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8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vitorferreira/Desktop/"/>
    </mc:Choice>
  </mc:AlternateContent>
  <xr:revisionPtr revIDLastSave="0" documentId="13_ncr:1_{47461F72-3DA2-0745-BF29-E4B1CEF306C0}" xr6:coauthVersionLast="47" xr6:coauthVersionMax="47" xr10:uidLastSave="{00000000-0000-0000-0000-000000000000}"/>
  <bookViews>
    <workbookView xWindow="280" yWindow="500" windowWidth="28240" windowHeight="16140" activeTab="1" xr2:uid="{FA03AE74-7E87-1449-B455-6A8161D5B550}"/>
  </bookViews>
  <sheets>
    <sheet name="Calendário_2ªFase 25" sheetId="14" r:id="rId1"/>
    <sheet name="Grupo_Rotações_2ªFase 25" sheetId="15" r:id="rId2"/>
    <sheet name="PR2025_2ºFaseGinástica" sheetId="1" r:id="rId3"/>
    <sheet name="PR2025_2ªFaseAtletismo" sheetId="8" r:id="rId4"/>
    <sheet name="PR2025_2ªFaseNatação" sheetId="9" r:id="rId5"/>
    <sheet name="PR2025_2ªFaseFutebol" sheetId="10" r:id="rId6"/>
    <sheet name="PR2025_2ªFaseVoleibol" sheetId="11" r:id="rId7"/>
    <sheet name="PR2025_2ªFaseAndebol" sheetId="12" r:id="rId8"/>
    <sheet name="PR2025_2ªFaseBasquetebol" sheetId="13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993" i="13" l="1"/>
  <c r="L993" i="13"/>
  <c r="K993" i="13"/>
  <c r="M992" i="13"/>
  <c r="L992" i="13"/>
  <c r="K992" i="13"/>
  <c r="K991" i="13"/>
  <c r="R991" i="13" s="1"/>
  <c r="R990" i="13"/>
  <c r="M989" i="13"/>
  <c r="L989" i="13"/>
  <c r="K989" i="13"/>
  <c r="R989" i="13" s="1"/>
  <c r="M988" i="13"/>
  <c r="L988" i="13"/>
  <c r="K988" i="13"/>
  <c r="R987" i="13"/>
  <c r="M986" i="13"/>
  <c r="L986" i="13"/>
  <c r="K986" i="13"/>
  <c r="M985" i="13"/>
  <c r="L985" i="13"/>
  <c r="K985" i="13"/>
  <c r="M984" i="13"/>
  <c r="L984" i="13"/>
  <c r="K984" i="13"/>
  <c r="M983" i="13"/>
  <c r="L983" i="13"/>
  <c r="K983" i="13"/>
  <c r="R983" i="13" s="1"/>
  <c r="R982" i="13"/>
  <c r="M981" i="13"/>
  <c r="L981" i="13"/>
  <c r="K981" i="13"/>
  <c r="M980" i="13"/>
  <c r="L980" i="13"/>
  <c r="K980" i="13"/>
  <c r="M979" i="13"/>
  <c r="L979" i="13"/>
  <c r="K979" i="13"/>
  <c r="M978" i="13"/>
  <c r="L978" i="13"/>
  <c r="K978" i="13"/>
  <c r="R977" i="13"/>
  <c r="R976" i="13"/>
  <c r="M975" i="13"/>
  <c r="L975" i="13"/>
  <c r="K975" i="13"/>
  <c r="R974" i="13"/>
  <c r="M973" i="13"/>
  <c r="L973" i="13"/>
  <c r="K973" i="13"/>
  <c r="M972" i="13"/>
  <c r="L972" i="13"/>
  <c r="K972" i="13"/>
  <c r="R971" i="13"/>
  <c r="M970" i="13"/>
  <c r="L970" i="13"/>
  <c r="K970" i="13"/>
  <c r="M969" i="13"/>
  <c r="L969" i="13"/>
  <c r="K969" i="13"/>
  <c r="M968" i="13"/>
  <c r="L968" i="13"/>
  <c r="K968" i="13"/>
  <c r="M967" i="13"/>
  <c r="L967" i="13"/>
  <c r="K967" i="13"/>
  <c r="R966" i="13"/>
  <c r="R965" i="13"/>
  <c r="K964" i="13"/>
  <c r="R964" i="13" s="1"/>
  <c r="M963" i="13"/>
  <c r="L963" i="13"/>
  <c r="K963" i="13"/>
  <c r="M962" i="13"/>
  <c r="L962" i="13"/>
  <c r="K962" i="13"/>
  <c r="M961" i="13"/>
  <c r="L961" i="13"/>
  <c r="K961" i="13"/>
  <c r="M960" i="13"/>
  <c r="L960" i="13"/>
  <c r="K960" i="13"/>
  <c r="M959" i="13"/>
  <c r="L959" i="13"/>
  <c r="K959" i="13"/>
  <c r="K958" i="13"/>
  <c r="R958" i="13" s="1"/>
  <c r="K957" i="13"/>
  <c r="R957" i="13" s="1"/>
  <c r="K956" i="13"/>
  <c r="R956" i="13" s="1"/>
  <c r="K955" i="13"/>
  <c r="R955" i="13" s="1"/>
  <c r="M954" i="13"/>
  <c r="L954" i="13"/>
  <c r="K954" i="13"/>
  <c r="M953" i="13"/>
  <c r="L953" i="13"/>
  <c r="K953" i="13"/>
  <c r="M952" i="13"/>
  <c r="L952" i="13"/>
  <c r="K952" i="13"/>
  <c r="K950" i="13"/>
  <c r="R950" i="13" s="1"/>
  <c r="K949" i="13"/>
  <c r="R949" i="13" s="1"/>
  <c r="K948" i="13"/>
  <c r="R948" i="13" s="1"/>
  <c r="M947" i="13"/>
  <c r="L947" i="13"/>
  <c r="K947" i="13"/>
  <c r="M946" i="13"/>
  <c r="L946" i="13"/>
  <c r="K946" i="13"/>
  <c r="M945" i="13"/>
  <c r="L945" i="13"/>
  <c r="K945" i="13"/>
  <c r="M944" i="13"/>
  <c r="L944" i="13"/>
  <c r="K944" i="13"/>
  <c r="M943" i="13"/>
  <c r="L943" i="13"/>
  <c r="K943" i="13"/>
  <c r="R942" i="13"/>
  <c r="R941" i="13"/>
  <c r="N940" i="13"/>
  <c r="M940" i="13"/>
  <c r="L940" i="13"/>
  <c r="K940" i="13"/>
  <c r="N939" i="13"/>
  <c r="M939" i="13"/>
  <c r="L939" i="13"/>
  <c r="K939" i="13"/>
  <c r="N938" i="13"/>
  <c r="M938" i="13"/>
  <c r="L938" i="13"/>
  <c r="K938" i="13"/>
  <c r="R937" i="13"/>
  <c r="M936" i="13"/>
  <c r="L936" i="13"/>
  <c r="K936" i="13"/>
  <c r="M935" i="13"/>
  <c r="L935" i="13"/>
  <c r="K935" i="13"/>
  <c r="M934" i="13"/>
  <c r="L934" i="13"/>
  <c r="K934" i="13"/>
  <c r="M933" i="13"/>
  <c r="L933" i="13"/>
  <c r="R933" i="13" s="1"/>
  <c r="K933" i="13"/>
  <c r="M932" i="13"/>
  <c r="L932" i="13"/>
  <c r="K932" i="13"/>
  <c r="L931" i="13"/>
  <c r="R931" i="13" s="1"/>
  <c r="K930" i="13"/>
  <c r="R930" i="13" s="1"/>
  <c r="M929" i="13"/>
  <c r="L929" i="13"/>
  <c r="K929" i="13"/>
  <c r="M928" i="13"/>
  <c r="L928" i="13"/>
  <c r="K928" i="13"/>
  <c r="M927" i="13"/>
  <c r="L927" i="13"/>
  <c r="K927" i="13"/>
  <c r="M926" i="13"/>
  <c r="L926" i="13"/>
  <c r="K926" i="13"/>
  <c r="M925" i="13"/>
  <c r="L925" i="13"/>
  <c r="K925" i="13"/>
  <c r="M924" i="13"/>
  <c r="L924" i="13"/>
  <c r="K924" i="13"/>
  <c r="M923" i="13"/>
  <c r="L923" i="13"/>
  <c r="K923" i="13"/>
  <c r="M922" i="13"/>
  <c r="L922" i="13"/>
  <c r="K922" i="13"/>
  <c r="M921" i="13"/>
  <c r="L921" i="13"/>
  <c r="K921" i="13"/>
  <c r="M920" i="13"/>
  <c r="L920" i="13"/>
  <c r="K920" i="13"/>
  <c r="M919" i="13"/>
  <c r="L919" i="13"/>
  <c r="K919" i="13"/>
  <c r="M918" i="13"/>
  <c r="L918" i="13"/>
  <c r="K918" i="13"/>
  <c r="M917" i="13"/>
  <c r="L917" i="13"/>
  <c r="K917" i="13"/>
  <c r="R916" i="13"/>
  <c r="M915" i="13"/>
  <c r="L915" i="13"/>
  <c r="K915" i="13"/>
  <c r="M914" i="13"/>
  <c r="L914" i="13"/>
  <c r="K914" i="13"/>
  <c r="R913" i="13"/>
  <c r="M912" i="13"/>
  <c r="L912" i="13"/>
  <c r="K912" i="13"/>
  <c r="R911" i="13"/>
  <c r="M910" i="13"/>
  <c r="L910" i="13"/>
  <c r="K910" i="13"/>
  <c r="M909" i="13"/>
  <c r="L909" i="13"/>
  <c r="K909" i="13"/>
  <c r="M907" i="13"/>
  <c r="L907" i="13"/>
  <c r="K907" i="13"/>
  <c r="M906" i="13"/>
  <c r="L906" i="13"/>
  <c r="K906" i="13"/>
  <c r="M905" i="13"/>
  <c r="L905" i="13"/>
  <c r="K905" i="13"/>
  <c r="M904" i="13"/>
  <c r="L904" i="13"/>
  <c r="K904" i="13"/>
  <c r="K903" i="13"/>
  <c r="R903" i="13" s="1"/>
  <c r="M902" i="13"/>
  <c r="L902" i="13"/>
  <c r="K902" i="13"/>
  <c r="M901" i="13"/>
  <c r="L901" i="13"/>
  <c r="K901" i="13"/>
  <c r="M900" i="13"/>
  <c r="L900" i="13"/>
  <c r="K900" i="13"/>
  <c r="M899" i="13"/>
  <c r="L899" i="13"/>
  <c r="K899" i="13"/>
  <c r="M898" i="13"/>
  <c r="L898" i="13"/>
  <c r="K898" i="13"/>
  <c r="M897" i="13"/>
  <c r="L897" i="13"/>
  <c r="K897" i="13"/>
  <c r="M896" i="13"/>
  <c r="L896" i="13"/>
  <c r="K896" i="13"/>
  <c r="M895" i="13"/>
  <c r="L895" i="13"/>
  <c r="K895" i="13"/>
  <c r="M894" i="13"/>
  <c r="L894" i="13"/>
  <c r="K894" i="13"/>
  <c r="M893" i="13"/>
  <c r="L893" i="13"/>
  <c r="K893" i="13"/>
  <c r="M892" i="13"/>
  <c r="L892" i="13"/>
  <c r="K892" i="13"/>
  <c r="M891" i="13"/>
  <c r="L891" i="13"/>
  <c r="K891" i="13"/>
  <c r="M890" i="13"/>
  <c r="L890" i="13"/>
  <c r="K890" i="13"/>
  <c r="M889" i="13"/>
  <c r="L889" i="13"/>
  <c r="K889" i="13"/>
  <c r="M888" i="13"/>
  <c r="L888" i="13"/>
  <c r="K888" i="13"/>
  <c r="K887" i="13"/>
  <c r="R887" i="13" s="1"/>
  <c r="M886" i="13"/>
  <c r="L886" i="13"/>
  <c r="K886" i="13"/>
  <c r="M885" i="13"/>
  <c r="L885" i="13"/>
  <c r="K885" i="13"/>
  <c r="R884" i="13"/>
  <c r="K883" i="13"/>
  <c r="R883" i="13" s="1"/>
  <c r="M882" i="13"/>
  <c r="L882" i="13"/>
  <c r="K882" i="13"/>
  <c r="R881" i="13"/>
  <c r="K880" i="13"/>
  <c r="R880" i="13" s="1"/>
  <c r="R879" i="13"/>
  <c r="M878" i="13"/>
  <c r="L878" i="13"/>
  <c r="K878" i="13"/>
  <c r="M877" i="13"/>
  <c r="L877" i="13"/>
  <c r="K877" i="13"/>
  <c r="M876" i="13"/>
  <c r="L876" i="13"/>
  <c r="K876" i="13"/>
  <c r="R875" i="13"/>
  <c r="M874" i="13"/>
  <c r="L874" i="13"/>
  <c r="K874" i="13"/>
  <c r="M873" i="13"/>
  <c r="L873" i="13"/>
  <c r="K873" i="13"/>
  <c r="R872" i="13"/>
  <c r="K871" i="13"/>
  <c r="R871" i="13" s="1"/>
  <c r="L870" i="13"/>
  <c r="K870" i="13"/>
  <c r="R869" i="13"/>
  <c r="K868" i="13"/>
  <c r="R868" i="13" s="1"/>
  <c r="K867" i="13"/>
  <c r="R867" i="13" s="1"/>
  <c r="M866" i="13"/>
  <c r="L866" i="13"/>
  <c r="K866" i="13"/>
  <c r="K865" i="13"/>
  <c r="R865" i="13" s="1"/>
  <c r="K864" i="13"/>
  <c r="R864" i="13" s="1"/>
  <c r="R863" i="13"/>
  <c r="M862" i="13"/>
  <c r="L862" i="13"/>
  <c r="K862" i="13"/>
  <c r="M860" i="13"/>
  <c r="L860" i="13"/>
  <c r="K860" i="13"/>
  <c r="M859" i="13"/>
  <c r="L859" i="13"/>
  <c r="K859" i="13"/>
  <c r="R858" i="13"/>
  <c r="M857" i="13"/>
  <c r="L857" i="13"/>
  <c r="K857" i="13"/>
  <c r="M856" i="13"/>
  <c r="L856" i="13"/>
  <c r="K856" i="13"/>
  <c r="M855" i="13"/>
  <c r="L855" i="13"/>
  <c r="K855" i="13"/>
  <c r="M854" i="13"/>
  <c r="L854" i="13"/>
  <c r="K854" i="13"/>
  <c r="K853" i="13"/>
  <c r="R853" i="13" s="1"/>
  <c r="K852" i="13"/>
  <c r="R852" i="13" s="1"/>
  <c r="M851" i="13"/>
  <c r="L851" i="13"/>
  <c r="K851" i="13"/>
  <c r="K850" i="13"/>
  <c r="R850" i="13" s="1"/>
  <c r="R849" i="13"/>
  <c r="M848" i="13"/>
  <c r="L848" i="13"/>
  <c r="K848" i="13"/>
  <c r="M847" i="13"/>
  <c r="L847" i="13"/>
  <c r="K847" i="13"/>
  <c r="M846" i="13"/>
  <c r="L846" i="13"/>
  <c r="K846" i="13"/>
  <c r="R845" i="13"/>
  <c r="M844" i="13"/>
  <c r="L844" i="13"/>
  <c r="K844" i="13"/>
  <c r="M843" i="13"/>
  <c r="L843" i="13"/>
  <c r="K843" i="13"/>
  <c r="M842" i="13"/>
  <c r="L842" i="13"/>
  <c r="K842" i="13"/>
  <c r="M841" i="13"/>
  <c r="L841" i="13"/>
  <c r="K841" i="13"/>
  <c r="M839" i="13"/>
  <c r="L839" i="13"/>
  <c r="K839" i="13"/>
  <c r="L838" i="13"/>
  <c r="K838" i="13"/>
  <c r="K837" i="13"/>
  <c r="R837" i="13" s="1"/>
  <c r="M836" i="13"/>
  <c r="L836" i="13"/>
  <c r="K836" i="13"/>
  <c r="M835" i="13"/>
  <c r="L835" i="13"/>
  <c r="K835" i="13"/>
  <c r="K834" i="13"/>
  <c r="R834" i="13" s="1"/>
  <c r="K833" i="13"/>
  <c r="R833" i="13" s="1"/>
  <c r="M832" i="13"/>
  <c r="L832" i="13"/>
  <c r="K832" i="13"/>
  <c r="M831" i="13"/>
  <c r="L831" i="13"/>
  <c r="K831" i="13"/>
  <c r="R830" i="13"/>
  <c r="M829" i="13"/>
  <c r="L829" i="13"/>
  <c r="K829" i="13"/>
  <c r="M828" i="13"/>
  <c r="L828" i="13"/>
  <c r="K828" i="13"/>
  <c r="R827" i="13"/>
  <c r="M826" i="13"/>
  <c r="L826" i="13"/>
  <c r="K826" i="13"/>
  <c r="M825" i="13"/>
  <c r="L825" i="13"/>
  <c r="K825" i="13"/>
  <c r="R824" i="13"/>
  <c r="M823" i="13"/>
  <c r="L823" i="13"/>
  <c r="K823" i="13"/>
  <c r="M822" i="13"/>
  <c r="L822" i="13"/>
  <c r="K822" i="13"/>
  <c r="M821" i="13"/>
  <c r="L821" i="13"/>
  <c r="K821" i="13"/>
  <c r="M820" i="13"/>
  <c r="L820" i="13"/>
  <c r="K820" i="13"/>
  <c r="M819" i="13"/>
  <c r="L819" i="13"/>
  <c r="K819" i="13"/>
  <c r="M818" i="13"/>
  <c r="L818" i="13"/>
  <c r="K818" i="13"/>
  <c r="M817" i="13"/>
  <c r="L817" i="13"/>
  <c r="K817" i="13"/>
  <c r="K816" i="13"/>
  <c r="R816" i="13" s="1"/>
  <c r="M815" i="13"/>
  <c r="L815" i="13"/>
  <c r="K815" i="13"/>
  <c r="M814" i="13"/>
  <c r="L814" i="13"/>
  <c r="K814" i="13"/>
  <c r="K813" i="13"/>
  <c r="R813" i="13" s="1"/>
  <c r="K812" i="13"/>
  <c r="R812" i="13" s="1"/>
  <c r="M811" i="13"/>
  <c r="L811" i="13"/>
  <c r="K811" i="13"/>
  <c r="M810" i="13"/>
  <c r="L810" i="13"/>
  <c r="K810" i="13"/>
  <c r="M809" i="13"/>
  <c r="L809" i="13"/>
  <c r="K809" i="13"/>
  <c r="M808" i="13"/>
  <c r="L808" i="13"/>
  <c r="K808" i="13"/>
  <c r="M807" i="13"/>
  <c r="L807" i="13"/>
  <c r="K807" i="13"/>
  <c r="M806" i="13"/>
  <c r="L806" i="13"/>
  <c r="K806" i="13"/>
  <c r="R805" i="13"/>
  <c r="M804" i="13"/>
  <c r="L804" i="13"/>
  <c r="K804" i="13"/>
  <c r="M803" i="13"/>
  <c r="L803" i="13"/>
  <c r="K803" i="13"/>
  <c r="R802" i="13"/>
  <c r="M801" i="13"/>
  <c r="L801" i="13"/>
  <c r="K801" i="13"/>
  <c r="M800" i="13"/>
  <c r="L800" i="13"/>
  <c r="K800" i="13"/>
  <c r="M799" i="13"/>
  <c r="L799" i="13"/>
  <c r="K799" i="13"/>
  <c r="R798" i="13"/>
  <c r="K797" i="13"/>
  <c r="R797" i="13" s="1"/>
  <c r="M796" i="13"/>
  <c r="L796" i="13"/>
  <c r="K796" i="13"/>
  <c r="M795" i="13"/>
  <c r="L795" i="13"/>
  <c r="K795" i="13"/>
  <c r="M794" i="13"/>
  <c r="L794" i="13"/>
  <c r="K794" i="13"/>
  <c r="K793" i="13"/>
  <c r="R793" i="13" s="1"/>
  <c r="M792" i="13"/>
  <c r="L792" i="13"/>
  <c r="K791" i="13"/>
  <c r="R791" i="13" s="1"/>
  <c r="M790" i="13"/>
  <c r="L790" i="13"/>
  <c r="K790" i="13"/>
  <c r="M789" i="13"/>
  <c r="L789" i="13"/>
  <c r="K789" i="13"/>
  <c r="K788" i="13"/>
  <c r="R788" i="13" s="1"/>
  <c r="K787" i="13"/>
  <c r="R787" i="13" s="1"/>
  <c r="K786" i="13"/>
  <c r="R786" i="13" s="1"/>
  <c r="K785" i="13"/>
  <c r="R785" i="13" s="1"/>
  <c r="K784" i="13"/>
  <c r="R784" i="13" s="1"/>
  <c r="K783" i="13"/>
  <c r="R783" i="13" s="1"/>
  <c r="R781" i="13"/>
  <c r="K781" i="13"/>
  <c r="K780" i="13"/>
  <c r="R780" i="13" s="1"/>
  <c r="K779" i="13"/>
  <c r="R779" i="13" s="1"/>
  <c r="M778" i="13"/>
  <c r="L778" i="13"/>
  <c r="K778" i="13"/>
  <c r="M777" i="13"/>
  <c r="L777" i="13"/>
  <c r="K777" i="13"/>
  <c r="M776" i="13"/>
  <c r="L776" i="13"/>
  <c r="K776" i="13"/>
  <c r="M775" i="13"/>
  <c r="L775" i="13"/>
  <c r="K775" i="13"/>
  <c r="M774" i="13"/>
  <c r="L774" i="13"/>
  <c r="K774" i="13"/>
  <c r="M773" i="13"/>
  <c r="L773" i="13"/>
  <c r="K773" i="13"/>
  <c r="M772" i="13"/>
  <c r="L772" i="13"/>
  <c r="K772" i="13"/>
  <c r="M771" i="13"/>
  <c r="L771" i="13"/>
  <c r="K771" i="13"/>
  <c r="L770" i="13"/>
  <c r="R770" i="13" s="1"/>
  <c r="M769" i="13"/>
  <c r="L769" i="13"/>
  <c r="K769" i="13"/>
  <c r="M768" i="13"/>
  <c r="L768" i="13"/>
  <c r="K768" i="13"/>
  <c r="M767" i="13"/>
  <c r="L767" i="13"/>
  <c r="K767" i="13"/>
  <c r="M766" i="13"/>
  <c r="L766" i="13"/>
  <c r="K766" i="13"/>
  <c r="R766" i="13" s="1"/>
  <c r="M765" i="13"/>
  <c r="L765" i="13"/>
  <c r="K765" i="13"/>
  <c r="R764" i="13"/>
  <c r="M763" i="13"/>
  <c r="L763" i="13"/>
  <c r="K763" i="13"/>
  <c r="M762" i="13"/>
  <c r="L762" i="13"/>
  <c r="K762" i="13"/>
  <c r="M761" i="13"/>
  <c r="L761" i="13"/>
  <c r="K761" i="13"/>
  <c r="R760" i="13"/>
  <c r="M759" i="13"/>
  <c r="L759" i="13"/>
  <c r="R759" i="13" s="1"/>
  <c r="K759" i="13"/>
  <c r="M758" i="13"/>
  <c r="L758" i="13"/>
  <c r="K758" i="13"/>
  <c r="M757" i="13"/>
  <c r="L757" i="13"/>
  <c r="K757" i="13"/>
  <c r="M756" i="13"/>
  <c r="L756" i="13"/>
  <c r="K756" i="13"/>
  <c r="M755" i="13"/>
  <c r="L755" i="13"/>
  <c r="R755" i="13" s="1"/>
  <c r="K755" i="13"/>
  <c r="M754" i="13"/>
  <c r="L754" i="13"/>
  <c r="K754" i="13"/>
  <c r="M753" i="13"/>
  <c r="L753" i="13"/>
  <c r="K753" i="13"/>
  <c r="M752" i="13"/>
  <c r="L752" i="13"/>
  <c r="K752" i="13"/>
  <c r="M751" i="13"/>
  <c r="L751" i="13"/>
  <c r="R751" i="13" s="1"/>
  <c r="K751" i="13"/>
  <c r="M750" i="13"/>
  <c r="L750" i="13"/>
  <c r="K750" i="13"/>
  <c r="R750" i="13" s="1"/>
  <c r="R749" i="13"/>
  <c r="M748" i="13"/>
  <c r="L748" i="13"/>
  <c r="K748" i="13"/>
  <c r="M747" i="13"/>
  <c r="L747" i="13"/>
  <c r="K747" i="13"/>
  <c r="M746" i="13"/>
  <c r="L746" i="13"/>
  <c r="K746" i="13"/>
  <c r="M745" i="13"/>
  <c r="L745" i="13"/>
  <c r="K745" i="13"/>
  <c r="M744" i="13"/>
  <c r="L744" i="13"/>
  <c r="K744" i="13"/>
  <c r="M743" i="13"/>
  <c r="L743" i="13"/>
  <c r="K743" i="13"/>
  <c r="R742" i="13"/>
  <c r="R741" i="13"/>
  <c r="R740" i="13"/>
  <c r="R739" i="13"/>
  <c r="R738" i="13"/>
  <c r="M737" i="13"/>
  <c r="L737" i="13"/>
  <c r="K737" i="13"/>
  <c r="M736" i="13"/>
  <c r="L736" i="13"/>
  <c r="K736" i="13"/>
  <c r="K735" i="13"/>
  <c r="R735" i="13" s="1"/>
  <c r="M734" i="13"/>
  <c r="L734" i="13"/>
  <c r="K734" i="13"/>
  <c r="K733" i="13"/>
  <c r="R733" i="13" s="1"/>
  <c r="M732" i="13"/>
  <c r="L732" i="13"/>
  <c r="K732" i="13"/>
  <c r="M731" i="13"/>
  <c r="L731" i="13"/>
  <c r="M730" i="13"/>
  <c r="L730" i="13"/>
  <c r="K730" i="13"/>
  <c r="M729" i="13"/>
  <c r="L729" i="13"/>
  <c r="K729" i="13"/>
  <c r="M728" i="13"/>
  <c r="L728" i="13"/>
  <c r="K728" i="13"/>
  <c r="M727" i="13"/>
  <c r="L727" i="13"/>
  <c r="K727" i="13"/>
  <c r="R726" i="13"/>
  <c r="K725" i="13"/>
  <c r="R725" i="13" s="1"/>
  <c r="K724" i="13"/>
  <c r="R724" i="13" s="1"/>
  <c r="K722" i="13"/>
  <c r="R722" i="13" s="1"/>
  <c r="K721" i="13"/>
  <c r="R721" i="13" s="1"/>
  <c r="K720" i="13"/>
  <c r="R720" i="13" s="1"/>
  <c r="R719" i="13"/>
  <c r="R718" i="13"/>
  <c r="K717" i="13"/>
  <c r="R717" i="13" s="1"/>
  <c r="M716" i="13"/>
  <c r="L716" i="13"/>
  <c r="K716" i="13"/>
  <c r="R715" i="13"/>
  <c r="K714" i="13"/>
  <c r="R714" i="13" s="1"/>
  <c r="M713" i="13"/>
  <c r="L713" i="13"/>
  <c r="K713" i="13"/>
  <c r="M712" i="13"/>
  <c r="L712" i="13"/>
  <c r="K712" i="13"/>
  <c r="M711" i="13"/>
  <c r="L711" i="13"/>
  <c r="K711" i="13"/>
  <c r="M710" i="13"/>
  <c r="L710" i="13"/>
  <c r="K710" i="13"/>
  <c r="M709" i="13"/>
  <c r="L709" i="13"/>
  <c r="K709" i="13"/>
  <c r="M708" i="13"/>
  <c r="L708" i="13"/>
  <c r="K708" i="13"/>
  <c r="M707" i="13"/>
  <c r="L707" i="13"/>
  <c r="K707" i="13"/>
  <c r="M706" i="13"/>
  <c r="L706" i="13"/>
  <c r="K706" i="13"/>
  <c r="M705" i="13"/>
  <c r="L705" i="13"/>
  <c r="K705" i="13"/>
  <c r="M704" i="13"/>
  <c r="L704" i="13"/>
  <c r="K704" i="13"/>
  <c r="M703" i="13"/>
  <c r="L703" i="13"/>
  <c r="K703" i="13"/>
  <c r="M702" i="13"/>
  <c r="L702" i="13"/>
  <c r="K702" i="13"/>
  <c r="M701" i="13"/>
  <c r="L701" i="13"/>
  <c r="K701" i="13"/>
  <c r="M700" i="13"/>
  <c r="L700" i="13"/>
  <c r="K700" i="13"/>
  <c r="M699" i="13"/>
  <c r="L699" i="13"/>
  <c r="K699" i="13"/>
  <c r="M698" i="13"/>
  <c r="L698" i="13"/>
  <c r="K698" i="13"/>
  <c r="R697" i="13"/>
  <c r="M696" i="13"/>
  <c r="L696" i="13"/>
  <c r="K696" i="13"/>
  <c r="M695" i="13"/>
  <c r="L695" i="13"/>
  <c r="K695" i="13"/>
  <c r="M694" i="13"/>
  <c r="L694" i="13"/>
  <c r="K694" i="13"/>
  <c r="M693" i="13"/>
  <c r="L693" i="13"/>
  <c r="K693" i="13"/>
  <c r="M692" i="13"/>
  <c r="L692" i="13"/>
  <c r="K692" i="13"/>
  <c r="K691" i="13"/>
  <c r="R691" i="13" s="1"/>
  <c r="K690" i="13"/>
  <c r="R690" i="13" s="1"/>
  <c r="M689" i="13"/>
  <c r="L689" i="13"/>
  <c r="K689" i="13"/>
  <c r="M688" i="13"/>
  <c r="L688" i="13"/>
  <c r="K688" i="13"/>
  <c r="M687" i="13"/>
  <c r="L687" i="13"/>
  <c r="K687" i="13"/>
  <c r="R686" i="13"/>
  <c r="M685" i="13"/>
  <c r="L685" i="13"/>
  <c r="K685" i="13"/>
  <c r="M684" i="13"/>
  <c r="L684" i="13"/>
  <c r="K684" i="13"/>
  <c r="K683" i="13"/>
  <c r="R683" i="13" s="1"/>
  <c r="M682" i="13"/>
  <c r="L682" i="13"/>
  <c r="K682" i="13"/>
  <c r="M681" i="13"/>
  <c r="L681" i="13"/>
  <c r="K681" i="13"/>
  <c r="M680" i="13"/>
  <c r="L680" i="13"/>
  <c r="K680" i="13"/>
  <c r="R679" i="13"/>
  <c r="M678" i="13"/>
  <c r="L678" i="13"/>
  <c r="K678" i="13"/>
  <c r="M677" i="13"/>
  <c r="L677" i="13"/>
  <c r="K677" i="13"/>
  <c r="K676" i="13"/>
  <c r="R676" i="13" s="1"/>
  <c r="M675" i="13"/>
  <c r="L675" i="13"/>
  <c r="K675" i="13"/>
  <c r="K674" i="13"/>
  <c r="R674" i="13" s="1"/>
  <c r="K673" i="13"/>
  <c r="R673" i="13" s="1"/>
  <c r="M672" i="13"/>
  <c r="L672" i="13"/>
  <c r="K672" i="13"/>
  <c r="R671" i="13"/>
  <c r="M670" i="13"/>
  <c r="L670" i="13"/>
  <c r="K670" i="13"/>
  <c r="M669" i="13"/>
  <c r="L669" i="13"/>
  <c r="K669" i="13"/>
  <c r="M668" i="13"/>
  <c r="L668" i="13"/>
  <c r="K668" i="13"/>
  <c r="M667" i="13"/>
  <c r="L667" i="13"/>
  <c r="K667" i="13"/>
  <c r="M666" i="13"/>
  <c r="L666" i="13"/>
  <c r="K666" i="13"/>
  <c r="M665" i="13"/>
  <c r="L665" i="13"/>
  <c r="K665" i="13"/>
  <c r="M663" i="13"/>
  <c r="L663" i="13"/>
  <c r="K663" i="13"/>
  <c r="M662" i="13"/>
  <c r="L662" i="13"/>
  <c r="M661" i="13"/>
  <c r="L661" i="13"/>
  <c r="K661" i="13"/>
  <c r="M660" i="13"/>
  <c r="L660" i="13"/>
  <c r="K660" i="13"/>
  <c r="M659" i="13"/>
  <c r="L659" i="13"/>
  <c r="K659" i="13"/>
  <c r="M658" i="13"/>
  <c r="L658" i="13"/>
  <c r="K658" i="13"/>
  <c r="R657" i="13"/>
  <c r="M656" i="13"/>
  <c r="L656" i="13"/>
  <c r="K656" i="13"/>
  <c r="M655" i="13"/>
  <c r="L655" i="13"/>
  <c r="K655" i="13"/>
  <c r="R654" i="13"/>
  <c r="M653" i="13"/>
  <c r="L653" i="13"/>
  <c r="K653" i="13"/>
  <c r="M652" i="13"/>
  <c r="L652" i="13"/>
  <c r="K652" i="13"/>
  <c r="M651" i="13"/>
  <c r="L651" i="13"/>
  <c r="K651" i="13"/>
  <c r="M650" i="13"/>
  <c r="L650" i="13"/>
  <c r="K650" i="13"/>
  <c r="L649" i="13"/>
  <c r="K649" i="13"/>
  <c r="M648" i="13"/>
  <c r="L648" i="13"/>
  <c r="K648" i="13"/>
  <c r="M647" i="13"/>
  <c r="L647" i="13"/>
  <c r="K647" i="13"/>
  <c r="M646" i="13"/>
  <c r="L646" i="13"/>
  <c r="K646" i="13"/>
  <c r="M645" i="13"/>
  <c r="L645" i="13"/>
  <c r="K645" i="13"/>
  <c r="M644" i="13"/>
  <c r="L644" i="13"/>
  <c r="K644" i="13"/>
  <c r="M643" i="13"/>
  <c r="L643" i="13"/>
  <c r="M642" i="13"/>
  <c r="L642" i="13"/>
  <c r="K642" i="13"/>
  <c r="M641" i="13"/>
  <c r="L641" i="13"/>
  <c r="K641" i="13"/>
  <c r="M640" i="13"/>
  <c r="L640" i="13"/>
  <c r="K640" i="13"/>
  <c r="K639" i="13"/>
  <c r="R639" i="13" s="1"/>
  <c r="M638" i="13"/>
  <c r="L638" i="13"/>
  <c r="K638" i="13"/>
  <c r="M637" i="13"/>
  <c r="L637" i="13"/>
  <c r="K637" i="13"/>
  <c r="M636" i="13"/>
  <c r="L636" i="13"/>
  <c r="K636" i="13"/>
  <c r="R635" i="13"/>
  <c r="M634" i="13"/>
  <c r="L634" i="13"/>
  <c r="K634" i="13"/>
  <c r="M633" i="13"/>
  <c r="L633" i="13"/>
  <c r="K633" i="13"/>
  <c r="R632" i="13"/>
  <c r="K631" i="13"/>
  <c r="R631" i="13" s="1"/>
  <c r="M630" i="13"/>
  <c r="L630" i="13"/>
  <c r="K630" i="13"/>
  <c r="M629" i="13"/>
  <c r="L629" i="13"/>
  <c r="K629" i="13"/>
  <c r="M628" i="13"/>
  <c r="L628" i="13"/>
  <c r="K628" i="13"/>
  <c r="M627" i="13"/>
  <c r="L627" i="13"/>
  <c r="K627" i="13"/>
  <c r="M626" i="13"/>
  <c r="L626" i="13"/>
  <c r="K626" i="13"/>
  <c r="M625" i="13"/>
  <c r="L625" i="13"/>
  <c r="K625" i="13"/>
  <c r="K624" i="13"/>
  <c r="R624" i="13" s="1"/>
  <c r="M623" i="13"/>
  <c r="L623" i="13"/>
  <c r="K623" i="13"/>
  <c r="K622" i="13"/>
  <c r="R622" i="13" s="1"/>
  <c r="K621" i="13"/>
  <c r="R621" i="13" s="1"/>
  <c r="K619" i="13"/>
  <c r="R619" i="13" s="1"/>
  <c r="K618" i="13"/>
  <c r="R618" i="13" s="1"/>
  <c r="K617" i="13"/>
  <c r="R617" i="13" s="1"/>
  <c r="R616" i="13"/>
  <c r="M615" i="13"/>
  <c r="L615" i="13"/>
  <c r="K615" i="13"/>
  <c r="M614" i="13"/>
  <c r="L614" i="13"/>
  <c r="K614" i="13"/>
  <c r="R613" i="13"/>
  <c r="M612" i="13"/>
  <c r="L612" i="13"/>
  <c r="K612" i="13"/>
  <c r="M611" i="13"/>
  <c r="L611" i="13"/>
  <c r="K611" i="13"/>
  <c r="M610" i="13"/>
  <c r="R610" i="13" s="1"/>
  <c r="M609" i="13"/>
  <c r="L609" i="13"/>
  <c r="R608" i="13"/>
  <c r="R607" i="13"/>
  <c r="R606" i="13"/>
  <c r="M605" i="13"/>
  <c r="L605" i="13"/>
  <c r="K605" i="13"/>
  <c r="M604" i="13"/>
  <c r="L604" i="13"/>
  <c r="K604" i="13"/>
  <c r="M603" i="13"/>
  <c r="L603" i="13"/>
  <c r="K603" i="13"/>
  <c r="M602" i="13"/>
  <c r="L602" i="13"/>
  <c r="K602" i="13"/>
  <c r="M601" i="13"/>
  <c r="L601" i="13"/>
  <c r="K601" i="13"/>
  <c r="M600" i="13"/>
  <c r="L600" i="13"/>
  <c r="K600" i="13"/>
  <c r="M599" i="13"/>
  <c r="L599" i="13"/>
  <c r="K599" i="13"/>
  <c r="M598" i="13"/>
  <c r="L598" i="13"/>
  <c r="K598" i="13"/>
  <c r="M597" i="13"/>
  <c r="L597" i="13"/>
  <c r="K597" i="13"/>
  <c r="R596" i="13"/>
  <c r="R595" i="13"/>
  <c r="M594" i="13"/>
  <c r="L594" i="13"/>
  <c r="K594" i="13"/>
  <c r="M593" i="13"/>
  <c r="L593" i="13"/>
  <c r="K593" i="13"/>
  <c r="R592" i="13"/>
  <c r="K591" i="13"/>
  <c r="R591" i="13" s="1"/>
  <c r="M590" i="13"/>
  <c r="L590" i="13"/>
  <c r="K590" i="13"/>
  <c r="L589" i="13"/>
  <c r="K589" i="13"/>
  <c r="M588" i="13"/>
  <c r="L588" i="13"/>
  <c r="K588" i="13"/>
  <c r="M587" i="13"/>
  <c r="L587" i="13"/>
  <c r="K587" i="13"/>
  <c r="M586" i="13"/>
  <c r="L586" i="13"/>
  <c r="K586" i="13"/>
  <c r="M585" i="13"/>
  <c r="L585" i="13"/>
  <c r="K585" i="13"/>
  <c r="R584" i="13"/>
  <c r="M583" i="13"/>
  <c r="L583" i="13"/>
  <c r="K583" i="13"/>
  <c r="M582" i="13"/>
  <c r="L582" i="13"/>
  <c r="K582" i="13"/>
  <c r="K581" i="13"/>
  <c r="R581" i="13" s="1"/>
  <c r="M580" i="13"/>
  <c r="L580" i="13"/>
  <c r="K580" i="13"/>
  <c r="M579" i="13"/>
  <c r="L579" i="13"/>
  <c r="K579" i="13"/>
  <c r="R578" i="13"/>
  <c r="M577" i="13"/>
  <c r="L577" i="13"/>
  <c r="K577" i="13"/>
  <c r="M576" i="13"/>
  <c r="L576" i="13"/>
  <c r="K576" i="13"/>
  <c r="M574" i="13"/>
  <c r="L574" i="13"/>
  <c r="K574" i="13"/>
  <c r="M573" i="13"/>
  <c r="L573" i="13"/>
  <c r="K573" i="13"/>
  <c r="R572" i="13"/>
  <c r="M571" i="13"/>
  <c r="L571" i="13"/>
  <c r="K571" i="13"/>
  <c r="M570" i="13"/>
  <c r="L570" i="13"/>
  <c r="K570" i="13"/>
  <c r="M569" i="13"/>
  <c r="L569" i="13"/>
  <c r="K569" i="13"/>
  <c r="M568" i="13"/>
  <c r="L568" i="13"/>
  <c r="K568" i="13"/>
  <c r="M567" i="13"/>
  <c r="L567" i="13"/>
  <c r="K567" i="13"/>
  <c r="R566" i="13"/>
  <c r="M565" i="13"/>
  <c r="L565" i="13"/>
  <c r="K565" i="13"/>
  <c r="M564" i="13"/>
  <c r="L564" i="13"/>
  <c r="K564" i="13"/>
  <c r="M563" i="13"/>
  <c r="L563" i="13"/>
  <c r="K563" i="13"/>
  <c r="M562" i="13"/>
  <c r="L562" i="13"/>
  <c r="K562" i="13"/>
  <c r="M561" i="13"/>
  <c r="L561" i="13"/>
  <c r="K561" i="13"/>
  <c r="M560" i="13"/>
  <c r="L560" i="13"/>
  <c r="K560" i="13"/>
  <c r="M559" i="13"/>
  <c r="L559" i="13"/>
  <c r="M558" i="13"/>
  <c r="L558" i="13"/>
  <c r="K558" i="13"/>
  <c r="M557" i="13"/>
  <c r="L557" i="13"/>
  <c r="K557" i="13"/>
  <c r="M556" i="13"/>
  <c r="L556" i="13"/>
  <c r="K556" i="13"/>
  <c r="M555" i="13"/>
  <c r="L555" i="13"/>
  <c r="K555" i="13"/>
  <c r="M554" i="13"/>
  <c r="L554" i="13"/>
  <c r="R554" i="13" s="1"/>
  <c r="K554" i="13"/>
  <c r="M553" i="13"/>
  <c r="L553" i="13"/>
  <c r="K553" i="13"/>
  <c r="M552" i="13"/>
  <c r="L552" i="13"/>
  <c r="K552" i="13"/>
  <c r="M551" i="13"/>
  <c r="L551" i="13"/>
  <c r="K551" i="13"/>
  <c r="M550" i="13"/>
  <c r="L550" i="13"/>
  <c r="K550" i="13"/>
  <c r="R549" i="13"/>
  <c r="M548" i="13"/>
  <c r="L548" i="13"/>
  <c r="K548" i="13"/>
  <c r="R547" i="13"/>
  <c r="K546" i="13"/>
  <c r="R546" i="13" s="1"/>
  <c r="L545" i="13"/>
  <c r="K545" i="13"/>
  <c r="M544" i="13"/>
  <c r="L544" i="13"/>
  <c r="K544" i="13"/>
  <c r="K543" i="13"/>
  <c r="R543" i="13" s="1"/>
  <c r="K542" i="13"/>
  <c r="R542" i="13" s="1"/>
  <c r="K541" i="13"/>
  <c r="R541" i="13" s="1"/>
  <c r="K540" i="13"/>
  <c r="R540" i="13" s="1"/>
  <c r="K538" i="13"/>
  <c r="R538" i="13" s="1"/>
  <c r="R537" i="13"/>
  <c r="M536" i="13"/>
  <c r="L536" i="13"/>
  <c r="K536" i="13"/>
  <c r="M535" i="13"/>
  <c r="L535" i="13"/>
  <c r="K535" i="13"/>
  <c r="M534" i="13"/>
  <c r="L534" i="13"/>
  <c r="K534" i="13"/>
  <c r="M533" i="13"/>
  <c r="L533" i="13"/>
  <c r="K533" i="13"/>
  <c r="M532" i="13"/>
  <c r="L532" i="13"/>
  <c r="K532" i="13"/>
  <c r="M531" i="13"/>
  <c r="L531" i="13"/>
  <c r="K531" i="13"/>
  <c r="R530" i="13"/>
  <c r="M529" i="13"/>
  <c r="L529" i="13"/>
  <c r="K529" i="13"/>
  <c r="M528" i="13"/>
  <c r="L528" i="13"/>
  <c r="K528" i="13"/>
  <c r="M527" i="13"/>
  <c r="L527" i="13"/>
  <c r="K527" i="13"/>
  <c r="R526" i="13"/>
  <c r="R525" i="13"/>
  <c r="M524" i="13"/>
  <c r="L524" i="13"/>
  <c r="K524" i="13"/>
  <c r="R523" i="13"/>
  <c r="M522" i="13"/>
  <c r="L522" i="13"/>
  <c r="K522" i="13"/>
  <c r="R521" i="13"/>
  <c r="M520" i="13"/>
  <c r="L520" i="13"/>
  <c r="K520" i="13"/>
  <c r="M519" i="13"/>
  <c r="L519" i="13"/>
  <c r="K519" i="13"/>
  <c r="M518" i="13"/>
  <c r="L518" i="13"/>
  <c r="K518" i="13"/>
  <c r="K517" i="13"/>
  <c r="R517" i="13" s="1"/>
  <c r="M516" i="13"/>
  <c r="L516" i="13"/>
  <c r="K516" i="13"/>
  <c r="M515" i="13"/>
  <c r="L515" i="13"/>
  <c r="K515" i="13"/>
  <c r="R514" i="13"/>
  <c r="M513" i="13"/>
  <c r="L513" i="13"/>
  <c r="K513" i="13"/>
  <c r="M512" i="13"/>
  <c r="L512" i="13"/>
  <c r="K512" i="13"/>
  <c r="K511" i="13"/>
  <c r="R511" i="13" s="1"/>
  <c r="M510" i="13"/>
  <c r="L510" i="13"/>
  <c r="K510" i="13"/>
  <c r="K509" i="13"/>
  <c r="R509" i="13" s="1"/>
  <c r="M508" i="13"/>
  <c r="L508" i="13"/>
  <c r="K508" i="13"/>
  <c r="M507" i="13"/>
  <c r="L507" i="13"/>
  <c r="K507" i="13"/>
  <c r="R506" i="13"/>
  <c r="K505" i="13"/>
  <c r="R505" i="13" s="1"/>
  <c r="M504" i="13"/>
  <c r="L504" i="13"/>
  <c r="K504" i="13"/>
  <c r="M503" i="13"/>
  <c r="L503" i="13"/>
  <c r="K503" i="13"/>
  <c r="T499" i="13"/>
  <c r="K498" i="13"/>
  <c r="J498" i="13"/>
  <c r="I498" i="13"/>
  <c r="T497" i="13"/>
  <c r="K497" i="13"/>
  <c r="J497" i="13"/>
  <c r="I497" i="13"/>
  <c r="I496" i="13"/>
  <c r="Q496" i="13" s="1"/>
  <c r="T495" i="13"/>
  <c r="Q495" i="13"/>
  <c r="K494" i="13"/>
  <c r="J494" i="13"/>
  <c r="I494" i="13"/>
  <c r="K493" i="13"/>
  <c r="J493" i="13"/>
  <c r="I493" i="13"/>
  <c r="Q492" i="13"/>
  <c r="T491" i="13"/>
  <c r="K491" i="13"/>
  <c r="J491" i="13"/>
  <c r="I491" i="13"/>
  <c r="K490" i="13"/>
  <c r="J490" i="13"/>
  <c r="I490" i="13"/>
  <c r="K489" i="13"/>
  <c r="J489" i="13"/>
  <c r="I489" i="13"/>
  <c r="K488" i="13"/>
  <c r="J488" i="13"/>
  <c r="I488" i="13"/>
  <c r="Q487" i="13"/>
  <c r="K486" i="13"/>
  <c r="J486" i="13"/>
  <c r="I486" i="13"/>
  <c r="K485" i="13"/>
  <c r="J485" i="13"/>
  <c r="I485" i="13"/>
  <c r="K484" i="13"/>
  <c r="J484" i="13"/>
  <c r="I484" i="13"/>
  <c r="K483" i="13"/>
  <c r="J483" i="13"/>
  <c r="I483" i="13"/>
  <c r="Q482" i="13"/>
  <c r="Q481" i="13"/>
  <c r="K480" i="13"/>
  <c r="J480" i="13"/>
  <c r="I480" i="13"/>
  <c r="Q479" i="13"/>
  <c r="K478" i="13"/>
  <c r="J478" i="13"/>
  <c r="I478" i="13"/>
  <c r="K477" i="13"/>
  <c r="J477" i="13"/>
  <c r="I477" i="13"/>
  <c r="Q476" i="13"/>
  <c r="K475" i="13"/>
  <c r="J475" i="13"/>
  <c r="I475" i="13"/>
  <c r="K474" i="13"/>
  <c r="J474" i="13"/>
  <c r="I474" i="13"/>
  <c r="K473" i="13"/>
  <c r="J473" i="13"/>
  <c r="I473" i="13"/>
  <c r="K472" i="13"/>
  <c r="J472" i="13"/>
  <c r="I472" i="13"/>
  <c r="Q471" i="13"/>
  <c r="Q470" i="13"/>
  <c r="I469" i="13"/>
  <c r="Q469" i="13" s="1"/>
  <c r="K468" i="13"/>
  <c r="J468" i="13"/>
  <c r="I468" i="13"/>
  <c r="K467" i="13"/>
  <c r="J467" i="13"/>
  <c r="I467" i="13"/>
  <c r="K466" i="13"/>
  <c r="J466" i="13"/>
  <c r="I466" i="13"/>
  <c r="K465" i="13"/>
  <c r="J465" i="13"/>
  <c r="I465" i="13"/>
  <c r="K464" i="13"/>
  <c r="J464" i="13"/>
  <c r="I464" i="13"/>
  <c r="I463" i="13"/>
  <c r="Q463" i="13" s="1"/>
  <c r="I462" i="13"/>
  <c r="Q462" i="13" s="1"/>
  <c r="I461" i="13"/>
  <c r="Q461" i="13" s="1"/>
  <c r="I460" i="13"/>
  <c r="Q460" i="13" s="1"/>
  <c r="K459" i="13"/>
  <c r="J459" i="13"/>
  <c r="I459" i="13"/>
  <c r="K458" i="13"/>
  <c r="J458" i="13"/>
  <c r="I458" i="13"/>
  <c r="K457" i="13"/>
  <c r="J457" i="13"/>
  <c r="I457" i="13"/>
  <c r="T456" i="13"/>
  <c r="I455" i="13"/>
  <c r="Q455" i="13" s="1"/>
  <c r="I454" i="13"/>
  <c r="Q454" i="13" s="1"/>
  <c r="I453" i="13"/>
  <c r="Q453" i="13" s="1"/>
  <c r="K452" i="13"/>
  <c r="J452" i="13"/>
  <c r="I452" i="13"/>
  <c r="K451" i="13"/>
  <c r="J451" i="13"/>
  <c r="I451" i="13"/>
  <c r="K450" i="13"/>
  <c r="J450" i="13"/>
  <c r="I450" i="13"/>
  <c r="K449" i="13"/>
  <c r="J449" i="13"/>
  <c r="I449" i="13"/>
  <c r="K448" i="13"/>
  <c r="J448" i="13"/>
  <c r="I448" i="13"/>
  <c r="Q447" i="13"/>
  <c r="Q446" i="13"/>
  <c r="L445" i="13"/>
  <c r="K445" i="13"/>
  <c r="J445" i="13"/>
  <c r="I445" i="13"/>
  <c r="L444" i="13"/>
  <c r="K444" i="13"/>
  <c r="J444" i="13"/>
  <c r="I444" i="13"/>
  <c r="L443" i="13"/>
  <c r="K443" i="13"/>
  <c r="J443" i="13"/>
  <c r="I443" i="13"/>
  <c r="Q442" i="13"/>
  <c r="K441" i="13"/>
  <c r="J441" i="13"/>
  <c r="I441" i="13"/>
  <c r="K440" i="13"/>
  <c r="J440" i="13"/>
  <c r="I440" i="13"/>
  <c r="K439" i="13"/>
  <c r="J439" i="13"/>
  <c r="I439" i="13"/>
  <c r="K438" i="13"/>
  <c r="J438" i="13"/>
  <c r="I438" i="13"/>
  <c r="K437" i="13"/>
  <c r="J437" i="13"/>
  <c r="I437" i="13"/>
  <c r="J436" i="13"/>
  <c r="Q436" i="13" s="1"/>
  <c r="I435" i="13"/>
  <c r="Q435" i="13" s="1"/>
  <c r="K434" i="13"/>
  <c r="J434" i="13"/>
  <c r="I434" i="13"/>
  <c r="K433" i="13"/>
  <c r="J433" i="13"/>
  <c r="I433" i="13"/>
  <c r="K432" i="13"/>
  <c r="J432" i="13"/>
  <c r="I432" i="13"/>
  <c r="K431" i="13"/>
  <c r="J431" i="13"/>
  <c r="I431" i="13"/>
  <c r="K430" i="13"/>
  <c r="J430" i="13"/>
  <c r="I430" i="13"/>
  <c r="K429" i="13"/>
  <c r="J429" i="13"/>
  <c r="I429" i="13"/>
  <c r="K428" i="13"/>
  <c r="J428" i="13"/>
  <c r="I428" i="13"/>
  <c r="K427" i="13"/>
  <c r="J427" i="13"/>
  <c r="I427" i="13"/>
  <c r="K426" i="13"/>
  <c r="J426" i="13"/>
  <c r="I426" i="13"/>
  <c r="K425" i="13"/>
  <c r="J425" i="13"/>
  <c r="I425" i="13"/>
  <c r="K424" i="13"/>
  <c r="J424" i="13"/>
  <c r="I424" i="13"/>
  <c r="K423" i="13"/>
  <c r="J423" i="13"/>
  <c r="I423" i="13"/>
  <c r="K422" i="13"/>
  <c r="J422" i="13"/>
  <c r="I422" i="13"/>
  <c r="Q421" i="13"/>
  <c r="K420" i="13"/>
  <c r="J420" i="13"/>
  <c r="I420" i="13"/>
  <c r="K419" i="13"/>
  <c r="J419" i="13"/>
  <c r="I419" i="13"/>
  <c r="Q418" i="13"/>
  <c r="K417" i="13"/>
  <c r="J417" i="13"/>
  <c r="I417" i="13"/>
  <c r="Q416" i="13"/>
  <c r="K415" i="13"/>
  <c r="J415" i="13"/>
  <c r="I415" i="13"/>
  <c r="K414" i="13"/>
  <c r="J414" i="13"/>
  <c r="I414" i="13"/>
  <c r="K412" i="13"/>
  <c r="J412" i="13"/>
  <c r="I412" i="13"/>
  <c r="T411" i="13"/>
  <c r="T413" i="13" s="1"/>
  <c r="K411" i="13"/>
  <c r="J411" i="13"/>
  <c r="I411" i="13"/>
  <c r="K410" i="13"/>
  <c r="J410" i="13"/>
  <c r="I410" i="13"/>
  <c r="K409" i="13"/>
  <c r="J409" i="13"/>
  <c r="I409" i="13"/>
  <c r="I408" i="13"/>
  <c r="Q408" i="13" s="1"/>
  <c r="K407" i="13"/>
  <c r="J407" i="13"/>
  <c r="I407" i="13"/>
  <c r="K406" i="13"/>
  <c r="J406" i="13"/>
  <c r="I406" i="13"/>
  <c r="K405" i="13"/>
  <c r="J405" i="13"/>
  <c r="I405" i="13"/>
  <c r="K404" i="13"/>
  <c r="J404" i="13"/>
  <c r="I404" i="13"/>
  <c r="K403" i="13"/>
  <c r="J403" i="13"/>
  <c r="I403" i="13"/>
  <c r="K402" i="13"/>
  <c r="J402" i="13"/>
  <c r="I402" i="13"/>
  <c r="K401" i="13"/>
  <c r="J401" i="13"/>
  <c r="I401" i="13"/>
  <c r="K400" i="13"/>
  <c r="J400" i="13"/>
  <c r="I400" i="13"/>
  <c r="K399" i="13"/>
  <c r="J399" i="13"/>
  <c r="I399" i="13"/>
  <c r="K398" i="13"/>
  <c r="J398" i="13"/>
  <c r="I398" i="13"/>
  <c r="K397" i="13"/>
  <c r="J397" i="13"/>
  <c r="I397" i="13"/>
  <c r="K396" i="13"/>
  <c r="J396" i="13"/>
  <c r="I396" i="13"/>
  <c r="K395" i="13"/>
  <c r="J395" i="13"/>
  <c r="I395" i="13"/>
  <c r="K394" i="13"/>
  <c r="J394" i="13"/>
  <c r="I394" i="13"/>
  <c r="K393" i="13"/>
  <c r="J393" i="13"/>
  <c r="I393" i="13"/>
  <c r="I392" i="13"/>
  <c r="Q392" i="13" s="1"/>
  <c r="K391" i="13"/>
  <c r="J391" i="13"/>
  <c r="I391" i="13"/>
  <c r="K390" i="13"/>
  <c r="J390" i="13"/>
  <c r="I390" i="13"/>
  <c r="Q389" i="13"/>
  <c r="I388" i="13"/>
  <c r="Q388" i="13" s="1"/>
  <c r="K387" i="13"/>
  <c r="J387" i="13"/>
  <c r="I387" i="13"/>
  <c r="Q386" i="13"/>
  <c r="I385" i="13"/>
  <c r="Q385" i="13" s="1"/>
  <c r="Q384" i="13"/>
  <c r="L383" i="13"/>
  <c r="K383" i="13"/>
  <c r="J383" i="13"/>
  <c r="I383" i="13"/>
  <c r="L382" i="13"/>
  <c r="K382" i="13"/>
  <c r="J382" i="13"/>
  <c r="I382" i="13"/>
  <c r="L381" i="13"/>
  <c r="K381" i="13"/>
  <c r="J381" i="13"/>
  <c r="I381" i="13"/>
  <c r="Q380" i="13"/>
  <c r="K379" i="13"/>
  <c r="J379" i="13"/>
  <c r="I379" i="13"/>
  <c r="K378" i="13"/>
  <c r="J378" i="13"/>
  <c r="I378" i="13"/>
  <c r="Q377" i="13"/>
  <c r="I376" i="13"/>
  <c r="Q376" i="13" s="1"/>
  <c r="J375" i="13"/>
  <c r="I375" i="13"/>
  <c r="Q374" i="13"/>
  <c r="I373" i="13"/>
  <c r="Q373" i="13" s="1"/>
  <c r="I372" i="13"/>
  <c r="Q372" i="13" s="1"/>
  <c r="K371" i="13"/>
  <c r="J371" i="13"/>
  <c r="I371" i="13"/>
  <c r="I370" i="13"/>
  <c r="Q370" i="13" s="1"/>
  <c r="I369" i="13"/>
  <c r="Q369" i="13" s="1"/>
  <c r="Q368" i="13"/>
  <c r="K367" i="13"/>
  <c r="J367" i="13"/>
  <c r="I367" i="13"/>
  <c r="K365" i="13"/>
  <c r="J365" i="13"/>
  <c r="I365" i="13"/>
  <c r="T364" i="13"/>
  <c r="T366" i="13" s="1"/>
  <c r="K364" i="13"/>
  <c r="J364" i="13"/>
  <c r="I364" i="13"/>
  <c r="Q363" i="13"/>
  <c r="K362" i="13"/>
  <c r="J362" i="13"/>
  <c r="I362" i="13"/>
  <c r="K361" i="13"/>
  <c r="J361" i="13"/>
  <c r="I361" i="13"/>
  <c r="K360" i="13"/>
  <c r="J360" i="13"/>
  <c r="I360" i="13"/>
  <c r="K359" i="13"/>
  <c r="J359" i="13"/>
  <c r="I359" i="13"/>
  <c r="Q358" i="13"/>
  <c r="I358" i="13"/>
  <c r="I357" i="13"/>
  <c r="Q357" i="13" s="1"/>
  <c r="K356" i="13"/>
  <c r="J356" i="13"/>
  <c r="I356" i="13"/>
  <c r="I355" i="13"/>
  <c r="Q355" i="13" s="1"/>
  <c r="Q354" i="13"/>
  <c r="K353" i="13"/>
  <c r="J353" i="13"/>
  <c r="I353" i="13"/>
  <c r="K352" i="13"/>
  <c r="J352" i="13"/>
  <c r="I352" i="13"/>
  <c r="K351" i="13"/>
  <c r="J351" i="13"/>
  <c r="I351" i="13"/>
  <c r="Q350" i="13"/>
  <c r="K349" i="13"/>
  <c r="J349" i="13"/>
  <c r="I349" i="13"/>
  <c r="K348" i="13"/>
  <c r="J348" i="13"/>
  <c r="I348" i="13"/>
  <c r="K347" i="13"/>
  <c r="J347" i="13"/>
  <c r="I347" i="13"/>
  <c r="K346" i="13"/>
  <c r="J346" i="13"/>
  <c r="I346" i="13"/>
  <c r="K344" i="13"/>
  <c r="J344" i="13"/>
  <c r="I344" i="13"/>
  <c r="J343" i="13"/>
  <c r="I343" i="13"/>
  <c r="Q343" i="13" s="1"/>
  <c r="I342" i="13"/>
  <c r="Q342" i="13" s="1"/>
  <c r="K341" i="13"/>
  <c r="J341" i="13"/>
  <c r="I341" i="13"/>
  <c r="K340" i="13"/>
  <c r="J340" i="13"/>
  <c r="I340" i="13"/>
  <c r="I339" i="13"/>
  <c r="Q339" i="13" s="1"/>
  <c r="I338" i="13"/>
  <c r="Q338" i="13" s="1"/>
  <c r="K337" i="13"/>
  <c r="J337" i="13"/>
  <c r="I337" i="13"/>
  <c r="K336" i="13"/>
  <c r="J336" i="13"/>
  <c r="I336" i="13"/>
  <c r="Q335" i="13"/>
  <c r="K334" i="13"/>
  <c r="J334" i="13"/>
  <c r="I334" i="13"/>
  <c r="K333" i="13"/>
  <c r="J333" i="13"/>
  <c r="I333" i="13"/>
  <c r="Q332" i="13"/>
  <c r="K331" i="13"/>
  <c r="J331" i="13"/>
  <c r="I331" i="13"/>
  <c r="K330" i="13"/>
  <c r="J330" i="13"/>
  <c r="I330" i="13"/>
  <c r="Q329" i="13"/>
  <c r="K328" i="13"/>
  <c r="J328" i="13"/>
  <c r="I328" i="13"/>
  <c r="K327" i="13"/>
  <c r="J327" i="13"/>
  <c r="I327" i="13"/>
  <c r="K326" i="13"/>
  <c r="J326" i="13"/>
  <c r="I326" i="13"/>
  <c r="K325" i="13"/>
  <c r="J325" i="13"/>
  <c r="I325" i="13"/>
  <c r="K324" i="13"/>
  <c r="J324" i="13"/>
  <c r="I324" i="13"/>
  <c r="K323" i="13"/>
  <c r="J323" i="13"/>
  <c r="I323" i="13"/>
  <c r="K322" i="13"/>
  <c r="J322" i="13"/>
  <c r="I322" i="13"/>
  <c r="I321" i="13"/>
  <c r="Q321" i="13" s="1"/>
  <c r="K320" i="13"/>
  <c r="J320" i="13"/>
  <c r="I320" i="13"/>
  <c r="K319" i="13"/>
  <c r="J319" i="13"/>
  <c r="I319" i="13"/>
  <c r="I318" i="13"/>
  <c r="Q318" i="13" s="1"/>
  <c r="I317" i="13"/>
  <c r="Q317" i="13" s="1"/>
  <c r="K316" i="13"/>
  <c r="J316" i="13"/>
  <c r="I316" i="13"/>
  <c r="K315" i="13"/>
  <c r="J315" i="13"/>
  <c r="I315" i="13"/>
  <c r="K314" i="13"/>
  <c r="J314" i="13"/>
  <c r="I314" i="13"/>
  <c r="K313" i="13"/>
  <c r="J313" i="13"/>
  <c r="I313" i="13"/>
  <c r="K312" i="13"/>
  <c r="J312" i="13"/>
  <c r="I312" i="13"/>
  <c r="K311" i="13"/>
  <c r="J311" i="13"/>
  <c r="I311" i="13"/>
  <c r="Q310" i="13"/>
  <c r="K309" i="13"/>
  <c r="J309" i="13"/>
  <c r="I309" i="13"/>
  <c r="K308" i="13"/>
  <c r="J308" i="13"/>
  <c r="I308" i="13"/>
  <c r="Q307" i="13"/>
  <c r="K306" i="13"/>
  <c r="J306" i="13"/>
  <c r="I306" i="13"/>
  <c r="K305" i="13"/>
  <c r="J305" i="13"/>
  <c r="I305" i="13"/>
  <c r="K304" i="13"/>
  <c r="J304" i="13"/>
  <c r="I304" i="13"/>
  <c r="Q303" i="13"/>
  <c r="I302" i="13"/>
  <c r="Q302" i="13" s="1"/>
  <c r="K301" i="13"/>
  <c r="J301" i="13"/>
  <c r="I301" i="13"/>
  <c r="K300" i="13"/>
  <c r="J300" i="13"/>
  <c r="I300" i="13"/>
  <c r="K299" i="13"/>
  <c r="J299" i="13"/>
  <c r="I299" i="13"/>
  <c r="I298" i="13"/>
  <c r="Q298" i="13" s="1"/>
  <c r="K297" i="13"/>
  <c r="J297" i="13"/>
  <c r="I296" i="13"/>
  <c r="Q296" i="13" s="1"/>
  <c r="K295" i="13"/>
  <c r="J295" i="13"/>
  <c r="I295" i="13"/>
  <c r="K294" i="13"/>
  <c r="J294" i="13"/>
  <c r="I294" i="13"/>
  <c r="I293" i="13"/>
  <c r="Q293" i="13" s="1"/>
  <c r="I292" i="13"/>
  <c r="Q292" i="13" s="1"/>
  <c r="I291" i="13"/>
  <c r="Q291" i="13" s="1"/>
  <c r="I290" i="13"/>
  <c r="Q290" i="13" s="1"/>
  <c r="I289" i="13"/>
  <c r="Q289" i="13" s="1"/>
  <c r="I288" i="13"/>
  <c r="Q288" i="13" s="1"/>
  <c r="T287" i="13"/>
  <c r="I286" i="13"/>
  <c r="Q286" i="13" s="1"/>
  <c r="I285" i="13"/>
  <c r="Q285" i="13" s="1"/>
  <c r="I284" i="13"/>
  <c r="Q284" i="13" s="1"/>
  <c r="K283" i="13"/>
  <c r="J283" i="13"/>
  <c r="I283" i="13"/>
  <c r="K282" i="13"/>
  <c r="J282" i="13"/>
  <c r="I282" i="13"/>
  <c r="K281" i="13"/>
  <c r="J281" i="13"/>
  <c r="I281" i="13"/>
  <c r="K280" i="13"/>
  <c r="J280" i="13"/>
  <c r="I280" i="13"/>
  <c r="K279" i="13"/>
  <c r="J279" i="13"/>
  <c r="I279" i="13"/>
  <c r="K278" i="13"/>
  <c r="J278" i="13"/>
  <c r="I278" i="13"/>
  <c r="K277" i="13"/>
  <c r="J277" i="13"/>
  <c r="I277" i="13"/>
  <c r="K276" i="13"/>
  <c r="J276" i="13"/>
  <c r="I276" i="13"/>
  <c r="J275" i="13"/>
  <c r="Q275" i="13" s="1"/>
  <c r="K274" i="13"/>
  <c r="J274" i="13"/>
  <c r="I274" i="13"/>
  <c r="K273" i="13"/>
  <c r="J273" i="13"/>
  <c r="I273" i="13"/>
  <c r="K272" i="13"/>
  <c r="J272" i="13"/>
  <c r="I272" i="13"/>
  <c r="K271" i="13"/>
  <c r="J271" i="13"/>
  <c r="I271" i="13"/>
  <c r="K270" i="13"/>
  <c r="J270" i="13"/>
  <c r="I270" i="13"/>
  <c r="Q269" i="13"/>
  <c r="K268" i="13"/>
  <c r="J268" i="13"/>
  <c r="I268" i="13"/>
  <c r="K267" i="13"/>
  <c r="J267" i="13"/>
  <c r="I267" i="13"/>
  <c r="K266" i="13"/>
  <c r="J266" i="13"/>
  <c r="I266" i="13"/>
  <c r="Q265" i="13"/>
  <c r="K264" i="13"/>
  <c r="J264" i="13"/>
  <c r="I264" i="13"/>
  <c r="K263" i="13"/>
  <c r="J263" i="13"/>
  <c r="I263" i="13"/>
  <c r="K262" i="13"/>
  <c r="J262" i="13"/>
  <c r="I262" i="13"/>
  <c r="K261" i="13"/>
  <c r="J261" i="13"/>
  <c r="I261" i="13"/>
  <c r="K260" i="13"/>
  <c r="J260" i="13"/>
  <c r="I260" i="13"/>
  <c r="K259" i="13"/>
  <c r="J259" i="13"/>
  <c r="I259" i="13"/>
  <c r="K258" i="13"/>
  <c r="J258" i="13"/>
  <c r="I258" i="13"/>
  <c r="K257" i="13"/>
  <c r="J257" i="13"/>
  <c r="I257" i="13"/>
  <c r="K256" i="13"/>
  <c r="J256" i="13"/>
  <c r="I256" i="13"/>
  <c r="K255" i="13"/>
  <c r="J255" i="13"/>
  <c r="I255" i="13"/>
  <c r="Q254" i="13"/>
  <c r="K253" i="13"/>
  <c r="J253" i="13"/>
  <c r="I253" i="13"/>
  <c r="K252" i="13"/>
  <c r="J252" i="13"/>
  <c r="I252" i="13"/>
  <c r="K251" i="13"/>
  <c r="J251" i="13"/>
  <c r="I251" i="13"/>
  <c r="K250" i="13"/>
  <c r="J250" i="13"/>
  <c r="I250" i="13"/>
  <c r="K249" i="13"/>
  <c r="J249" i="13"/>
  <c r="I249" i="13"/>
  <c r="K248" i="13"/>
  <c r="J248" i="13"/>
  <c r="I248" i="13"/>
  <c r="Q247" i="13"/>
  <c r="Q246" i="13"/>
  <c r="Q245" i="13"/>
  <c r="Q244" i="13"/>
  <c r="Q243" i="13"/>
  <c r="K242" i="13"/>
  <c r="J242" i="13"/>
  <c r="I242" i="13"/>
  <c r="K241" i="13"/>
  <c r="J241" i="13"/>
  <c r="I241" i="13"/>
  <c r="I240" i="13"/>
  <c r="Q240" i="13" s="1"/>
  <c r="K239" i="13"/>
  <c r="J239" i="13"/>
  <c r="I239" i="13"/>
  <c r="I238" i="13"/>
  <c r="Q238" i="13" s="1"/>
  <c r="K237" i="13"/>
  <c r="J237" i="13"/>
  <c r="I237" i="13"/>
  <c r="K236" i="13"/>
  <c r="J236" i="13"/>
  <c r="K235" i="13"/>
  <c r="J235" i="13"/>
  <c r="I235" i="13"/>
  <c r="K234" i="13"/>
  <c r="J234" i="13"/>
  <c r="I234" i="13"/>
  <c r="K233" i="13"/>
  <c r="J233" i="13"/>
  <c r="I233" i="13"/>
  <c r="K232" i="13"/>
  <c r="J232" i="13"/>
  <c r="I232" i="13"/>
  <c r="Q231" i="13"/>
  <c r="I230" i="13"/>
  <c r="Q230" i="13" s="1"/>
  <c r="I229" i="13"/>
  <c r="Q229" i="13" s="1"/>
  <c r="T228" i="13"/>
  <c r="I227" i="13"/>
  <c r="Q227" i="13" s="1"/>
  <c r="I226" i="13"/>
  <c r="Q226" i="13" s="1"/>
  <c r="I225" i="13"/>
  <c r="Q225" i="13" s="1"/>
  <c r="Q224" i="13"/>
  <c r="Q223" i="13"/>
  <c r="I222" i="13"/>
  <c r="Q222" i="13" s="1"/>
  <c r="K221" i="13"/>
  <c r="J221" i="13"/>
  <c r="I221" i="13"/>
  <c r="Q220" i="13"/>
  <c r="I219" i="13"/>
  <c r="Q219" i="13" s="1"/>
  <c r="K218" i="13"/>
  <c r="J218" i="13"/>
  <c r="I218" i="13"/>
  <c r="K217" i="13"/>
  <c r="J217" i="13"/>
  <c r="I217" i="13"/>
  <c r="K216" i="13"/>
  <c r="J216" i="13"/>
  <c r="I216" i="13"/>
  <c r="K215" i="13"/>
  <c r="J215" i="13"/>
  <c r="I215" i="13"/>
  <c r="K214" i="13"/>
  <c r="J214" i="13"/>
  <c r="I214" i="13"/>
  <c r="K213" i="13"/>
  <c r="J213" i="13"/>
  <c r="I213" i="13"/>
  <c r="K212" i="13"/>
  <c r="J212" i="13"/>
  <c r="I212" i="13"/>
  <c r="K211" i="13"/>
  <c r="J211" i="13"/>
  <c r="I211" i="13"/>
  <c r="K210" i="13"/>
  <c r="J210" i="13"/>
  <c r="I210" i="13"/>
  <c r="K209" i="13"/>
  <c r="J209" i="13"/>
  <c r="I209" i="13"/>
  <c r="K208" i="13"/>
  <c r="J208" i="13"/>
  <c r="I208" i="13"/>
  <c r="Q208" i="13" s="1"/>
  <c r="K207" i="13"/>
  <c r="J207" i="13"/>
  <c r="I207" i="13"/>
  <c r="K206" i="13"/>
  <c r="J206" i="13"/>
  <c r="I206" i="13"/>
  <c r="K205" i="13"/>
  <c r="J205" i="13"/>
  <c r="I205" i="13"/>
  <c r="K204" i="13"/>
  <c r="J204" i="13"/>
  <c r="I204" i="13"/>
  <c r="K203" i="13"/>
  <c r="J203" i="13"/>
  <c r="I203" i="13"/>
  <c r="Q202" i="13"/>
  <c r="K201" i="13"/>
  <c r="J201" i="13"/>
  <c r="I201" i="13"/>
  <c r="K200" i="13"/>
  <c r="J200" i="13"/>
  <c r="I200" i="13"/>
  <c r="K199" i="13"/>
  <c r="J199" i="13"/>
  <c r="I199" i="13"/>
  <c r="K198" i="13"/>
  <c r="J198" i="13"/>
  <c r="I198" i="13"/>
  <c r="K197" i="13"/>
  <c r="J197" i="13"/>
  <c r="I197" i="13"/>
  <c r="I196" i="13"/>
  <c r="Q196" i="13" s="1"/>
  <c r="I195" i="13"/>
  <c r="Q195" i="13" s="1"/>
  <c r="K194" i="13"/>
  <c r="J194" i="13"/>
  <c r="I194" i="13"/>
  <c r="K193" i="13"/>
  <c r="J193" i="13"/>
  <c r="I193" i="13"/>
  <c r="K192" i="13"/>
  <c r="J192" i="13"/>
  <c r="I192" i="13"/>
  <c r="Q191" i="13"/>
  <c r="K190" i="13"/>
  <c r="J190" i="13"/>
  <c r="I190" i="13"/>
  <c r="K189" i="13"/>
  <c r="J189" i="13"/>
  <c r="I189" i="13"/>
  <c r="I188" i="13"/>
  <c r="Q188" i="13" s="1"/>
  <c r="K187" i="13"/>
  <c r="J187" i="13"/>
  <c r="I187" i="13"/>
  <c r="K186" i="13"/>
  <c r="J186" i="13"/>
  <c r="I186" i="13"/>
  <c r="Q186" i="13" s="1"/>
  <c r="K185" i="13"/>
  <c r="J185" i="13"/>
  <c r="I185" i="13"/>
  <c r="Q184" i="13"/>
  <c r="K183" i="13"/>
  <c r="J183" i="13"/>
  <c r="I183" i="13"/>
  <c r="K182" i="13"/>
  <c r="J182" i="13"/>
  <c r="I182" i="13"/>
  <c r="I181" i="13"/>
  <c r="Q181" i="13" s="1"/>
  <c r="K180" i="13"/>
  <c r="J180" i="13"/>
  <c r="I180" i="13"/>
  <c r="I179" i="13"/>
  <c r="Q179" i="13" s="1"/>
  <c r="I178" i="13"/>
  <c r="Q178" i="13" s="1"/>
  <c r="K177" i="13"/>
  <c r="J177" i="13"/>
  <c r="I177" i="13"/>
  <c r="Q176" i="13"/>
  <c r="K175" i="13"/>
  <c r="J175" i="13"/>
  <c r="I175" i="13"/>
  <c r="K174" i="13"/>
  <c r="J174" i="13"/>
  <c r="I174" i="13"/>
  <c r="K173" i="13"/>
  <c r="J173" i="13"/>
  <c r="I173" i="13"/>
  <c r="K172" i="13"/>
  <c r="J172" i="13"/>
  <c r="I172" i="13"/>
  <c r="Q172" i="13" s="1"/>
  <c r="K171" i="13"/>
  <c r="J171" i="13"/>
  <c r="I171" i="13"/>
  <c r="K170" i="13"/>
  <c r="J170" i="13"/>
  <c r="I170" i="13"/>
  <c r="K168" i="13"/>
  <c r="J168" i="13"/>
  <c r="I168" i="13"/>
  <c r="K167" i="13"/>
  <c r="J167" i="13"/>
  <c r="K166" i="13"/>
  <c r="J166" i="13"/>
  <c r="I166" i="13"/>
  <c r="K165" i="13"/>
  <c r="J165" i="13"/>
  <c r="I165" i="13"/>
  <c r="K164" i="13"/>
  <c r="J164" i="13"/>
  <c r="I164" i="13"/>
  <c r="K163" i="13"/>
  <c r="J163" i="13"/>
  <c r="I163" i="13"/>
  <c r="Q162" i="13"/>
  <c r="K161" i="13"/>
  <c r="J161" i="13"/>
  <c r="I161" i="13"/>
  <c r="K160" i="13"/>
  <c r="J160" i="13"/>
  <c r="I160" i="13"/>
  <c r="Q159" i="13"/>
  <c r="K158" i="13"/>
  <c r="J158" i="13"/>
  <c r="I158" i="13"/>
  <c r="K157" i="13"/>
  <c r="J157" i="13"/>
  <c r="I157" i="13"/>
  <c r="K156" i="13"/>
  <c r="J156" i="13"/>
  <c r="I156" i="13"/>
  <c r="K155" i="13"/>
  <c r="J155" i="13"/>
  <c r="I155" i="13"/>
  <c r="J154" i="13"/>
  <c r="I154" i="13"/>
  <c r="K153" i="13"/>
  <c r="J153" i="13"/>
  <c r="I153" i="13"/>
  <c r="K152" i="13"/>
  <c r="J152" i="13"/>
  <c r="I152" i="13"/>
  <c r="K151" i="13"/>
  <c r="J151" i="13"/>
  <c r="I151" i="13"/>
  <c r="K150" i="13"/>
  <c r="J150" i="13"/>
  <c r="I150" i="13"/>
  <c r="K149" i="13"/>
  <c r="J149" i="13"/>
  <c r="I149" i="13"/>
  <c r="K148" i="13"/>
  <c r="J148" i="13"/>
  <c r="K147" i="13"/>
  <c r="J147" i="13"/>
  <c r="I147" i="13"/>
  <c r="K146" i="13"/>
  <c r="J146" i="13"/>
  <c r="I146" i="13"/>
  <c r="K145" i="13"/>
  <c r="J145" i="13"/>
  <c r="I145" i="13"/>
  <c r="I144" i="13"/>
  <c r="Q144" i="13" s="1"/>
  <c r="K143" i="13"/>
  <c r="J143" i="13"/>
  <c r="I143" i="13"/>
  <c r="K142" i="13"/>
  <c r="J142" i="13"/>
  <c r="I142" i="13"/>
  <c r="K141" i="13"/>
  <c r="J141" i="13"/>
  <c r="I141" i="13"/>
  <c r="Q140" i="13"/>
  <c r="K139" i="13"/>
  <c r="J139" i="13"/>
  <c r="I139" i="13"/>
  <c r="K138" i="13"/>
  <c r="J138" i="13"/>
  <c r="I138" i="13"/>
  <c r="Q137" i="13"/>
  <c r="I136" i="13"/>
  <c r="Q136" i="13" s="1"/>
  <c r="K135" i="13"/>
  <c r="J135" i="13"/>
  <c r="I135" i="13"/>
  <c r="K134" i="13"/>
  <c r="J134" i="13"/>
  <c r="I134" i="13"/>
  <c r="K133" i="13"/>
  <c r="J133" i="13"/>
  <c r="I133" i="13"/>
  <c r="K132" i="13"/>
  <c r="J132" i="13"/>
  <c r="I132" i="13"/>
  <c r="K131" i="13"/>
  <c r="J131" i="13"/>
  <c r="I131" i="13"/>
  <c r="K130" i="13"/>
  <c r="J130" i="13"/>
  <c r="I130" i="13"/>
  <c r="I129" i="13"/>
  <c r="Q129" i="13" s="1"/>
  <c r="K128" i="13"/>
  <c r="J128" i="13"/>
  <c r="I128" i="13"/>
  <c r="I127" i="13"/>
  <c r="Q127" i="13" s="1"/>
  <c r="I126" i="13"/>
  <c r="Q126" i="13" s="1"/>
  <c r="T125" i="13"/>
  <c r="T169" i="13" s="1"/>
  <c r="I124" i="13"/>
  <c r="Q124" i="13" s="1"/>
  <c r="I123" i="13"/>
  <c r="Q123" i="13" s="1"/>
  <c r="I122" i="13"/>
  <c r="Q122" i="13" s="1"/>
  <c r="Q121" i="13"/>
  <c r="K120" i="13"/>
  <c r="J120" i="13"/>
  <c r="I120" i="13"/>
  <c r="K119" i="13"/>
  <c r="J119" i="13"/>
  <c r="I119" i="13"/>
  <c r="Q118" i="13"/>
  <c r="K117" i="13"/>
  <c r="J117" i="13"/>
  <c r="I117" i="13"/>
  <c r="K116" i="13"/>
  <c r="J116" i="13"/>
  <c r="I116" i="13"/>
  <c r="K115" i="13"/>
  <c r="Q115" i="13" s="1"/>
  <c r="K114" i="13"/>
  <c r="J114" i="13"/>
  <c r="Q113" i="13"/>
  <c r="Q112" i="13"/>
  <c r="Q111" i="13"/>
  <c r="K110" i="13"/>
  <c r="J110" i="13"/>
  <c r="I110" i="13"/>
  <c r="K109" i="13"/>
  <c r="J109" i="13"/>
  <c r="I109" i="13"/>
  <c r="K108" i="13"/>
  <c r="J108" i="13"/>
  <c r="I108" i="13"/>
  <c r="K107" i="13"/>
  <c r="J107" i="13"/>
  <c r="I107" i="13"/>
  <c r="K106" i="13"/>
  <c r="J106" i="13"/>
  <c r="I106" i="13"/>
  <c r="K105" i="13"/>
  <c r="J105" i="13"/>
  <c r="I105" i="13"/>
  <c r="K104" i="13"/>
  <c r="J104" i="13"/>
  <c r="I104" i="13"/>
  <c r="K103" i="13"/>
  <c r="J103" i="13"/>
  <c r="I103" i="13"/>
  <c r="K102" i="13"/>
  <c r="J102" i="13"/>
  <c r="I102" i="13"/>
  <c r="Q101" i="13"/>
  <c r="Q100" i="13"/>
  <c r="K99" i="13"/>
  <c r="J99" i="13"/>
  <c r="I99" i="13"/>
  <c r="K98" i="13"/>
  <c r="J98" i="13"/>
  <c r="I98" i="13"/>
  <c r="Q97" i="13"/>
  <c r="I96" i="13"/>
  <c r="Q96" i="13" s="1"/>
  <c r="K95" i="13"/>
  <c r="J95" i="13"/>
  <c r="I95" i="13"/>
  <c r="J94" i="13"/>
  <c r="I94" i="13"/>
  <c r="K93" i="13"/>
  <c r="J93" i="13"/>
  <c r="I93" i="13"/>
  <c r="K92" i="13"/>
  <c r="J92" i="13"/>
  <c r="I92" i="13"/>
  <c r="K91" i="13"/>
  <c r="J91" i="13"/>
  <c r="I91" i="13"/>
  <c r="K90" i="13"/>
  <c r="J90" i="13"/>
  <c r="I90" i="13"/>
  <c r="Q89" i="13"/>
  <c r="K88" i="13"/>
  <c r="J88" i="13"/>
  <c r="I88" i="13"/>
  <c r="K87" i="13"/>
  <c r="J87" i="13"/>
  <c r="I87" i="13"/>
  <c r="I86" i="13"/>
  <c r="Q86" i="13" s="1"/>
  <c r="K85" i="13"/>
  <c r="J85" i="13"/>
  <c r="I85" i="13"/>
  <c r="K84" i="13"/>
  <c r="J84" i="13"/>
  <c r="I84" i="13"/>
  <c r="Q83" i="13"/>
  <c r="K82" i="13"/>
  <c r="J82" i="13"/>
  <c r="I82" i="13"/>
  <c r="K81" i="13"/>
  <c r="J81" i="13"/>
  <c r="I81" i="13"/>
  <c r="K79" i="13"/>
  <c r="J79" i="13"/>
  <c r="I79" i="13"/>
  <c r="T78" i="13"/>
  <c r="K78" i="13"/>
  <c r="J78" i="13"/>
  <c r="I78" i="13"/>
  <c r="Q77" i="13"/>
  <c r="K76" i="13"/>
  <c r="J76" i="13"/>
  <c r="I76" i="13"/>
  <c r="K75" i="13"/>
  <c r="J75" i="13"/>
  <c r="I75" i="13"/>
  <c r="K74" i="13"/>
  <c r="J74" i="13"/>
  <c r="I74" i="13"/>
  <c r="K73" i="13"/>
  <c r="J73" i="13"/>
  <c r="I73" i="13"/>
  <c r="K72" i="13"/>
  <c r="J72" i="13"/>
  <c r="I72" i="13"/>
  <c r="Q71" i="13"/>
  <c r="K70" i="13"/>
  <c r="J70" i="13"/>
  <c r="I70" i="13"/>
  <c r="K69" i="13"/>
  <c r="J69" i="13"/>
  <c r="I69" i="13"/>
  <c r="K68" i="13"/>
  <c r="J68" i="13"/>
  <c r="I68" i="13"/>
  <c r="K67" i="13"/>
  <c r="J67" i="13"/>
  <c r="I67" i="13"/>
  <c r="K66" i="13"/>
  <c r="J66" i="13"/>
  <c r="I66" i="13"/>
  <c r="K65" i="13"/>
  <c r="J65" i="13"/>
  <c r="I65" i="13"/>
  <c r="K64" i="13"/>
  <c r="J64" i="13"/>
  <c r="K63" i="13"/>
  <c r="J63" i="13"/>
  <c r="I63" i="13"/>
  <c r="K62" i="13"/>
  <c r="J62" i="13"/>
  <c r="I62" i="13"/>
  <c r="K61" i="13"/>
  <c r="J61" i="13"/>
  <c r="I61" i="13"/>
  <c r="K60" i="13"/>
  <c r="J60" i="13"/>
  <c r="I60" i="13"/>
  <c r="K59" i="13"/>
  <c r="J59" i="13"/>
  <c r="I59" i="13"/>
  <c r="K58" i="13"/>
  <c r="J58" i="13"/>
  <c r="I58" i="13"/>
  <c r="K57" i="13"/>
  <c r="J57" i="13"/>
  <c r="I57" i="13"/>
  <c r="K56" i="13"/>
  <c r="J56" i="13"/>
  <c r="I56" i="13"/>
  <c r="K55" i="13"/>
  <c r="J55" i="13"/>
  <c r="I55" i="13"/>
  <c r="Q54" i="13"/>
  <c r="K53" i="13"/>
  <c r="J53" i="13"/>
  <c r="I53" i="13"/>
  <c r="Q52" i="13"/>
  <c r="I51" i="13"/>
  <c r="Q51" i="13" s="1"/>
  <c r="J50" i="13"/>
  <c r="I50" i="13"/>
  <c r="K49" i="13"/>
  <c r="J49" i="13"/>
  <c r="I49" i="13"/>
  <c r="I48" i="13"/>
  <c r="Q48" i="13" s="1"/>
  <c r="I47" i="13"/>
  <c r="Q47" i="13" s="1"/>
  <c r="I46" i="13"/>
  <c r="Q46" i="13" s="1"/>
  <c r="I45" i="13"/>
  <c r="Q45" i="13" s="1"/>
  <c r="T44" i="13"/>
  <c r="I43" i="13"/>
  <c r="Q43" i="13" s="1"/>
  <c r="Q42" i="13"/>
  <c r="K41" i="13"/>
  <c r="J41" i="13"/>
  <c r="I41" i="13"/>
  <c r="K40" i="13"/>
  <c r="J40" i="13"/>
  <c r="I40" i="13"/>
  <c r="K39" i="13"/>
  <c r="J39" i="13"/>
  <c r="I39" i="13"/>
  <c r="K38" i="13"/>
  <c r="J38" i="13"/>
  <c r="I38" i="13"/>
  <c r="K37" i="13"/>
  <c r="J37" i="13"/>
  <c r="I37" i="13"/>
  <c r="K36" i="13"/>
  <c r="J36" i="13"/>
  <c r="I36" i="13"/>
  <c r="Q35" i="13"/>
  <c r="K34" i="13"/>
  <c r="J34" i="13"/>
  <c r="I34" i="13"/>
  <c r="K33" i="13"/>
  <c r="J33" i="13"/>
  <c r="I33" i="13"/>
  <c r="K32" i="13"/>
  <c r="J32" i="13"/>
  <c r="I32" i="13"/>
  <c r="Q31" i="13"/>
  <c r="Q30" i="13"/>
  <c r="K29" i="13"/>
  <c r="J29" i="13"/>
  <c r="I29" i="13"/>
  <c r="Q28" i="13"/>
  <c r="K27" i="13"/>
  <c r="J27" i="13"/>
  <c r="I27" i="13"/>
  <c r="Q26" i="13"/>
  <c r="K25" i="13"/>
  <c r="J25" i="13"/>
  <c r="I25" i="13"/>
  <c r="K24" i="13"/>
  <c r="J24" i="13"/>
  <c r="I24" i="13"/>
  <c r="K23" i="13"/>
  <c r="J23" i="13"/>
  <c r="I23" i="13"/>
  <c r="I22" i="13"/>
  <c r="Q22" i="13" s="1"/>
  <c r="K21" i="13"/>
  <c r="J21" i="13"/>
  <c r="I21" i="13"/>
  <c r="K20" i="13"/>
  <c r="J20" i="13"/>
  <c r="I20" i="13"/>
  <c r="Q19" i="13"/>
  <c r="K18" i="13"/>
  <c r="J18" i="13"/>
  <c r="I18" i="13"/>
  <c r="K17" i="13"/>
  <c r="J17" i="13"/>
  <c r="I17" i="13"/>
  <c r="I16" i="13"/>
  <c r="Q16" i="13" s="1"/>
  <c r="K15" i="13"/>
  <c r="J15" i="13"/>
  <c r="I15" i="13"/>
  <c r="I14" i="13"/>
  <c r="Q14" i="13" s="1"/>
  <c r="K13" i="13"/>
  <c r="J13" i="13"/>
  <c r="I13" i="13"/>
  <c r="K12" i="13"/>
  <c r="J12" i="13"/>
  <c r="I12" i="13"/>
  <c r="Q11" i="13"/>
  <c r="I10" i="13"/>
  <c r="Q10" i="13" s="1"/>
  <c r="K9" i="13"/>
  <c r="J9" i="13"/>
  <c r="I9" i="13"/>
  <c r="K8" i="13"/>
  <c r="J8" i="13"/>
  <c r="I8" i="13"/>
  <c r="Q12" i="13" l="1"/>
  <c r="Q207" i="13"/>
  <c r="Q57" i="13"/>
  <c r="R551" i="13"/>
  <c r="Q61" i="13"/>
  <c r="Q13" i="13"/>
  <c r="Q64" i="13"/>
  <c r="Q396" i="13"/>
  <c r="Q400" i="13"/>
  <c r="Q404" i="13"/>
  <c r="Q420" i="13"/>
  <c r="Q422" i="13"/>
  <c r="Q426" i="13"/>
  <c r="Q451" i="13"/>
  <c r="R513" i="13"/>
  <c r="R515" i="13"/>
  <c r="R838" i="13"/>
  <c r="Q440" i="13"/>
  <c r="R550" i="13"/>
  <c r="R576" i="13"/>
  <c r="R912" i="13"/>
  <c r="R920" i="13"/>
  <c r="R924" i="13"/>
  <c r="R928" i="13"/>
  <c r="R978" i="13"/>
  <c r="Q9" i="13"/>
  <c r="T80" i="13"/>
  <c r="Q206" i="13"/>
  <c r="Q311" i="13"/>
  <c r="Q315" i="13"/>
  <c r="Q362" i="13"/>
  <c r="Q395" i="13"/>
  <c r="Q399" i="13"/>
  <c r="Q403" i="13"/>
  <c r="Q407" i="13"/>
  <c r="Q419" i="13"/>
  <c r="Q478" i="13"/>
  <c r="Q480" i="13"/>
  <c r="R553" i="13"/>
  <c r="R598" i="13"/>
  <c r="R602" i="13"/>
  <c r="R678" i="13"/>
  <c r="R682" i="13"/>
  <c r="R687" i="13"/>
  <c r="R874" i="13"/>
  <c r="R876" i="13"/>
  <c r="Q78" i="13"/>
  <c r="Q81" i="13"/>
  <c r="Q90" i="13"/>
  <c r="Q94" i="13"/>
  <c r="Q105" i="13"/>
  <c r="Q109" i="13"/>
  <c r="Q116" i="13"/>
  <c r="Q143" i="13"/>
  <c r="Q147" i="13"/>
  <c r="Q205" i="13"/>
  <c r="Q209" i="13"/>
  <c r="R552" i="13"/>
  <c r="R790" i="13"/>
  <c r="R814" i="13"/>
  <c r="Q165" i="13"/>
  <c r="Q173" i="13"/>
  <c r="Q359" i="13"/>
  <c r="Q367" i="13"/>
  <c r="R558" i="13"/>
  <c r="R585" i="13"/>
  <c r="R731" i="13"/>
  <c r="R767" i="13"/>
  <c r="R828" i="13"/>
  <c r="R938" i="13"/>
  <c r="Q171" i="13"/>
  <c r="Q175" i="13"/>
  <c r="Q203" i="13"/>
  <c r="Q232" i="13"/>
  <c r="Q300" i="13"/>
  <c r="R577" i="13"/>
  <c r="R588" i="13"/>
  <c r="R765" i="13"/>
  <c r="R769" i="13"/>
  <c r="R789" i="13"/>
  <c r="R792" i="13"/>
  <c r="R796" i="13"/>
  <c r="R809" i="13"/>
  <c r="R866" i="13"/>
  <c r="R986" i="13"/>
  <c r="R988" i="13"/>
  <c r="Q27" i="13"/>
  <c r="Q130" i="13"/>
  <c r="Q156" i="13"/>
  <c r="Q170" i="13"/>
  <c r="Q174" i="13"/>
  <c r="Q211" i="13"/>
  <c r="Q215" i="13"/>
  <c r="Q235" i="13"/>
  <c r="Q241" i="13"/>
  <c r="Q251" i="13"/>
  <c r="Q297" i="13"/>
  <c r="Q325" i="13"/>
  <c r="Q331" i="13"/>
  <c r="R516" i="13"/>
  <c r="R520" i="13"/>
  <c r="R586" i="13"/>
  <c r="R614" i="13"/>
  <c r="R640" i="13"/>
  <c r="R651" i="13"/>
  <c r="R656" i="13"/>
  <c r="R658" i="13"/>
  <c r="R662" i="13"/>
  <c r="R666" i="13"/>
  <c r="R670" i="13"/>
  <c r="R672" i="13"/>
  <c r="R768" i="13"/>
  <c r="R829" i="13"/>
  <c r="R943" i="13"/>
  <c r="R947" i="13"/>
  <c r="Q17" i="13"/>
  <c r="Q58" i="13"/>
  <c r="Q62" i="13"/>
  <c r="Q91" i="13"/>
  <c r="Q102" i="13"/>
  <c r="Q106" i="13"/>
  <c r="Q110" i="13"/>
  <c r="Q117" i="13"/>
  <c r="Q161" i="13"/>
  <c r="Q166" i="13"/>
  <c r="Q187" i="13"/>
  <c r="Q212" i="13"/>
  <c r="Q216" i="13"/>
  <c r="Q237" i="13"/>
  <c r="Q242" i="13"/>
  <c r="Q248" i="13"/>
  <c r="Q252" i="13"/>
  <c r="Q301" i="13"/>
  <c r="Q333" i="13"/>
  <c r="Q360" i="13"/>
  <c r="Q387" i="13"/>
  <c r="Q414" i="13"/>
  <c r="Q423" i="13"/>
  <c r="Q427" i="13"/>
  <c r="Q431" i="13"/>
  <c r="Q437" i="13"/>
  <c r="Q441" i="13"/>
  <c r="Q497" i="13"/>
  <c r="R503" i="13"/>
  <c r="R527" i="13"/>
  <c r="R557" i="13"/>
  <c r="R574" i="13"/>
  <c r="R587" i="13"/>
  <c r="R615" i="13"/>
  <c r="R634" i="13"/>
  <c r="R643" i="13"/>
  <c r="R661" i="13"/>
  <c r="R692" i="13"/>
  <c r="R696" i="13"/>
  <c r="R734" i="13"/>
  <c r="R803" i="13"/>
  <c r="R806" i="13"/>
  <c r="R810" i="13"/>
  <c r="R815" i="13"/>
  <c r="R818" i="13"/>
  <c r="R822" i="13"/>
  <c r="R877" i="13"/>
  <c r="Q430" i="13"/>
  <c r="Q434" i="13"/>
  <c r="R556" i="13"/>
  <c r="R573" i="13"/>
  <c r="R580" i="13"/>
  <c r="R611" i="13"/>
  <c r="R623" i="13"/>
  <c r="R627" i="13"/>
  <c r="R633" i="13"/>
  <c r="R939" i="13"/>
  <c r="R940" i="13"/>
  <c r="R946" i="13"/>
  <c r="R969" i="13"/>
  <c r="Q56" i="13"/>
  <c r="Q60" i="13"/>
  <c r="Q73" i="13"/>
  <c r="Q87" i="13"/>
  <c r="Q93" i="13"/>
  <c r="Q104" i="13"/>
  <c r="Q108" i="13"/>
  <c r="Q142" i="13"/>
  <c r="Q183" i="13"/>
  <c r="Q185" i="13"/>
  <c r="Q198" i="13"/>
  <c r="Q210" i="13"/>
  <c r="Q214" i="13"/>
  <c r="Q218" i="13"/>
  <c r="Q234" i="13"/>
  <c r="Q250" i="13"/>
  <c r="Q258" i="13"/>
  <c r="Q262" i="13"/>
  <c r="Q272" i="13"/>
  <c r="Q276" i="13"/>
  <c r="Q280" i="13"/>
  <c r="Q299" i="13"/>
  <c r="Q309" i="13"/>
  <c r="Q391" i="13"/>
  <c r="Q485" i="13"/>
  <c r="Q491" i="13"/>
  <c r="R519" i="13"/>
  <c r="R529" i="13"/>
  <c r="R548" i="13"/>
  <c r="R555" i="13"/>
  <c r="R559" i="13"/>
  <c r="R562" i="13"/>
  <c r="R568" i="13"/>
  <c r="R590" i="13"/>
  <c r="R593" i="13"/>
  <c r="R603" i="13"/>
  <c r="R636" i="13"/>
  <c r="R659" i="13"/>
  <c r="R771" i="13"/>
  <c r="R775" i="13"/>
  <c r="R808" i="13"/>
  <c r="R854" i="13"/>
  <c r="R870" i="13"/>
  <c r="R873" i="13"/>
  <c r="R882" i="13"/>
  <c r="R886" i="13"/>
  <c r="R906" i="13"/>
  <c r="R945" i="13"/>
  <c r="R954" i="13"/>
  <c r="R962" i="13"/>
  <c r="R973" i="13"/>
  <c r="R975" i="13"/>
  <c r="Q18" i="13"/>
  <c r="Q21" i="13"/>
  <c r="Q29" i="13"/>
  <c r="Q38" i="13"/>
  <c r="Q49" i="13"/>
  <c r="Q55" i="13"/>
  <c r="Q59" i="13"/>
  <c r="Q63" i="13"/>
  <c r="Q92" i="13"/>
  <c r="Q103" i="13"/>
  <c r="Q107" i="13"/>
  <c r="Q131" i="13"/>
  <c r="Q135" i="13"/>
  <c r="Q141" i="13"/>
  <c r="Q177" i="13"/>
  <c r="Q180" i="13"/>
  <c r="Q192" i="13"/>
  <c r="Q201" i="13"/>
  <c r="Q204" i="13"/>
  <c r="Q213" i="13"/>
  <c r="Q217" i="13"/>
  <c r="Q233" i="13"/>
  <c r="Q249" i="13"/>
  <c r="Q253" i="13"/>
  <c r="Q271" i="13"/>
  <c r="Q306" i="13"/>
  <c r="Q308" i="13"/>
  <c r="Q320" i="13"/>
  <c r="Q324" i="13"/>
  <c r="Q328" i="13"/>
  <c r="Q330" i="13"/>
  <c r="Q344" i="13"/>
  <c r="Q346" i="13"/>
  <c r="Q351" i="13"/>
  <c r="Q356" i="13"/>
  <c r="Q361" i="13"/>
  <c r="Q415" i="13"/>
  <c r="R504" i="13"/>
  <c r="R528" i="13"/>
  <c r="R807" i="13"/>
  <c r="R811" i="13"/>
  <c r="R841" i="13"/>
  <c r="R846" i="13"/>
  <c r="R857" i="13"/>
  <c r="R878" i="13"/>
  <c r="R944" i="13"/>
  <c r="Q32" i="13"/>
  <c r="Q39" i="13"/>
  <c r="Q50" i="13"/>
  <c r="Q68" i="13"/>
  <c r="Q74" i="13"/>
  <c r="Q88" i="13"/>
  <c r="Q98" i="13"/>
  <c r="Q120" i="13"/>
  <c r="Q347" i="13"/>
  <c r="Q352" i="13"/>
  <c r="Q371" i="13"/>
  <c r="Q457" i="13"/>
  <c r="Q486" i="13"/>
  <c r="Q488" i="13"/>
  <c r="Q134" i="13"/>
  <c r="Q151" i="13"/>
  <c r="Q155" i="13"/>
  <c r="Q160" i="13"/>
  <c r="Q257" i="13"/>
  <c r="Q261" i="13"/>
  <c r="Q279" i="13"/>
  <c r="Q283" i="13"/>
  <c r="Q314" i="13"/>
  <c r="Q319" i="13"/>
  <c r="Q390" i="13"/>
  <c r="Q411" i="13"/>
  <c r="Q8" i="13"/>
  <c r="Q20" i="13"/>
  <c r="Q37" i="13"/>
  <c r="Q41" i="13"/>
  <c r="Q72" i="13"/>
  <c r="Q76" i="13"/>
  <c r="Q84" i="13"/>
  <c r="Q133" i="13"/>
  <c r="Q139" i="13"/>
  <c r="Q146" i="13"/>
  <c r="Q150" i="13"/>
  <c r="Q154" i="13"/>
  <c r="Q158" i="13"/>
  <c r="Q200" i="13"/>
  <c r="Q236" i="13"/>
  <c r="Q239" i="13"/>
  <c r="Q256" i="13"/>
  <c r="Q260" i="13"/>
  <c r="Q264" i="13"/>
  <c r="Q270" i="13"/>
  <c r="Q274" i="13"/>
  <c r="Q278" i="13"/>
  <c r="Q282" i="13"/>
  <c r="Q295" i="13"/>
  <c r="Q305" i="13"/>
  <c r="Q313" i="13"/>
  <c r="Q323" i="13"/>
  <c r="Q327" i="13"/>
  <c r="Q349" i="13"/>
  <c r="Q365" i="13"/>
  <c r="Q381" i="13"/>
  <c r="Q382" i="13"/>
  <c r="Q383" i="13"/>
  <c r="Q394" i="13"/>
  <c r="Q398" i="13"/>
  <c r="Q402" i="13"/>
  <c r="Q406" i="13"/>
  <c r="Q410" i="13"/>
  <c r="Q425" i="13"/>
  <c r="Q429" i="13"/>
  <c r="Q433" i="13"/>
  <c r="Q439" i="13"/>
  <c r="Q444" i="13"/>
  <c r="Q445" i="13"/>
  <c r="Q450" i="13"/>
  <c r="Q464" i="13"/>
  <c r="Q468" i="13"/>
  <c r="Q475" i="13"/>
  <c r="Q477" i="13"/>
  <c r="Q490" i="13"/>
  <c r="Q498" i="13"/>
  <c r="Q15" i="13"/>
  <c r="Q36" i="13"/>
  <c r="Q40" i="13"/>
  <c r="Q65" i="13"/>
  <c r="Q69" i="13"/>
  <c r="Q75" i="13"/>
  <c r="Q79" i="13"/>
  <c r="Q82" i="13"/>
  <c r="Q95" i="13"/>
  <c r="Q99" i="13"/>
  <c r="Q114" i="13"/>
  <c r="Q128" i="13"/>
  <c r="Q132" i="13"/>
  <c r="Q138" i="13"/>
  <c r="Q157" i="13"/>
  <c r="Q193" i="13"/>
  <c r="Q199" i="13"/>
  <c r="Q221" i="13"/>
  <c r="Q255" i="13"/>
  <c r="Q259" i="13"/>
  <c r="Q263" i="13"/>
  <c r="Q267" i="13"/>
  <c r="Q273" i="13"/>
  <c r="Q277" i="13"/>
  <c r="Q281" i="13"/>
  <c r="T345" i="13"/>
  <c r="Q294" i="13"/>
  <c r="Q304" i="13"/>
  <c r="Q312" i="13"/>
  <c r="Q316" i="13"/>
  <c r="Q322" i="13"/>
  <c r="Q326" i="13"/>
  <c r="Q334" i="13"/>
  <c r="Q348" i="13"/>
  <c r="Q375" i="13"/>
  <c r="Q393" i="13"/>
  <c r="Q397" i="13"/>
  <c r="Q401" i="13"/>
  <c r="Q405" i="13"/>
  <c r="Q409" i="13"/>
  <c r="Q424" i="13"/>
  <c r="Q428" i="13"/>
  <c r="Q432" i="13"/>
  <c r="Q438" i="13"/>
  <c r="Q458" i="13"/>
  <c r="Q467" i="13"/>
  <c r="Q474" i="13"/>
  <c r="Q489" i="13"/>
  <c r="R507" i="13"/>
  <c r="R579" i="13"/>
  <c r="R597" i="13"/>
  <c r="R601" i="13"/>
  <c r="R605" i="13"/>
  <c r="R625" i="13"/>
  <c r="R629" i="13"/>
  <c r="R638" i="13"/>
  <c r="R646" i="13"/>
  <c r="R650" i="13"/>
  <c r="R655" i="13"/>
  <c r="R665" i="13"/>
  <c r="R669" i="13"/>
  <c r="R684" i="13"/>
  <c r="R801" i="13"/>
  <c r="R839" i="13"/>
  <c r="R844" i="13"/>
  <c r="R851" i="13"/>
  <c r="R919" i="13"/>
  <c r="R923" i="13"/>
  <c r="R927" i="13"/>
  <c r="R953" i="13"/>
  <c r="R961" i="13"/>
  <c r="R968" i="13"/>
  <c r="R981" i="13"/>
  <c r="R510" i="13"/>
  <c r="R512" i="13"/>
  <c r="R518" i="13"/>
  <c r="R533" i="13"/>
  <c r="R545" i="13"/>
  <c r="R561" i="13"/>
  <c r="R565" i="13"/>
  <c r="R567" i="13"/>
  <c r="R571" i="13"/>
  <c r="R594" i="13"/>
  <c r="R600" i="13"/>
  <c r="R604" i="13"/>
  <c r="R612" i="13"/>
  <c r="R628" i="13"/>
  <c r="R637" i="13"/>
  <c r="R642" i="13"/>
  <c r="R645" i="13"/>
  <c r="R649" i="13"/>
  <c r="R653" i="13"/>
  <c r="R660" i="13"/>
  <c r="R675" i="13"/>
  <c r="R728" i="13"/>
  <c r="R730" i="13"/>
  <c r="R737" i="13"/>
  <c r="R746" i="13"/>
  <c r="R754" i="13"/>
  <c r="R758" i="13"/>
  <c r="R763" i="13"/>
  <c r="R774" i="13"/>
  <c r="R778" i="13"/>
  <c r="R795" i="13"/>
  <c r="R800" i="13"/>
  <c r="R817" i="13"/>
  <c r="R821" i="13"/>
  <c r="R826" i="13"/>
  <c r="R832" i="13"/>
  <c r="R836" i="13"/>
  <c r="R843" i="13"/>
  <c r="R848" i="13"/>
  <c r="R856" i="13"/>
  <c r="R862" i="13"/>
  <c r="R885" i="13"/>
  <c r="R891" i="13"/>
  <c r="R895" i="13"/>
  <c r="R899" i="13"/>
  <c r="R905" i="13"/>
  <c r="R910" i="13"/>
  <c r="R915" i="13"/>
  <c r="R918" i="13"/>
  <c r="R922" i="13"/>
  <c r="R926" i="13"/>
  <c r="R932" i="13"/>
  <c r="R936" i="13"/>
  <c r="R952" i="13"/>
  <c r="R960" i="13"/>
  <c r="R967" i="13"/>
  <c r="R972" i="13"/>
  <c r="R980" i="13"/>
  <c r="R985" i="13"/>
  <c r="R993" i="13"/>
  <c r="R532" i="13"/>
  <c r="R536" i="13"/>
  <c r="R544" i="13"/>
  <c r="R560" i="13"/>
  <c r="R564" i="13"/>
  <c r="R599" i="13"/>
  <c r="R641" i="13"/>
  <c r="R652" i="13"/>
  <c r="R701" i="13"/>
  <c r="R705" i="13"/>
  <c r="R709" i="13"/>
  <c r="R713" i="13"/>
  <c r="R727" i="13"/>
  <c r="R736" i="13"/>
  <c r="R745" i="13"/>
  <c r="R753" i="13"/>
  <c r="R757" i="13"/>
  <c r="R762" i="13"/>
  <c r="R773" i="13"/>
  <c r="R777" i="13"/>
  <c r="R794" i="13"/>
  <c r="R799" i="13"/>
  <c r="R804" i="13"/>
  <c r="R820" i="13"/>
  <c r="R825" i="13"/>
  <c r="R831" i="13"/>
  <c r="R835" i="13"/>
  <c r="R842" i="13"/>
  <c r="R847" i="13"/>
  <c r="R855" i="13"/>
  <c r="R860" i="13"/>
  <c r="R890" i="13"/>
  <c r="R894" i="13"/>
  <c r="R898" i="13"/>
  <c r="R902" i="13"/>
  <c r="R904" i="13"/>
  <c r="R909" i="13"/>
  <c r="R914" i="13"/>
  <c r="R917" i="13"/>
  <c r="R921" i="13"/>
  <c r="R925" i="13"/>
  <c r="R929" i="13"/>
  <c r="R935" i="13"/>
  <c r="R959" i="13"/>
  <c r="R963" i="13"/>
  <c r="R970" i="13"/>
  <c r="R979" i="13"/>
  <c r="R984" i="13"/>
  <c r="R992" i="13"/>
  <c r="R563" i="13"/>
  <c r="R609" i="13"/>
  <c r="R626" i="13"/>
  <c r="R630" i="13"/>
  <c r="R677" i="13"/>
  <c r="R685" i="13"/>
  <c r="R695" i="13"/>
  <c r="R732" i="13"/>
  <c r="R752" i="13"/>
  <c r="R756" i="13"/>
  <c r="R761" i="13"/>
  <c r="R772" i="13"/>
  <c r="R776" i="13"/>
  <c r="R819" i="13"/>
  <c r="R823" i="13"/>
  <c r="R859" i="13"/>
  <c r="R907" i="13"/>
  <c r="R934" i="13"/>
  <c r="Q24" i="13"/>
  <c r="Q34" i="13"/>
  <c r="Q53" i="13"/>
  <c r="Q67" i="13"/>
  <c r="Q119" i="13"/>
  <c r="Q145" i="13"/>
  <c r="Q149" i="13"/>
  <c r="Q153" i="13"/>
  <c r="Q164" i="13"/>
  <c r="Q168" i="13"/>
  <c r="Q182" i="13"/>
  <c r="Q189" i="13"/>
  <c r="Q197" i="13"/>
  <c r="Q337" i="13"/>
  <c r="Q23" i="13"/>
  <c r="Q33" i="13"/>
  <c r="Q66" i="13"/>
  <c r="Q70" i="13"/>
  <c r="Q85" i="13"/>
  <c r="Q148" i="13"/>
  <c r="Q152" i="13"/>
  <c r="Q163" i="13"/>
  <c r="Q167" i="13"/>
  <c r="Q194" i="13"/>
  <c r="Q268" i="13"/>
  <c r="Q336" i="13"/>
  <c r="R524" i="13"/>
  <c r="Q25" i="13"/>
  <c r="Q190" i="13"/>
  <c r="Q266" i="13"/>
  <c r="Q412" i="13"/>
  <c r="Q341" i="13"/>
  <c r="Q364" i="13"/>
  <c r="Q379" i="13"/>
  <c r="Q417" i="13"/>
  <c r="Q449" i="13"/>
  <c r="Q466" i="13"/>
  <c r="Q473" i="13"/>
  <c r="Q484" i="13"/>
  <c r="Q494" i="13"/>
  <c r="R531" i="13"/>
  <c r="R535" i="13"/>
  <c r="R689" i="13"/>
  <c r="R694" i="13"/>
  <c r="R699" i="13"/>
  <c r="R703" i="13"/>
  <c r="R707" i="13"/>
  <c r="R711" i="13"/>
  <c r="Q340" i="13"/>
  <c r="Q353" i="13"/>
  <c r="Q378" i="13"/>
  <c r="Q443" i="13"/>
  <c r="Q448" i="13"/>
  <c r="Q452" i="13"/>
  <c r="Q459" i="13"/>
  <c r="Q465" i="13"/>
  <c r="Q472" i="13"/>
  <c r="Q483" i="13"/>
  <c r="Q493" i="13"/>
  <c r="R508" i="13"/>
  <c r="R522" i="13"/>
  <c r="R534" i="13"/>
  <c r="R569" i="13"/>
  <c r="R582" i="13"/>
  <c r="R647" i="13"/>
  <c r="R667" i="13"/>
  <c r="R680" i="13"/>
  <c r="R688" i="13"/>
  <c r="R693" i="13"/>
  <c r="R698" i="13"/>
  <c r="R702" i="13"/>
  <c r="R706" i="13"/>
  <c r="R710" i="13"/>
  <c r="R716" i="13"/>
  <c r="R744" i="13"/>
  <c r="R748" i="13"/>
  <c r="R889" i="13"/>
  <c r="R893" i="13"/>
  <c r="R897" i="13"/>
  <c r="R901" i="13"/>
  <c r="R570" i="13"/>
  <c r="R583" i="13"/>
  <c r="R589" i="13"/>
  <c r="R644" i="13"/>
  <c r="R648" i="13"/>
  <c r="R663" i="13"/>
  <c r="R668" i="13"/>
  <c r="R681" i="13"/>
  <c r="R700" i="13"/>
  <c r="R704" i="13"/>
  <c r="R708" i="13"/>
  <c r="R712" i="13"/>
  <c r="R729" i="13"/>
  <c r="R743" i="13"/>
  <c r="R747" i="13"/>
  <c r="R888" i="13"/>
  <c r="R892" i="13"/>
  <c r="R896" i="13"/>
  <c r="R900" i="13"/>
  <c r="S411" i="13" l="1"/>
  <c r="S413" i="13" s="1"/>
  <c r="S456" i="13"/>
  <c r="S125" i="13"/>
  <c r="S169" i="13" s="1"/>
  <c r="S44" i="13"/>
  <c r="S497" i="13"/>
  <c r="S495" i="13"/>
  <c r="S491" i="13"/>
  <c r="S364" i="13"/>
  <c r="S366" i="13" s="1"/>
  <c r="S287" i="13"/>
  <c r="S78" i="13"/>
  <c r="S228" i="13"/>
  <c r="S345" i="13" s="1"/>
  <c r="S499" i="13"/>
  <c r="S80" i="13" l="1"/>
  <c r="U503" i="12" l="1"/>
  <c r="U501" i="12"/>
  <c r="T499" i="12"/>
  <c r="K498" i="12"/>
  <c r="J498" i="12"/>
  <c r="I498" i="12"/>
  <c r="T497" i="12"/>
  <c r="K497" i="12"/>
  <c r="J497" i="12"/>
  <c r="I497" i="12"/>
  <c r="I496" i="12"/>
  <c r="Q496" i="12" s="1"/>
  <c r="T495" i="12"/>
  <c r="Q495" i="12"/>
  <c r="K494" i="12"/>
  <c r="J494" i="12"/>
  <c r="I494" i="12"/>
  <c r="K493" i="12"/>
  <c r="J493" i="12"/>
  <c r="I493" i="12"/>
  <c r="Q492" i="12"/>
  <c r="T491" i="12"/>
  <c r="K491" i="12"/>
  <c r="J491" i="12"/>
  <c r="I491" i="12"/>
  <c r="K490" i="12"/>
  <c r="J490" i="12"/>
  <c r="I490" i="12"/>
  <c r="K489" i="12"/>
  <c r="J489" i="12"/>
  <c r="I489" i="12"/>
  <c r="K488" i="12"/>
  <c r="J488" i="12"/>
  <c r="I488" i="12"/>
  <c r="Q487" i="12"/>
  <c r="K486" i="12"/>
  <c r="J486" i="12"/>
  <c r="I486" i="12"/>
  <c r="K485" i="12"/>
  <c r="J485" i="12"/>
  <c r="I485" i="12"/>
  <c r="K484" i="12"/>
  <c r="J484" i="12"/>
  <c r="I484" i="12"/>
  <c r="K483" i="12"/>
  <c r="J483" i="12"/>
  <c r="I483" i="12"/>
  <c r="Q482" i="12"/>
  <c r="Q481" i="12"/>
  <c r="K480" i="12"/>
  <c r="J480" i="12"/>
  <c r="I480" i="12"/>
  <c r="Q479" i="12"/>
  <c r="K478" i="12"/>
  <c r="J478" i="12"/>
  <c r="I478" i="12"/>
  <c r="K477" i="12"/>
  <c r="J477" i="12"/>
  <c r="I477" i="12"/>
  <c r="Q476" i="12"/>
  <c r="K475" i="12"/>
  <c r="J475" i="12"/>
  <c r="I475" i="12"/>
  <c r="K474" i="12"/>
  <c r="J474" i="12"/>
  <c r="I474" i="12"/>
  <c r="K473" i="12"/>
  <c r="J473" i="12"/>
  <c r="I473" i="12"/>
  <c r="K472" i="12"/>
  <c r="J472" i="12"/>
  <c r="I472" i="12"/>
  <c r="Q471" i="12"/>
  <c r="Q470" i="12"/>
  <c r="I469" i="12"/>
  <c r="Q469" i="12" s="1"/>
  <c r="K468" i="12"/>
  <c r="J468" i="12"/>
  <c r="I468" i="12"/>
  <c r="K467" i="12"/>
  <c r="J467" i="12"/>
  <c r="I467" i="12"/>
  <c r="K466" i="12"/>
  <c r="J466" i="12"/>
  <c r="I466" i="12"/>
  <c r="K465" i="12"/>
  <c r="J465" i="12"/>
  <c r="I465" i="12"/>
  <c r="K464" i="12"/>
  <c r="J464" i="12"/>
  <c r="I464" i="12"/>
  <c r="I463" i="12"/>
  <c r="Q463" i="12" s="1"/>
  <c r="I462" i="12"/>
  <c r="Q462" i="12" s="1"/>
  <c r="I461" i="12"/>
  <c r="Q461" i="12" s="1"/>
  <c r="I460" i="12"/>
  <c r="Q460" i="12" s="1"/>
  <c r="K459" i="12"/>
  <c r="J459" i="12"/>
  <c r="I459" i="12"/>
  <c r="K458" i="12"/>
  <c r="J458" i="12"/>
  <c r="I458" i="12"/>
  <c r="K457" i="12"/>
  <c r="J457" i="12"/>
  <c r="I457" i="12"/>
  <c r="T456" i="12"/>
  <c r="I455" i="12"/>
  <c r="Q455" i="12" s="1"/>
  <c r="I454" i="12"/>
  <c r="Q454" i="12" s="1"/>
  <c r="I453" i="12"/>
  <c r="Q453" i="12" s="1"/>
  <c r="K452" i="12"/>
  <c r="J452" i="12"/>
  <c r="I452" i="12"/>
  <c r="K451" i="12"/>
  <c r="J451" i="12"/>
  <c r="I451" i="12"/>
  <c r="K450" i="12"/>
  <c r="J450" i="12"/>
  <c r="I450" i="12"/>
  <c r="K449" i="12"/>
  <c r="J449" i="12"/>
  <c r="I449" i="12"/>
  <c r="K448" i="12"/>
  <c r="J448" i="12"/>
  <c r="I448" i="12"/>
  <c r="Q447" i="12"/>
  <c r="Q446" i="12"/>
  <c r="L445" i="12"/>
  <c r="K445" i="12"/>
  <c r="J445" i="12"/>
  <c r="I445" i="12"/>
  <c r="L444" i="12"/>
  <c r="K444" i="12"/>
  <c r="J444" i="12"/>
  <c r="I444" i="12"/>
  <c r="L443" i="12"/>
  <c r="K443" i="12"/>
  <c r="J443" i="12"/>
  <c r="I443" i="12"/>
  <c r="Q442" i="12"/>
  <c r="K441" i="12"/>
  <c r="J441" i="12"/>
  <c r="I441" i="12"/>
  <c r="K440" i="12"/>
  <c r="J440" i="12"/>
  <c r="I440" i="12"/>
  <c r="K439" i="12"/>
  <c r="J439" i="12"/>
  <c r="I439" i="12"/>
  <c r="K438" i="12"/>
  <c r="J438" i="12"/>
  <c r="I438" i="12"/>
  <c r="K437" i="12"/>
  <c r="J437" i="12"/>
  <c r="I437" i="12"/>
  <c r="J436" i="12"/>
  <c r="Q436" i="12" s="1"/>
  <c r="I435" i="12"/>
  <c r="Q435" i="12" s="1"/>
  <c r="K434" i="12"/>
  <c r="J434" i="12"/>
  <c r="I434" i="12"/>
  <c r="K433" i="12"/>
  <c r="J433" i="12"/>
  <c r="I433" i="12"/>
  <c r="K432" i="12"/>
  <c r="J432" i="12"/>
  <c r="I432" i="12"/>
  <c r="K431" i="12"/>
  <c r="J431" i="12"/>
  <c r="I431" i="12"/>
  <c r="K430" i="12"/>
  <c r="J430" i="12"/>
  <c r="I430" i="12"/>
  <c r="K429" i="12"/>
  <c r="J429" i="12"/>
  <c r="I429" i="12"/>
  <c r="K428" i="12"/>
  <c r="J428" i="12"/>
  <c r="I428" i="12"/>
  <c r="K427" i="12"/>
  <c r="J427" i="12"/>
  <c r="I427" i="12"/>
  <c r="K426" i="12"/>
  <c r="J426" i="12"/>
  <c r="I426" i="12"/>
  <c r="K425" i="12"/>
  <c r="J425" i="12"/>
  <c r="I425" i="12"/>
  <c r="K424" i="12"/>
  <c r="J424" i="12"/>
  <c r="I424" i="12"/>
  <c r="K423" i="12"/>
  <c r="J423" i="12"/>
  <c r="I423" i="12"/>
  <c r="K422" i="12"/>
  <c r="J422" i="12"/>
  <c r="I422" i="12"/>
  <c r="Q421" i="12"/>
  <c r="K420" i="12"/>
  <c r="J420" i="12"/>
  <c r="I420" i="12"/>
  <c r="K419" i="12"/>
  <c r="J419" i="12"/>
  <c r="I419" i="12"/>
  <c r="Q418" i="12"/>
  <c r="K417" i="12"/>
  <c r="J417" i="12"/>
  <c r="I417" i="12"/>
  <c r="Q416" i="12"/>
  <c r="K415" i="12"/>
  <c r="J415" i="12"/>
  <c r="I415" i="12"/>
  <c r="K414" i="12"/>
  <c r="J414" i="12"/>
  <c r="I414" i="12"/>
  <c r="K412" i="12"/>
  <c r="J412" i="12"/>
  <c r="I412" i="12"/>
  <c r="T411" i="12"/>
  <c r="T413" i="12" s="1"/>
  <c r="K411" i="12"/>
  <c r="J411" i="12"/>
  <c r="I411" i="12"/>
  <c r="K410" i="12"/>
  <c r="J410" i="12"/>
  <c r="I410" i="12"/>
  <c r="K409" i="12"/>
  <c r="J409" i="12"/>
  <c r="I409" i="12"/>
  <c r="I408" i="12"/>
  <c r="Q408" i="12" s="1"/>
  <c r="K407" i="12"/>
  <c r="J407" i="12"/>
  <c r="I407" i="12"/>
  <c r="K406" i="12"/>
  <c r="J406" i="12"/>
  <c r="I406" i="12"/>
  <c r="K405" i="12"/>
  <c r="J405" i="12"/>
  <c r="I405" i="12"/>
  <c r="K404" i="12"/>
  <c r="J404" i="12"/>
  <c r="I404" i="12"/>
  <c r="K403" i="12"/>
  <c r="J403" i="12"/>
  <c r="I403" i="12"/>
  <c r="K402" i="12"/>
  <c r="J402" i="12"/>
  <c r="I402" i="12"/>
  <c r="K401" i="12"/>
  <c r="J401" i="12"/>
  <c r="I401" i="12"/>
  <c r="K400" i="12"/>
  <c r="J400" i="12"/>
  <c r="I400" i="12"/>
  <c r="K399" i="12"/>
  <c r="J399" i="12"/>
  <c r="I399" i="12"/>
  <c r="K398" i="12"/>
  <c r="J398" i="12"/>
  <c r="I398" i="12"/>
  <c r="K397" i="12"/>
  <c r="J397" i="12"/>
  <c r="I397" i="12"/>
  <c r="K396" i="12"/>
  <c r="J396" i="12"/>
  <c r="I396" i="12"/>
  <c r="K395" i="12"/>
  <c r="J395" i="12"/>
  <c r="I395" i="12"/>
  <c r="K394" i="12"/>
  <c r="J394" i="12"/>
  <c r="I394" i="12"/>
  <c r="K393" i="12"/>
  <c r="J393" i="12"/>
  <c r="I393" i="12"/>
  <c r="I392" i="12"/>
  <c r="Q392" i="12" s="1"/>
  <c r="K391" i="12"/>
  <c r="J391" i="12"/>
  <c r="I391" i="12"/>
  <c r="K390" i="12"/>
  <c r="J390" i="12"/>
  <c r="I390" i="12"/>
  <c r="Q389" i="12"/>
  <c r="I388" i="12"/>
  <c r="Q388" i="12" s="1"/>
  <c r="K387" i="12"/>
  <c r="J387" i="12"/>
  <c r="I387" i="12"/>
  <c r="Q386" i="12"/>
  <c r="I385" i="12"/>
  <c r="Q385" i="12" s="1"/>
  <c r="Q384" i="12"/>
  <c r="L383" i="12"/>
  <c r="K383" i="12"/>
  <c r="J383" i="12"/>
  <c r="I383" i="12"/>
  <c r="L382" i="12"/>
  <c r="K382" i="12"/>
  <c r="J382" i="12"/>
  <c r="I382" i="12"/>
  <c r="L381" i="12"/>
  <c r="K381" i="12"/>
  <c r="J381" i="12"/>
  <c r="I381" i="12"/>
  <c r="Q380" i="12"/>
  <c r="K379" i="12"/>
  <c r="J379" i="12"/>
  <c r="I379" i="12"/>
  <c r="K378" i="12"/>
  <c r="J378" i="12"/>
  <c r="I378" i="12"/>
  <c r="Q377" i="12"/>
  <c r="I376" i="12"/>
  <c r="Q376" i="12" s="1"/>
  <c r="J375" i="12"/>
  <c r="I375" i="12"/>
  <c r="Q374" i="12"/>
  <c r="I373" i="12"/>
  <c r="Q373" i="12" s="1"/>
  <c r="I372" i="12"/>
  <c r="Q372" i="12" s="1"/>
  <c r="K371" i="12"/>
  <c r="J371" i="12"/>
  <c r="I371" i="12"/>
  <c r="I370" i="12"/>
  <c r="Q370" i="12" s="1"/>
  <c r="I369" i="12"/>
  <c r="Q369" i="12" s="1"/>
  <c r="Q368" i="12"/>
  <c r="K367" i="12"/>
  <c r="J367" i="12"/>
  <c r="I367" i="12"/>
  <c r="K365" i="12"/>
  <c r="J365" i="12"/>
  <c r="I365" i="12"/>
  <c r="T364" i="12"/>
  <c r="T366" i="12" s="1"/>
  <c r="K364" i="12"/>
  <c r="J364" i="12"/>
  <c r="I364" i="12"/>
  <c r="Q363" i="12"/>
  <c r="K362" i="12"/>
  <c r="J362" i="12"/>
  <c r="I362" i="12"/>
  <c r="K361" i="12"/>
  <c r="J361" i="12"/>
  <c r="I361" i="12"/>
  <c r="K360" i="12"/>
  <c r="J360" i="12"/>
  <c r="I360" i="12"/>
  <c r="K359" i="12"/>
  <c r="J359" i="12"/>
  <c r="I359" i="12"/>
  <c r="I358" i="12"/>
  <c r="Q358" i="12" s="1"/>
  <c r="I357" i="12"/>
  <c r="Q357" i="12" s="1"/>
  <c r="K356" i="12"/>
  <c r="J356" i="12"/>
  <c r="I356" i="12"/>
  <c r="I355" i="12"/>
  <c r="Q355" i="12" s="1"/>
  <c r="Q354" i="12"/>
  <c r="K353" i="12"/>
  <c r="J353" i="12"/>
  <c r="I353" i="12"/>
  <c r="K352" i="12"/>
  <c r="J352" i="12"/>
  <c r="I352" i="12"/>
  <c r="K351" i="12"/>
  <c r="J351" i="12"/>
  <c r="I351" i="12"/>
  <c r="Q350" i="12"/>
  <c r="K349" i="12"/>
  <c r="J349" i="12"/>
  <c r="I349" i="12"/>
  <c r="K348" i="12"/>
  <c r="J348" i="12"/>
  <c r="I348" i="12"/>
  <c r="K347" i="12"/>
  <c r="J347" i="12"/>
  <c r="I347" i="12"/>
  <c r="K346" i="12"/>
  <c r="J346" i="12"/>
  <c r="I346" i="12"/>
  <c r="K344" i="12"/>
  <c r="J344" i="12"/>
  <c r="I344" i="12"/>
  <c r="J343" i="12"/>
  <c r="I343" i="12"/>
  <c r="I342" i="12"/>
  <c r="Q342" i="12" s="1"/>
  <c r="K341" i="12"/>
  <c r="J341" i="12"/>
  <c r="I341" i="12"/>
  <c r="K340" i="12"/>
  <c r="J340" i="12"/>
  <c r="I340" i="12"/>
  <c r="I339" i="12"/>
  <c r="Q339" i="12" s="1"/>
  <c r="I338" i="12"/>
  <c r="Q338" i="12" s="1"/>
  <c r="K337" i="12"/>
  <c r="J337" i="12"/>
  <c r="I337" i="12"/>
  <c r="K336" i="12"/>
  <c r="J336" i="12"/>
  <c r="I336" i="12"/>
  <c r="Q335" i="12"/>
  <c r="K334" i="12"/>
  <c r="J334" i="12"/>
  <c r="I334" i="12"/>
  <c r="K333" i="12"/>
  <c r="J333" i="12"/>
  <c r="I333" i="12"/>
  <c r="Q332" i="12"/>
  <c r="K331" i="12"/>
  <c r="J331" i="12"/>
  <c r="I331" i="12"/>
  <c r="K330" i="12"/>
  <c r="J330" i="12"/>
  <c r="I330" i="12"/>
  <c r="Q329" i="12"/>
  <c r="K328" i="12"/>
  <c r="J328" i="12"/>
  <c r="I328" i="12"/>
  <c r="K327" i="12"/>
  <c r="J327" i="12"/>
  <c r="I327" i="12"/>
  <c r="K326" i="12"/>
  <c r="J326" i="12"/>
  <c r="I326" i="12"/>
  <c r="K325" i="12"/>
  <c r="J325" i="12"/>
  <c r="I325" i="12"/>
  <c r="K324" i="12"/>
  <c r="J324" i="12"/>
  <c r="I324" i="12"/>
  <c r="K323" i="12"/>
  <c r="J323" i="12"/>
  <c r="I323" i="12"/>
  <c r="K322" i="12"/>
  <c r="J322" i="12"/>
  <c r="I322" i="12"/>
  <c r="I321" i="12"/>
  <c r="Q321" i="12" s="1"/>
  <c r="K320" i="12"/>
  <c r="J320" i="12"/>
  <c r="I320" i="12"/>
  <c r="K319" i="12"/>
  <c r="J319" i="12"/>
  <c r="I319" i="12"/>
  <c r="I318" i="12"/>
  <c r="Q318" i="12" s="1"/>
  <c r="I317" i="12"/>
  <c r="Q317" i="12" s="1"/>
  <c r="K316" i="12"/>
  <c r="J316" i="12"/>
  <c r="I316" i="12"/>
  <c r="K315" i="12"/>
  <c r="J315" i="12"/>
  <c r="I315" i="12"/>
  <c r="K314" i="12"/>
  <c r="J314" i="12"/>
  <c r="I314" i="12"/>
  <c r="K313" i="12"/>
  <c r="J313" i="12"/>
  <c r="I313" i="12"/>
  <c r="K312" i="12"/>
  <c r="J312" i="12"/>
  <c r="I312" i="12"/>
  <c r="K311" i="12"/>
  <c r="J311" i="12"/>
  <c r="I311" i="12"/>
  <c r="Q310" i="12"/>
  <c r="K309" i="12"/>
  <c r="J309" i="12"/>
  <c r="I309" i="12"/>
  <c r="K308" i="12"/>
  <c r="J308" i="12"/>
  <c r="I308" i="12"/>
  <c r="Q307" i="12"/>
  <c r="K306" i="12"/>
  <c r="J306" i="12"/>
  <c r="I306" i="12"/>
  <c r="K305" i="12"/>
  <c r="J305" i="12"/>
  <c r="I305" i="12"/>
  <c r="K304" i="12"/>
  <c r="J304" i="12"/>
  <c r="I304" i="12"/>
  <c r="Q303" i="12"/>
  <c r="I302" i="12"/>
  <c r="Q302" i="12" s="1"/>
  <c r="K301" i="12"/>
  <c r="J301" i="12"/>
  <c r="I301" i="12"/>
  <c r="K300" i="12"/>
  <c r="J300" i="12"/>
  <c r="I300" i="12"/>
  <c r="K299" i="12"/>
  <c r="J299" i="12"/>
  <c r="I299" i="12"/>
  <c r="I298" i="12"/>
  <c r="Q298" i="12" s="1"/>
  <c r="K297" i="12"/>
  <c r="J297" i="12"/>
  <c r="I296" i="12"/>
  <c r="Q296" i="12" s="1"/>
  <c r="K295" i="12"/>
  <c r="J295" i="12"/>
  <c r="I295" i="12"/>
  <c r="K294" i="12"/>
  <c r="J294" i="12"/>
  <c r="I294" i="12"/>
  <c r="I293" i="12"/>
  <c r="Q293" i="12" s="1"/>
  <c r="I292" i="12"/>
  <c r="Q292" i="12" s="1"/>
  <c r="I291" i="12"/>
  <c r="Q291" i="12" s="1"/>
  <c r="I290" i="12"/>
  <c r="Q290" i="12" s="1"/>
  <c r="I289" i="12"/>
  <c r="Q289" i="12" s="1"/>
  <c r="I288" i="12"/>
  <c r="Q288" i="12" s="1"/>
  <c r="T287" i="12"/>
  <c r="I286" i="12"/>
  <c r="Q286" i="12" s="1"/>
  <c r="I285" i="12"/>
  <c r="Q285" i="12" s="1"/>
  <c r="I284" i="12"/>
  <c r="Q284" i="12" s="1"/>
  <c r="K283" i="12"/>
  <c r="J283" i="12"/>
  <c r="I283" i="12"/>
  <c r="K282" i="12"/>
  <c r="J282" i="12"/>
  <c r="I282" i="12"/>
  <c r="K281" i="12"/>
  <c r="J281" i="12"/>
  <c r="I281" i="12"/>
  <c r="K280" i="12"/>
  <c r="J280" i="12"/>
  <c r="I280" i="12"/>
  <c r="K279" i="12"/>
  <c r="J279" i="12"/>
  <c r="I279" i="12"/>
  <c r="K278" i="12"/>
  <c r="J278" i="12"/>
  <c r="I278" i="12"/>
  <c r="K277" i="12"/>
  <c r="J277" i="12"/>
  <c r="I277" i="12"/>
  <c r="K276" i="12"/>
  <c r="J276" i="12"/>
  <c r="I276" i="12"/>
  <c r="J275" i="12"/>
  <c r="Q275" i="12" s="1"/>
  <c r="K274" i="12"/>
  <c r="J274" i="12"/>
  <c r="I274" i="12"/>
  <c r="K273" i="12"/>
  <c r="J273" i="12"/>
  <c r="I273" i="12"/>
  <c r="K272" i="12"/>
  <c r="J272" i="12"/>
  <c r="I272" i="12"/>
  <c r="K271" i="12"/>
  <c r="J271" i="12"/>
  <c r="I271" i="12"/>
  <c r="K270" i="12"/>
  <c r="J270" i="12"/>
  <c r="I270" i="12"/>
  <c r="Q269" i="12"/>
  <c r="K268" i="12"/>
  <c r="J268" i="12"/>
  <c r="I268" i="12"/>
  <c r="K267" i="12"/>
  <c r="J267" i="12"/>
  <c r="I267" i="12"/>
  <c r="K266" i="12"/>
  <c r="J266" i="12"/>
  <c r="I266" i="12"/>
  <c r="Q265" i="12"/>
  <c r="K264" i="12"/>
  <c r="J264" i="12"/>
  <c r="I264" i="12"/>
  <c r="K263" i="12"/>
  <c r="J263" i="12"/>
  <c r="I263" i="12"/>
  <c r="K262" i="12"/>
  <c r="J262" i="12"/>
  <c r="I262" i="12"/>
  <c r="K261" i="12"/>
  <c r="J261" i="12"/>
  <c r="I261" i="12"/>
  <c r="K260" i="12"/>
  <c r="J260" i="12"/>
  <c r="I260" i="12"/>
  <c r="K259" i="12"/>
  <c r="J259" i="12"/>
  <c r="I259" i="12"/>
  <c r="K258" i="12"/>
  <c r="J258" i="12"/>
  <c r="I258" i="12"/>
  <c r="K257" i="12"/>
  <c r="J257" i="12"/>
  <c r="I257" i="12"/>
  <c r="K256" i="12"/>
  <c r="J256" i="12"/>
  <c r="I256" i="12"/>
  <c r="K255" i="12"/>
  <c r="J255" i="12"/>
  <c r="I255" i="12"/>
  <c r="Q254" i="12"/>
  <c r="K253" i="12"/>
  <c r="J253" i="12"/>
  <c r="I253" i="12"/>
  <c r="K252" i="12"/>
  <c r="J252" i="12"/>
  <c r="I252" i="12"/>
  <c r="K251" i="12"/>
  <c r="J251" i="12"/>
  <c r="I251" i="12"/>
  <c r="K250" i="12"/>
  <c r="J250" i="12"/>
  <c r="I250" i="12"/>
  <c r="K249" i="12"/>
  <c r="J249" i="12"/>
  <c r="I249" i="12"/>
  <c r="K248" i="12"/>
  <c r="J248" i="12"/>
  <c r="I248" i="12"/>
  <c r="Q247" i="12"/>
  <c r="Q246" i="12"/>
  <c r="Q245" i="12"/>
  <c r="Q244" i="12"/>
  <c r="Q243" i="12"/>
  <c r="K242" i="12"/>
  <c r="J242" i="12"/>
  <c r="I242" i="12"/>
  <c r="K241" i="12"/>
  <c r="J241" i="12"/>
  <c r="I241" i="12"/>
  <c r="I240" i="12"/>
  <c r="Q240" i="12" s="1"/>
  <c r="K239" i="12"/>
  <c r="J239" i="12"/>
  <c r="I239" i="12"/>
  <c r="I238" i="12"/>
  <c r="Q238" i="12" s="1"/>
  <c r="K237" i="12"/>
  <c r="J237" i="12"/>
  <c r="I237" i="12"/>
  <c r="K236" i="12"/>
  <c r="J236" i="12"/>
  <c r="K235" i="12"/>
  <c r="J235" i="12"/>
  <c r="I235" i="12"/>
  <c r="K234" i="12"/>
  <c r="J234" i="12"/>
  <c r="I234" i="12"/>
  <c r="K233" i="12"/>
  <c r="J233" i="12"/>
  <c r="I233" i="12"/>
  <c r="K232" i="12"/>
  <c r="J232" i="12"/>
  <c r="I232" i="12"/>
  <c r="Q231" i="12"/>
  <c r="I230" i="12"/>
  <c r="Q230" i="12" s="1"/>
  <c r="I229" i="12"/>
  <c r="Q229" i="12" s="1"/>
  <c r="T228" i="12"/>
  <c r="I227" i="12"/>
  <c r="Q227" i="12" s="1"/>
  <c r="I226" i="12"/>
  <c r="Q226" i="12" s="1"/>
  <c r="I225" i="12"/>
  <c r="Q225" i="12" s="1"/>
  <c r="Q224" i="12"/>
  <c r="Q223" i="12"/>
  <c r="I222" i="12"/>
  <c r="Q222" i="12" s="1"/>
  <c r="K221" i="12"/>
  <c r="J221" i="12"/>
  <c r="I221" i="12"/>
  <c r="Q220" i="12"/>
  <c r="I219" i="12"/>
  <c r="Q219" i="12" s="1"/>
  <c r="K218" i="12"/>
  <c r="J218" i="12"/>
  <c r="I218" i="12"/>
  <c r="K217" i="12"/>
  <c r="J217" i="12"/>
  <c r="I217" i="12"/>
  <c r="K216" i="12"/>
  <c r="J216" i="12"/>
  <c r="I216" i="12"/>
  <c r="K215" i="12"/>
  <c r="J215" i="12"/>
  <c r="I215" i="12"/>
  <c r="K214" i="12"/>
  <c r="J214" i="12"/>
  <c r="I214" i="12"/>
  <c r="K213" i="12"/>
  <c r="J213" i="12"/>
  <c r="I213" i="12"/>
  <c r="K212" i="12"/>
  <c r="J212" i="12"/>
  <c r="I212" i="12"/>
  <c r="K211" i="12"/>
  <c r="J211" i="12"/>
  <c r="I211" i="12"/>
  <c r="K210" i="12"/>
  <c r="J210" i="12"/>
  <c r="I210" i="12"/>
  <c r="K209" i="12"/>
  <c r="J209" i="12"/>
  <c r="I209" i="12"/>
  <c r="K208" i="12"/>
  <c r="J208" i="12"/>
  <c r="I208" i="12"/>
  <c r="K207" i="12"/>
  <c r="J207" i="12"/>
  <c r="I207" i="12"/>
  <c r="K206" i="12"/>
  <c r="J206" i="12"/>
  <c r="I206" i="12"/>
  <c r="K205" i="12"/>
  <c r="J205" i="12"/>
  <c r="I205" i="12"/>
  <c r="K204" i="12"/>
  <c r="J204" i="12"/>
  <c r="I204" i="12"/>
  <c r="K203" i="12"/>
  <c r="J203" i="12"/>
  <c r="I203" i="12"/>
  <c r="Q202" i="12"/>
  <c r="K201" i="12"/>
  <c r="J201" i="12"/>
  <c r="I201" i="12"/>
  <c r="K200" i="12"/>
  <c r="J200" i="12"/>
  <c r="I200" i="12"/>
  <c r="K199" i="12"/>
  <c r="J199" i="12"/>
  <c r="I199" i="12"/>
  <c r="K198" i="12"/>
  <c r="J198" i="12"/>
  <c r="I198" i="12"/>
  <c r="K197" i="12"/>
  <c r="J197" i="12"/>
  <c r="I197" i="12"/>
  <c r="I196" i="12"/>
  <c r="Q196" i="12" s="1"/>
  <c r="I195" i="12"/>
  <c r="Q195" i="12" s="1"/>
  <c r="K194" i="12"/>
  <c r="J194" i="12"/>
  <c r="I194" i="12"/>
  <c r="K193" i="12"/>
  <c r="J193" i="12"/>
  <c r="I193" i="12"/>
  <c r="K192" i="12"/>
  <c r="J192" i="12"/>
  <c r="I192" i="12"/>
  <c r="Q191" i="12"/>
  <c r="K190" i="12"/>
  <c r="J190" i="12"/>
  <c r="I190" i="12"/>
  <c r="K189" i="12"/>
  <c r="J189" i="12"/>
  <c r="I189" i="12"/>
  <c r="I188" i="12"/>
  <c r="Q188" i="12" s="1"/>
  <c r="K187" i="12"/>
  <c r="J187" i="12"/>
  <c r="I187" i="12"/>
  <c r="K186" i="12"/>
  <c r="J186" i="12"/>
  <c r="I186" i="12"/>
  <c r="K185" i="12"/>
  <c r="J185" i="12"/>
  <c r="I185" i="12"/>
  <c r="Q184" i="12"/>
  <c r="K183" i="12"/>
  <c r="J183" i="12"/>
  <c r="I183" i="12"/>
  <c r="K182" i="12"/>
  <c r="J182" i="12"/>
  <c r="I182" i="12"/>
  <c r="I181" i="12"/>
  <c r="Q181" i="12" s="1"/>
  <c r="K180" i="12"/>
  <c r="J180" i="12"/>
  <c r="I180" i="12"/>
  <c r="I179" i="12"/>
  <c r="Q179" i="12" s="1"/>
  <c r="I178" i="12"/>
  <c r="Q178" i="12" s="1"/>
  <c r="K177" i="12"/>
  <c r="J177" i="12"/>
  <c r="I177" i="12"/>
  <c r="Q176" i="12"/>
  <c r="K175" i="12"/>
  <c r="J175" i="12"/>
  <c r="I175" i="12"/>
  <c r="K174" i="12"/>
  <c r="J174" i="12"/>
  <c r="I174" i="12"/>
  <c r="K173" i="12"/>
  <c r="J173" i="12"/>
  <c r="I173" i="12"/>
  <c r="K172" i="12"/>
  <c r="J172" i="12"/>
  <c r="I172" i="12"/>
  <c r="K171" i="12"/>
  <c r="J171" i="12"/>
  <c r="I171" i="12"/>
  <c r="K170" i="12"/>
  <c r="J170" i="12"/>
  <c r="I170" i="12"/>
  <c r="K168" i="12"/>
  <c r="J168" i="12"/>
  <c r="I168" i="12"/>
  <c r="K167" i="12"/>
  <c r="J167" i="12"/>
  <c r="K166" i="12"/>
  <c r="J166" i="12"/>
  <c r="I166" i="12"/>
  <c r="K165" i="12"/>
  <c r="J165" i="12"/>
  <c r="I165" i="12"/>
  <c r="K164" i="12"/>
  <c r="J164" i="12"/>
  <c r="I164" i="12"/>
  <c r="K163" i="12"/>
  <c r="J163" i="12"/>
  <c r="I163" i="12"/>
  <c r="Q162" i="12"/>
  <c r="K161" i="12"/>
  <c r="J161" i="12"/>
  <c r="I161" i="12"/>
  <c r="K160" i="12"/>
  <c r="J160" i="12"/>
  <c r="I160" i="12"/>
  <c r="Q159" i="12"/>
  <c r="K158" i="12"/>
  <c r="J158" i="12"/>
  <c r="I158" i="12"/>
  <c r="K157" i="12"/>
  <c r="J157" i="12"/>
  <c r="I157" i="12"/>
  <c r="K156" i="12"/>
  <c r="J156" i="12"/>
  <c r="I156" i="12"/>
  <c r="K155" i="12"/>
  <c r="J155" i="12"/>
  <c r="I155" i="12"/>
  <c r="J154" i="12"/>
  <c r="I154" i="12"/>
  <c r="K153" i="12"/>
  <c r="J153" i="12"/>
  <c r="I153" i="12"/>
  <c r="K152" i="12"/>
  <c r="J152" i="12"/>
  <c r="I152" i="12"/>
  <c r="K151" i="12"/>
  <c r="J151" i="12"/>
  <c r="I151" i="12"/>
  <c r="K150" i="12"/>
  <c r="J150" i="12"/>
  <c r="I150" i="12"/>
  <c r="K149" i="12"/>
  <c r="J149" i="12"/>
  <c r="I149" i="12"/>
  <c r="K148" i="12"/>
  <c r="J148" i="12"/>
  <c r="K147" i="12"/>
  <c r="J147" i="12"/>
  <c r="I147" i="12"/>
  <c r="K146" i="12"/>
  <c r="J146" i="12"/>
  <c r="I146" i="12"/>
  <c r="K145" i="12"/>
  <c r="J145" i="12"/>
  <c r="I145" i="12"/>
  <c r="I144" i="12"/>
  <c r="Q144" i="12" s="1"/>
  <c r="K143" i="12"/>
  <c r="J143" i="12"/>
  <c r="I143" i="12"/>
  <c r="K142" i="12"/>
  <c r="J142" i="12"/>
  <c r="I142" i="12"/>
  <c r="K141" i="12"/>
  <c r="J141" i="12"/>
  <c r="I141" i="12"/>
  <c r="Q140" i="12"/>
  <c r="K139" i="12"/>
  <c r="J139" i="12"/>
  <c r="I139" i="12"/>
  <c r="K138" i="12"/>
  <c r="J138" i="12"/>
  <c r="I138" i="12"/>
  <c r="Q137" i="12"/>
  <c r="I136" i="12"/>
  <c r="Q136" i="12" s="1"/>
  <c r="K135" i="12"/>
  <c r="J135" i="12"/>
  <c r="I135" i="12"/>
  <c r="K134" i="12"/>
  <c r="J134" i="12"/>
  <c r="I134" i="12"/>
  <c r="K133" i="12"/>
  <c r="J133" i="12"/>
  <c r="I133" i="12"/>
  <c r="K132" i="12"/>
  <c r="J132" i="12"/>
  <c r="I132" i="12"/>
  <c r="K131" i="12"/>
  <c r="J131" i="12"/>
  <c r="I131" i="12"/>
  <c r="K130" i="12"/>
  <c r="J130" i="12"/>
  <c r="I130" i="12"/>
  <c r="I129" i="12"/>
  <c r="Q129" i="12" s="1"/>
  <c r="K128" i="12"/>
  <c r="J128" i="12"/>
  <c r="I128" i="12"/>
  <c r="I127" i="12"/>
  <c r="Q127" i="12" s="1"/>
  <c r="I126" i="12"/>
  <c r="Q126" i="12" s="1"/>
  <c r="T125" i="12"/>
  <c r="T169" i="12" s="1"/>
  <c r="I124" i="12"/>
  <c r="Q124" i="12" s="1"/>
  <c r="I123" i="12"/>
  <c r="Q123" i="12" s="1"/>
  <c r="I122" i="12"/>
  <c r="Q122" i="12" s="1"/>
  <c r="Q121" i="12"/>
  <c r="K120" i="12"/>
  <c r="J120" i="12"/>
  <c r="I120" i="12"/>
  <c r="K119" i="12"/>
  <c r="J119" i="12"/>
  <c r="I119" i="12"/>
  <c r="Q118" i="12"/>
  <c r="K117" i="12"/>
  <c r="J117" i="12"/>
  <c r="I117" i="12"/>
  <c r="K116" i="12"/>
  <c r="J116" i="12"/>
  <c r="I116" i="12"/>
  <c r="K115" i="12"/>
  <c r="Q115" i="12" s="1"/>
  <c r="K114" i="12"/>
  <c r="J114" i="12"/>
  <c r="Q113" i="12"/>
  <c r="Q112" i="12"/>
  <c r="Q111" i="12"/>
  <c r="K110" i="12"/>
  <c r="J110" i="12"/>
  <c r="I110" i="12"/>
  <c r="K109" i="12"/>
  <c r="J109" i="12"/>
  <c r="I109" i="12"/>
  <c r="K108" i="12"/>
  <c r="J108" i="12"/>
  <c r="I108" i="12"/>
  <c r="K107" i="12"/>
  <c r="J107" i="12"/>
  <c r="I107" i="12"/>
  <c r="K106" i="12"/>
  <c r="J106" i="12"/>
  <c r="I106" i="12"/>
  <c r="K105" i="12"/>
  <c r="J105" i="12"/>
  <c r="I105" i="12"/>
  <c r="K104" i="12"/>
  <c r="J104" i="12"/>
  <c r="I104" i="12"/>
  <c r="K103" i="12"/>
  <c r="J103" i="12"/>
  <c r="I103" i="12"/>
  <c r="K102" i="12"/>
  <c r="J102" i="12"/>
  <c r="I102" i="12"/>
  <c r="Q101" i="12"/>
  <c r="Q100" i="12"/>
  <c r="K99" i="12"/>
  <c r="J99" i="12"/>
  <c r="I99" i="12"/>
  <c r="K98" i="12"/>
  <c r="J98" i="12"/>
  <c r="I98" i="12"/>
  <c r="Q97" i="12"/>
  <c r="I96" i="12"/>
  <c r="Q96" i="12" s="1"/>
  <c r="K95" i="12"/>
  <c r="J95" i="12"/>
  <c r="I95" i="12"/>
  <c r="J94" i="12"/>
  <c r="I94" i="12"/>
  <c r="K93" i="12"/>
  <c r="J93" i="12"/>
  <c r="I93" i="12"/>
  <c r="K92" i="12"/>
  <c r="J92" i="12"/>
  <c r="I92" i="12"/>
  <c r="K91" i="12"/>
  <c r="J91" i="12"/>
  <c r="I91" i="12"/>
  <c r="K90" i="12"/>
  <c r="J90" i="12"/>
  <c r="I90" i="12"/>
  <c r="Q89" i="12"/>
  <c r="K88" i="12"/>
  <c r="J88" i="12"/>
  <c r="I88" i="12"/>
  <c r="K87" i="12"/>
  <c r="J87" i="12"/>
  <c r="I87" i="12"/>
  <c r="I86" i="12"/>
  <c r="Q86" i="12" s="1"/>
  <c r="K85" i="12"/>
  <c r="J85" i="12"/>
  <c r="I85" i="12"/>
  <c r="K84" i="12"/>
  <c r="J84" i="12"/>
  <c r="I84" i="12"/>
  <c r="Q83" i="12"/>
  <c r="K82" i="12"/>
  <c r="J82" i="12"/>
  <c r="I82" i="12"/>
  <c r="K81" i="12"/>
  <c r="J81" i="12"/>
  <c r="I81" i="12"/>
  <c r="K79" i="12"/>
  <c r="J79" i="12"/>
  <c r="I79" i="12"/>
  <c r="T78" i="12"/>
  <c r="K78" i="12"/>
  <c r="J78" i="12"/>
  <c r="I78" i="12"/>
  <c r="Q77" i="12"/>
  <c r="K76" i="12"/>
  <c r="J76" i="12"/>
  <c r="I76" i="12"/>
  <c r="K75" i="12"/>
  <c r="J75" i="12"/>
  <c r="I75" i="12"/>
  <c r="K74" i="12"/>
  <c r="J74" i="12"/>
  <c r="I74" i="12"/>
  <c r="K73" i="12"/>
  <c r="J73" i="12"/>
  <c r="I73" i="12"/>
  <c r="K72" i="12"/>
  <c r="J72" i="12"/>
  <c r="I72" i="12"/>
  <c r="Q71" i="12"/>
  <c r="K70" i="12"/>
  <c r="J70" i="12"/>
  <c r="I70" i="12"/>
  <c r="K69" i="12"/>
  <c r="J69" i="12"/>
  <c r="I69" i="12"/>
  <c r="K68" i="12"/>
  <c r="J68" i="12"/>
  <c r="I68" i="12"/>
  <c r="K67" i="12"/>
  <c r="J67" i="12"/>
  <c r="I67" i="12"/>
  <c r="K66" i="12"/>
  <c r="J66" i="12"/>
  <c r="I66" i="12"/>
  <c r="K65" i="12"/>
  <c r="J65" i="12"/>
  <c r="I65" i="12"/>
  <c r="K64" i="12"/>
  <c r="J64" i="12"/>
  <c r="K63" i="12"/>
  <c r="J63" i="12"/>
  <c r="I63" i="12"/>
  <c r="K62" i="12"/>
  <c r="J62" i="12"/>
  <c r="I62" i="12"/>
  <c r="K61" i="12"/>
  <c r="J61" i="12"/>
  <c r="I61" i="12"/>
  <c r="K60" i="12"/>
  <c r="J60" i="12"/>
  <c r="I60" i="12"/>
  <c r="K59" i="12"/>
  <c r="J59" i="12"/>
  <c r="I59" i="12"/>
  <c r="K58" i="12"/>
  <c r="J58" i="12"/>
  <c r="I58" i="12"/>
  <c r="K57" i="12"/>
  <c r="J57" i="12"/>
  <c r="I57" i="12"/>
  <c r="K56" i="12"/>
  <c r="J56" i="12"/>
  <c r="I56" i="12"/>
  <c r="K55" i="12"/>
  <c r="J55" i="12"/>
  <c r="I55" i="12"/>
  <c r="Q54" i="12"/>
  <c r="K53" i="12"/>
  <c r="J53" i="12"/>
  <c r="I53" i="12"/>
  <c r="Q52" i="12"/>
  <c r="I51" i="12"/>
  <c r="Q51" i="12" s="1"/>
  <c r="J50" i="12"/>
  <c r="I50" i="12"/>
  <c r="K49" i="12"/>
  <c r="J49" i="12"/>
  <c r="I49" i="12"/>
  <c r="I48" i="12"/>
  <c r="Q48" i="12" s="1"/>
  <c r="I47" i="12"/>
  <c r="Q47" i="12" s="1"/>
  <c r="I46" i="12"/>
  <c r="Q46" i="12" s="1"/>
  <c r="I45" i="12"/>
  <c r="Q45" i="12" s="1"/>
  <c r="T44" i="12"/>
  <c r="I43" i="12"/>
  <c r="Q43" i="12" s="1"/>
  <c r="Q42" i="12"/>
  <c r="K41" i="12"/>
  <c r="J41" i="12"/>
  <c r="I41" i="12"/>
  <c r="K40" i="12"/>
  <c r="J40" i="12"/>
  <c r="I40" i="12"/>
  <c r="K39" i="12"/>
  <c r="J39" i="12"/>
  <c r="I39" i="12"/>
  <c r="K38" i="12"/>
  <c r="J38" i="12"/>
  <c r="I38" i="12"/>
  <c r="K37" i="12"/>
  <c r="J37" i="12"/>
  <c r="I37" i="12"/>
  <c r="K36" i="12"/>
  <c r="J36" i="12"/>
  <c r="I36" i="12"/>
  <c r="Q35" i="12"/>
  <c r="K34" i="12"/>
  <c r="J34" i="12"/>
  <c r="I34" i="12"/>
  <c r="K33" i="12"/>
  <c r="J33" i="12"/>
  <c r="I33" i="12"/>
  <c r="K32" i="12"/>
  <c r="J32" i="12"/>
  <c r="I32" i="12"/>
  <c r="Q31" i="12"/>
  <c r="Q30" i="12"/>
  <c r="K29" i="12"/>
  <c r="J29" i="12"/>
  <c r="I29" i="12"/>
  <c r="Q28" i="12"/>
  <c r="K27" i="12"/>
  <c r="J27" i="12"/>
  <c r="I27" i="12"/>
  <c r="Q26" i="12"/>
  <c r="K25" i="12"/>
  <c r="J25" i="12"/>
  <c r="I25" i="12"/>
  <c r="K24" i="12"/>
  <c r="J24" i="12"/>
  <c r="I24" i="12"/>
  <c r="K23" i="12"/>
  <c r="J23" i="12"/>
  <c r="I23" i="12"/>
  <c r="I22" i="12"/>
  <c r="Q22" i="12" s="1"/>
  <c r="K21" i="12"/>
  <c r="J21" i="12"/>
  <c r="I21" i="12"/>
  <c r="K20" i="12"/>
  <c r="J20" i="12"/>
  <c r="I20" i="12"/>
  <c r="Q19" i="12"/>
  <c r="K18" i="12"/>
  <c r="J18" i="12"/>
  <c r="I18" i="12"/>
  <c r="K17" i="12"/>
  <c r="J17" i="12"/>
  <c r="I17" i="12"/>
  <c r="I16" i="12"/>
  <c r="Q16" i="12" s="1"/>
  <c r="K15" i="12"/>
  <c r="J15" i="12"/>
  <c r="I15" i="12"/>
  <c r="Q15" i="12" s="1"/>
  <c r="I14" i="12"/>
  <c r="Q14" i="12" s="1"/>
  <c r="K13" i="12"/>
  <c r="J13" i="12"/>
  <c r="I13" i="12"/>
  <c r="K12" i="12"/>
  <c r="J12" i="12"/>
  <c r="I12" i="12"/>
  <c r="Q11" i="12"/>
  <c r="I10" i="12"/>
  <c r="Q10" i="12" s="1"/>
  <c r="K9" i="12"/>
  <c r="J9" i="12"/>
  <c r="I9" i="12"/>
  <c r="K8" i="12"/>
  <c r="J8" i="12"/>
  <c r="I8" i="12"/>
  <c r="Q375" i="12" l="1"/>
  <c r="Q343" i="12"/>
  <c r="Q94" i="12"/>
  <c r="Q241" i="12"/>
  <c r="Q251" i="12"/>
  <c r="Q312" i="12"/>
  <c r="Q322" i="12"/>
  <c r="Q326" i="12"/>
  <c r="Q410" i="12"/>
  <c r="Q9" i="12"/>
  <c r="Q21" i="12"/>
  <c r="Q25" i="12"/>
  <c r="Q33" i="12"/>
  <c r="Q38" i="12"/>
  <c r="Q92" i="12"/>
  <c r="Q156" i="12"/>
  <c r="Q155" i="12"/>
  <c r="Q177" i="12"/>
  <c r="Q117" i="12"/>
  <c r="Q154" i="12"/>
  <c r="Q158" i="12"/>
  <c r="Q465" i="12"/>
  <c r="Q116" i="12"/>
  <c r="Q157" i="12"/>
  <c r="Q411" i="12"/>
  <c r="Q414" i="12"/>
  <c r="Q81" i="12"/>
  <c r="Q91" i="12"/>
  <c r="Q145" i="12"/>
  <c r="Q152" i="12"/>
  <c r="Q164" i="12"/>
  <c r="Q172" i="12"/>
  <c r="Q180" i="12"/>
  <c r="Q333" i="12"/>
  <c r="Q459" i="12"/>
  <c r="Q12" i="12"/>
  <c r="Q18" i="12"/>
  <c r="Q78" i="12"/>
  <c r="Q79" i="12"/>
  <c r="Q259" i="12"/>
  <c r="Q264" i="12"/>
  <c r="Q283" i="12"/>
  <c r="Q415" i="12"/>
  <c r="Q337" i="12"/>
  <c r="Q102" i="12"/>
  <c r="Q36" i="12"/>
  <c r="Q40" i="12"/>
  <c r="Q56" i="12"/>
  <c r="Q187" i="12"/>
  <c r="Q189" i="12"/>
  <c r="Q200" i="12"/>
  <c r="Q206" i="12"/>
  <c r="Q210" i="12"/>
  <c r="Q214" i="12"/>
  <c r="Q218" i="12"/>
  <c r="Q232" i="12"/>
  <c r="Q236" i="12"/>
  <c r="Q258" i="12"/>
  <c r="Q261" i="12"/>
  <c r="Q280" i="12"/>
  <c r="Q295" i="12"/>
  <c r="Q297" i="12"/>
  <c r="Q409" i="12"/>
  <c r="Q423" i="12"/>
  <c r="Q427" i="12"/>
  <c r="Q431" i="12"/>
  <c r="Q440" i="12"/>
  <c r="Q449" i="12"/>
  <c r="Q498" i="12"/>
  <c r="Q62" i="12"/>
  <c r="Q75" i="12"/>
  <c r="Q88" i="12"/>
  <c r="Q90" i="12"/>
  <c r="Q106" i="12"/>
  <c r="Q110" i="12"/>
  <c r="Q133" i="12"/>
  <c r="Q255" i="12"/>
  <c r="Q266" i="12"/>
  <c r="Q272" i="12"/>
  <c r="Q276" i="12"/>
  <c r="Q279" i="12"/>
  <c r="Q301" i="12"/>
  <c r="Q305" i="12"/>
  <c r="Q344" i="12"/>
  <c r="Q347" i="12"/>
  <c r="Q351" i="12"/>
  <c r="Q361" i="12"/>
  <c r="Q367" i="12"/>
  <c r="Q387" i="12"/>
  <c r="Q390" i="12"/>
  <c r="Q394" i="12"/>
  <c r="Q398" i="12"/>
  <c r="Q402" i="12"/>
  <c r="Q406" i="12"/>
  <c r="Q472" i="12"/>
  <c r="Q478" i="12"/>
  <c r="Q480" i="12"/>
  <c r="Q484" i="12"/>
  <c r="Q490" i="12"/>
  <c r="Q493" i="12"/>
  <c r="Q58" i="12"/>
  <c r="Q61" i="12"/>
  <c r="Q82" i="12"/>
  <c r="Q93" i="12"/>
  <c r="Q109" i="12"/>
  <c r="T80" i="12"/>
  <c r="Q263" i="12"/>
  <c r="Q281" i="12"/>
  <c r="Q313" i="12"/>
  <c r="Q320" i="12"/>
  <c r="Q8" i="12"/>
  <c r="Q13" i="12"/>
  <c r="Q20" i="12"/>
  <c r="Q24" i="12"/>
  <c r="Q32" i="12"/>
  <c r="Q37" i="12"/>
  <c r="Q41" i="12"/>
  <c r="Q50" i="12"/>
  <c r="Q57" i="12"/>
  <c r="Q64" i="12"/>
  <c r="Q73" i="12"/>
  <c r="Q108" i="12"/>
  <c r="Q257" i="12"/>
  <c r="Q311" i="12"/>
  <c r="Q23" i="12"/>
  <c r="Q29" i="12"/>
  <c r="Q49" i="12"/>
  <c r="Q53" i="12"/>
  <c r="Q63" i="12"/>
  <c r="Q66" i="12"/>
  <c r="Q70" i="12"/>
  <c r="Q72" i="12"/>
  <c r="Q76" i="12"/>
  <c r="Q107" i="12"/>
  <c r="Q256" i="12"/>
  <c r="Q95" i="12"/>
  <c r="Q99" i="12"/>
  <c r="Q105" i="12"/>
  <c r="Q114" i="12"/>
  <c r="Q120" i="12"/>
  <c r="Q128" i="12"/>
  <c r="Q132" i="12"/>
  <c r="Q139" i="12"/>
  <c r="Q143" i="12"/>
  <c r="Q148" i="12"/>
  <c r="Q151" i="12"/>
  <c r="Q161" i="12"/>
  <c r="Q163" i="12"/>
  <c r="Q167" i="12"/>
  <c r="Q171" i="12"/>
  <c r="Q175" i="12"/>
  <c r="Q186" i="12"/>
  <c r="Q194" i="12"/>
  <c r="Q199" i="12"/>
  <c r="Q205" i="12"/>
  <c r="Q209" i="12"/>
  <c r="Q213" i="12"/>
  <c r="Q217" i="12"/>
  <c r="Q221" i="12"/>
  <c r="Q235" i="12"/>
  <c r="Q239" i="12"/>
  <c r="Q250" i="12"/>
  <c r="Q271" i="12"/>
  <c r="Q282" i="12"/>
  <c r="Q300" i="12"/>
  <c r="Q304" i="12"/>
  <c r="Q316" i="12"/>
  <c r="Q325" i="12"/>
  <c r="Q331" i="12"/>
  <c r="Q336" i="12"/>
  <c r="Q341" i="12"/>
  <c r="Q346" i="12"/>
  <c r="Q356" i="12"/>
  <c r="Q360" i="12"/>
  <c r="Q364" i="12"/>
  <c r="Q365" i="12"/>
  <c r="Q379" i="12"/>
  <c r="Q381" i="12"/>
  <c r="Q382" i="12"/>
  <c r="Q383" i="12"/>
  <c r="Q393" i="12"/>
  <c r="Q397" i="12"/>
  <c r="Q401" i="12"/>
  <c r="Q405" i="12"/>
  <c r="Q412" i="12"/>
  <c r="Q420" i="12"/>
  <c r="Q422" i="12"/>
  <c r="Q426" i="12"/>
  <c r="Q430" i="12"/>
  <c r="Q434" i="12"/>
  <c r="Q439" i="12"/>
  <c r="Q448" i="12"/>
  <c r="Q452" i="12"/>
  <c r="Q458" i="12"/>
  <c r="Q464" i="12"/>
  <c r="Q468" i="12"/>
  <c r="Q475" i="12"/>
  <c r="Q477" i="12"/>
  <c r="Q483" i="12"/>
  <c r="Q489" i="12"/>
  <c r="Q98" i="12"/>
  <c r="Q104" i="12"/>
  <c r="Q119" i="12"/>
  <c r="Q131" i="12"/>
  <c r="Q135" i="12"/>
  <c r="Q138" i="12"/>
  <c r="Q142" i="12"/>
  <c r="Q147" i="12"/>
  <c r="Q150" i="12"/>
  <c r="Q160" i="12"/>
  <c r="Q166" i="12"/>
  <c r="Q170" i="12"/>
  <c r="Q174" i="12"/>
  <c r="Q183" i="12"/>
  <c r="Q185" i="12"/>
  <c r="Q193" i="12"/>
  <c r="Q198" i="12"/>
  <c r="Q204" i="12"/>
  <c r="Q208" i="12"/>
  <c r="Q212" i="12"/>
  <c r="Q216" i="12"/>
  <c r="Q234" i="12"/>
  <c r="Q237" i="12"/>
  <c r="Q249" i="12"/>
  <c r="Q253" i="12"/>
  <c r="Q262" i="12"/>
  <c r="Q268" i="12"/>
  <c r="Q270" i="12"/>
  <c r="Q274" i="12"/>
  <c r="Q278" i="12"/>
  <c r="T345" i="12"/>
  <c r="Q299" i="12"/>
  <c r="Q309" i="12"/>
  <c r="Q315" i="12"/>
  <c r="Q319" i="12"/>
  <c r="Q324" i="12"/>
  <c r="Q328" i="12"/>
  <c r="Q330" i="12"/>
  <c r="Q340" i="12"/>
  <c r="Q349" i="12"/>
  <c r="Q353" i="12"/>
  <c r="Q359" i="12"/>
  <c r="Q378" i="12"/>
  <c r="Q396" i="12"/>
  <c r="Q400" i="12"/>
  <c r="Q404" i="12"/>
  <c r="Q417" i="12"/>
  <c r="Q419" i="12"/>
  <c r="Q425" i="12"/>
  <c r="Q429" i="12"/>
  <c r="Q433" i="12"/>
  <c r="Q438" i="12"/>
  <c r="Q451" i="12"/>
  <c r="Q457" i="12"/>
  <c r="Q467" i="12"/>
  <c r="Q474" i="12"/>
  <c r="Q486" i="12"/>
  <c r="Q488" i="12"/>
  <c r="Q497" i="12"/>
  <c r="Q17" i="12"/>
  <c r="Q27" i="12"/>
  <c r="Q34" i="12"/>
  <c r="Q39" i="12"/>
  <c r="Q55" i="12"/>
  <c r="Q59" i="12"/>
  <c r="Q60" i="12"/>
  <c r="Q68" i="12"/>
  <c r="Q74" i="12"/>
  <c r="Q84" i="12"/>
  <c r="Q87" i="12"/>
  <c r="Q103" i="12"/>
  <c r="Q130" i="12"/>
  <c r="Q134" i="12"/>
  <c r="Q141" i="12"/>
  <c r="Q146" i="12"/>
  <c r="Q149" i="12"/>
  <c r="Q153" i="12"/>
  <c r="Q165" i="12"/>
  <c r="Q168" i="12"/>
  <c r="Q173" i="12"/>
  <c r="Q182" i="12"/>
  <c r="Q190" i="12"/>
  <c r="Q192" i="12"/>
  <c r="Q197" i="12"/>
  <c r="Q201" i="12"/>
  <c r="Q203" i="12"/>
  <c r="Q207" i="12"/>
  <c r="Q211" i="12"/>
  <c r="Q215" i="12"/>
  <c r="Q233" i="12"/>
  <c r="Q242" i="12"/>
  <c r="Q248" i="12"/>
  <c r="Q252" i="12"/>
  <c r="Q260" i="12"/>
  <c r="Q267" i="12"/>
  <c r="Q273" i="12"/>
  <c r="Q277" i="12"/>
  <c r="Q294" i="12"/>
  <c r="Q306" i="12"/>
  <c r="Q308" i="12"/>
  <c r="Q314" i="12"/>
  <c r="Q323" i="12"/>
  <c r="Q327" i="12"/>
  <c r="Q334" i="12"/>
  <c r="Q348" i="12"/>
  <c r="Q352" i="12"/>
  <c r="Q362" i="12"/>
  <c r="Q371" i="12"/>
  <c r="Q391" i="12"/>
  <c r="Q395" i="12"/>
  <c r="Q399" i="12"/>
  <c r="Q403" i="12"/>
  <c r="Q407" i="12"/>
  <c r="Q424" i="12"/>
  <c r="Q428" i="12"/>
  <c r="Q432" i="12"/>
  <c r="Q437" i="12"/>
  <c r="Q441" i="12"/>
  <c r="Q443" i="12"/>
  <c r="Q444" i="12"/>
  <c r="Q445" i="12"/>
  <c r="Q450" i="12"/>
  <c r="Q466" i="12"/>
  <c r="Q473" i="12"/>
  <c r="Q485" i="12"/>
  <c r="Q491" i="12"/>
  <c r="Q494" i="12"/>
  <c r="Q65" i="12"/>
  <c r="Q69" i="12"/>
  <c r="Q67" i="12"/>
  <c r="Q85" i="12"/>
  <c r="S497" i="12" l="1"/>
  <c r="S411" i="12"/>
  <c r="S413" i="12" s="1"/>
  <c r="S456" i="12"/>
  <c r="S364" i="12"/>
  <c r="S366" i="12" s="1"/>
  <c r="S44" i="12"/>
  <c r="S491" i="12"/>
  <c r="S495" i="12"/>
  <c r="S287" i="12"/>
  <c r="S228" i="12"/>
  <c r="S78" i="12"/>
  <c r="S125" i="12"/>
  <c r="S169" i="12" s="1"/>
  <c r="S499" i="12" l="1"/>
  <c r="S345" i="12"/>
  <c r="S80" i="12"/>
  <c r="T499" i="11" l="1"/>
  <c r="K498" i="11"/>
  <c r="J498" i="11"/>
  <c r="I498" i="11"/>
  <c r="Q498" i="11" s="1"/>
  <c r="T497" i="11"/>
  <c r="K497" i="11"/>
  <c r="J497" i="11"/>
  <c r="I497" i="11"/>
  <c r="Q497" i="11" s="1"/>
  <c r="I496" i="11"/>
  <c r="Q496" i="11" s="1"/>
  <c r="T495" i="11"/>
  <c r="Q495" i="11"/>
  <c r="K494" i="11"/>
  <c r="J494" i="11"/>
  <c r="I494" i="11"/>
  <c r="K493" i="11"/>
  <c r="J493" i="11"/>
  <c r="I493" i="11"/>
  <c r="Q492" i="11"/>
  <c r="T491" i="11"/>
  <c r="K491" i="11"/>
  <c r="J491" i="11"/>
  <c r="I491" i="11"/>
  <c r="K490" i="11"/>
  <c r="J490" i="11"/>
  <c r="I490" i="11"/>
  <c r="K489" i="11"/>
  <c r="J489" i="11"/>
  <c r="I489" i="11"/>
  <c r="K488" i="11"/>
  <c r="J488" i="11"/>
  <c r="I488" i="11"/>
  <c r="Q487" i="11"/>
  <c r="K486" i="11"/>
  <c r="J486" i="11"/>
  <c r="I486" i="11"/>
  <c r="K485" i="11"/>
  <c r="J485" i="11"/>
  <c r="I485" i="11"/>
  <c r="K484" i="11"/>
  <c r="J484" i="11"/>
  <c r="I484" i="11"/>
  <c r="K483" i="11"/>
  <c r="J483" i="11"/>
  <c r="I483" i="11"/>
  <c r="Q482" i="11"/>
  <c r="Q481" i="11"/>
  <c r="K480" i="11"/>
  <c r="J480" i="11"/>
  <c r="I480" i="11"/>
  <c r="Q479" i="11"/>
  <c r="K478" i="11"/>
  <c r="J478" i="11"/>
  <c r="I478" i="11"/>
  <c r="K477" i="11"/>
  <c r="J477" i="11"/>
  <c r="I477" i="11"/>
  <c r="Q476" i="11"/>
  <c r="K475" i="11"/>
  <c r="J475" i="11"/>
  <c r="I475" i="11"/>
  <c r="K474" i="11"/>
  <c r="J474" i="11"/>
  <c r="I474" i="11"/>
  <c r="K473" i="11"/>
  <c r="J473" i="11"/>
  <c r="I473" i="11"/>
  <c r="K472" i="11"/>
  <c r="J472" i="11"/>
  <c r="I472" i="11"/>
  <c r="Q471" i="11"/>
  <c r="Q470" i="11"/>
  <c r="I469" i="11"/>
  <c r="Q469" i="11" s="1"/>
  <c r="K468" i="11"/>
  <c r="J468" i="11"/>
  <c r="I468" i="11"/>
  <c r="K467" i="11"/>
  <c r="J467" i="11"/>
  <c r="I467" i="11"/>
  <c r="K466" i="11"/>
  <c r="J466" i="11"/>
  <c r="I466" i="11"/>
  <c r="K465" i="11"/>
  <c r="J465" i="11"/>
  <c r="I465" i="11"/>
  <c r="K464" i="11"/>
  <c r="J464" i="11"/>
  <c r="I464" i="11"/>
  <c r="I463" i="11"/>
  <c r="Q463" i="11" s="1"/>
  <c r="I462" i="11"/>
  <c r="Q462" i="11" s="1"/>
  <c r="I461" i="11"/>
  <c r="Q461" i="11" s="1"/>
  <c r="I460" i="11"/>
  <c r="Q460" i="11" s="1"/>
  <c r="K459" i="11"/>
  <c r="J459" i="11"/>
  <c r="I459" i="11"/>
  <c r="K458" i="11"/>
  <c r="J458" i="11"/>
  <c r="I458" i="11"/>
  <c r="K457" i="11"/>
  <c r="J457" i="11"/>
  <c r="I457" i="11"/>
  <c r="T456" i="11"/>
  <c r="I455" i="11"/>
  <c r="Q455" i="11" s="1"/>
  <c r="I454" i="11"/>
  <c r="Q454" i="11" s="1"/>
  <c r="I453" i="11"/>
  <c r="Q453" i="11" s="1"/>
  <c r="K452" i="11"/>
  <c r="J452" i="11"/>
  <c r="I452" i="11"/>
  <c r="K451" i="11"/>
  <c r="J451" i="11"/>
  <c r="I451" i="11"/>
  <c r="K450" i="11"/>
  <c r="J450" i="11"/>
  <c r="I450" i="11"/>
  <c r="K449" i="11"/>
  <c r="J449" i="11"/>
  <c r="I449" i="11"/>
  <c r="K448" i="11"/>
  <c r="J448" i="11"/>
  <c r="I448" i="11"/>
  <c r="Q447" i="11"/>
  <c r="Q446" i="11"/>
  <c r="L445" i="11"/>
  <c r="K445" i="11"/>
  <c r="J445" i="11"/>
  <c r="I445" i="11"/>
  <c r="L444" i="11"/>
  <c r="K444" i="11"/>
  <c r="J444" i="11"/>
  <c r="I444" i="11"/>
  <c r="L443" i="11"/>
  <c r="K443" i="11"/>
  <c r="J443" i="11"/>
  <c r="I443" i="11"/>
  <c r="Q442" i="11"/>
  <c r="K441" i="11"/>
  <c r="J441" i="11"/>
  <c r="I441" i="11"/>
  <c r="K440" i="11"/>
  <c r="J440" i="11"/>
  <c r="I440" i="11"/>
  <c r="K439" i="11"/>
  <c r="J439" i="11"/>
  <c r="I439" i="11"/>
  <c r="K438" i="11"/>
  <c r="J438" i="11"/>
  <c r="I438" i="11"/>
  <c r="K437" i="11"/>
  <c r="J437" i="11"/>
  <c r="I437" i="11"/>
  <c r="J436" i="11"/>
  <c r="Q436" i="11" s="1"/>
  <c r="I435" i="11"/>
  <c r="Q435" i="11" s="1"/>
  <c r="K434" i="11"/>
  <c r="J434" i="11"/>
  <c r="I434" i="11"/>
  <c r="K433" i="11"/>
  <c r="J433" i="11"/>
  <c r="I433" i="11"/>
  <c r="K432" i="11"/>
  <c r="J432" i="11"/>
  <c r="I432" i="11"/>
  <c r="K431" i="11"/>
  <c r="J431" i="11"/>
  <c r="I431" i="11"/>
  <c r="K430" i="11"/>
  <c r="J430" i="11"/>
  <c r="I430" i="11"/>
  <c r="K429" i="11"/>
  <c r="J429" i="11"/>
  <c r="I429" i="11"/>
  <c r="K428" i="11"/>
  <c r="J428" i="11"/>
  <c r="I428" i="11"/>
  <c r="K427" i="11"/>
  <c r="J427" i="11"/>
  <c r="I427" i="11"/>
  <c r="K426" i="11"/>
  <c r="J426" i="11"/>
  <c r="I426" i="11"/>
  <c r="K425" i="11"/>
  <c r="J425" i="11"/>
  <c r="I425" i="11"/>
  <c r="K424" i="11"/>
  <c r="J424" i="11"/>
  <c r="I424" i="11"/>
  <c r="K423" i="11"/>
  <c r="J423" i="11"/>
  <c r="I423" i="11"/>
  <c r="K422" i="11"/>
  <c r="J422" i="11"/>
  <c r="I422" i="11"/>
  <c r="Q421" i="11"/>
  <c r="K420" i="11"/>
  <c r="J420" i="11"/>
  <c r="I420" i="11"/>
  <c r="K419" i="11"/>
  <c r="J419" i="11"/>
  <c r="I419" i="11"/>
  <c r="Q418" i="11"/>
  <c r="K417" i="11"/>
  <c r="J417" i="11"/>
  <c r="I417" i="11"/>
  <c r="Q416" i="11"/>
  <c r="K415" i="11"/>
  <c r="J415" i="11"/>
  <c r="I415" i="11"/>
  <c r="K414" i="11"/>
  <c r="J414" i="11"/>
  <c r="I414" i="11"/>
  <c r="K412" i="11"/>
  <c r="J412" i="11"/>
  <c r="I412" i="11"/>
  <c r="T411" i="11"/>
  <c r="T413" i="11" s="1"/>
  <c r="K411" i="11"/>
  <c r="J411" i="11"/>
  <c r="I411" i="11"/>
  <c r="K410" i="11"/>
  <c r="J410" i="11"/>
  <c r="I410" i="11"/>
  <c r="K409" i="11"/>
  <c r="J409" i="11"/>
  <c r="I409" i="11"/>
  <c r="I408" i="11"/>
  <c r="Q408" i="11" s="1"/>
  <c r="K407" i="11"/>
  <c r="J407" i="11"/>
  <c r="I407" i="11"/>
  <c r="K406" i="11"/>
  <c r="J406" i="11"/>
  <c r="I406" i="11"/>
  <c r="K405" i="11"/>
  <c r="J405" i="11"/>
  <c r="I405" i="11"/>
  <c r="K404" i="11"/>
  <c r="J404" i="11"/>
  <c r="I404" i="11"/>
  <c r="K403" i="11"/>
  <c r="J403" i="11"/>
  <c r="I403" i="11"/>
  <c r="K402" i="11"/>
  <c r="J402" i="11"/>
  <c r="I402" i="11"/>
  <c r="K401" i="11"/>
  <c r="J401" i="11"/>
  <c r="I401" i="11"/>
  <c r="K400" i="11"/>
  <c r="J400" i="11"/>
  <c r="I400" i="11"/>
  <c r="K399" i="11"/>
  <c r="J399" i="11"/>
  <c r="I399" i="11"/>
  <c r="K398" i="11"/>
  <c r="J398" i="11"/>
  <c r="I398" i="11"/>
  <c r="K397" i="11"/>
  <c r="J397" i="11"/>
  <c r="I397" i="11"/>
  <c r="K396" i="11"/>
  <c r="J396" i="11"/>
  <c r="I396" i="11"/>
  <c r="K395" i="11"/>
  <c r="J395" i="11"/>
  <c r="I395" i="11"/>
  <c r="K394" i="11"/>
  <c r="J394" i="11"/>
  <c r="I394" i="11"/>
  <c r="K393" i="11"/>
  <c r="J393" i="11"/>
  <c r="I393" i="11"/>
  <c r="I392" i="11"/>
  <c r="Q392" i="11" s="1"/>
  <c r="K391" i="11"/>
  <c r="J391" i="11"/>
  <c r="I391" i="11"/>
  <c r="K390" i="11"/>
  <c r="J390" i="11"/>
  <c r="I390" i="11"/>
  <c r="Q389" i="11"/>
  <c r="I388" i="11"/>
  <c r="Q388" i="11" s="1"/>
  <c r="K387" i="11"/>
  <c r="J387" i="11"/>
  <c r="I387" i="11"/>
  <c r="Q386" i="11"/>
  <c r="I385" i="11"/>
  <c r="Q385" i="11" s="1"/>
  <c r="Q384" i="11"/>
  <c r="L383" i="11"/>
  <c r="K383" i="11"/>
  <c r="J383" i="11"/>
  <c r="I383" i="11"/>
  <c r="L382" i="11"/>
  <c r="K382" i="11"/>
  <c r="J382" i="11"/>
  <c r="I382" i="11"/>
  <c r="L381" i="11"/>
  <c r="K381" i="11"/>
  <c r="J381" i="11"/>
  <c r="I381" i="11"/>
  <c r="Q380" i="11"/>
  <c r="K379" i="11"/>
  <c r="J379" i="11"/>
  <c r="I379" i="11"/>
  <c r="K378" i="11"/>
  <c r="J378" i="11"/>
  <c r="I378" i="11"/>
  <c r="Q377" i="11"/>
  <c r="I376" i="11"/>
  <c r="Q376" i="11" s="1"/>
  <c r="J375" i="11"/>
  <c r="I375" i="11"/>
  <c r="Q374" i="11"/>
  <c r="I373" i="11"/>
  <c r="Q373" i="11" s="1"/>
  <c r="I372" i="11"/>
  <c r="Q372" i="11" s="1"/>
  <c r="K371" i="11"/>
  <c r="J371" i="11"/>
  <c r="I371" i="11"/>
  <c r="I370" i="11"/>
  <c r="Q370" i="11" s="1"/>
  <c r="I369" i="11"/>
  <c r="Q369" i="11" s="1"/>
  <c r="Q368" i="11"/>
  <c r="K367" i="11"/>
  <c r="J367" i="11"/>
  <c r="I367" i="11"/>
  <c r="K365" i="11"/>
  <c r="J365" i="11"/>
  <c r="I365" i="11"/>
  <c r="T364" i="11"/>
  <c r="T366" i="11" s="1"/>
  <c r="K364" i="11"/>
  <c r="J364" i="11"/>
  <c r="I364" i="11"/>
  <c r="Q363" i="11"/>
  <c r="K362" i="11"/>
  <c r="J362" i="11"/>
  <c r="I362" i="11"/>
  <c r="K361" i="11"/>
  <c r="J361" i="11"/>
  <c r="I361" i="11"/>
  <c r="K360" i="11"/>
  <c r="J360" i="11"/>
  <c r="I360" i="11"/>
  <c r="K359" i="11"/>
  <c r="J359" i="11"/>
  <c r="I359" i="11"/>
  <c r="I358" i="11"/>
  <c r="Q358" i="11" s="1"/>
  <c r="I357" i="11"/>
  <c r="Q357" i="11" s="1"/>
  <c r="K356" i="11"/>
  <c r="J356" i="11"/>
  <c r="I356" i="11"/>
  <c r="I355" i="11"/>
  <c r="Q355" i="11" s="1"/>
  <c r="Q354" i="11"/>
  <c r="K353" i="11"/>
  <c r="J353" i="11"/>
  <c r="I353" i="11"/>
  <c r="K352" i="11"/>
  <c r="J352" i="11"/>
  <c r="I352" i="11"/>
  <c r="K351" i="11"/>
  <c r="J351" i="11"/>
  <c r="I351" i="11"/>
  <c r="Q350" i="11"/>
  <c r="K349" i="11"/>
  <c r="J349" i="11"/>
  <c r="I349" i="11"/>
  <c r="K348" i="11"/>
  <c r="J348" i="11"/>
  <c r="I348" i="11"/>
  <c r="K347" i="11"/>
  <c r="J347" i="11"/>
  <c r="I347" i="11"/>
  <c r="K346" i="11"/>
  <c r="J346" i="11"/>
  <c r="I346" i="11"/>
  <c r="K344" i="11"/>
  <c r="J344" i="11"/>
  <c r="I344" i="11"/>
  <c r="J343" i="11"/>
  <c r="I343" i="11"/>
  <c r="I342" i="11"/>
  <c r="Q342" i="11" s="1"/>
  <c r="K341" i="11"/>
  <c r="J341" i="11"/>
  <c r="I341" i="11"/>
  <c r="K340" i="11"/>
  <c r="J340" i="11"/>
  <c r="I340" i="11"/>
  <c r="I339" i="11"/>
  <c r="Q339" i="11" s="1"/>
  <c r="I338" i="11"/>
  <c r="Q338" i="11" s="1"/>
  <c r="K337" i="11"/>
  <c r="J337" i="11"/>
  <c r="I337" i="11"/>
  <c r="K336" i="11"/>
  <c r="J336" i="11"/>
  <c r="I336" i="11"/>
  <c r="Q335" i="11"/>
  <c r="K334" i="11"/>
  <c r="J334" i="11"/>
  <c r="I334" i="11"/>
  <c r="K333" i="11"/>
  <c r="J333" i="11"/>
  <c r="I333" i="11"/>
  <c r="Q332" i="11"/>
  <c r="K331" i="11"/>
  <c r="J331" i="11"/>
  <c r="I331" i="11"/>
  <c r="K330" i="11"/>
  <c r="J330" i="11"/>
  <c r="I330" i="11"/>
  <c r="Q329" i="11"/>
  <c r="K328" i="11"/>
  <c r="J328" i="11"/>
  <c r="I328" i="11"/>
  <c r="K327" i="11"/>
  <c r="J327" i="11"/>
  <c r="I327" i="11"/>
  <c r="K326" i="11"/>
  <c r="J326" i="11"/>
  <c r="I326" i="11"/>
  <c r="K325" i="11"/>
  <c r="J325" i="11"/>
  <c r="I325" i="11"/>
  <c r="K324" i="11"/>
  <c r="J324" i="11"/>
  <c r="I324" i="11"/>
  <c r="K323" i="11"/>
  <c r="J323" i="11"/>
  <c r="I323" i="11"/>
  <c r="K322" i="11"/>
  <c r="J322" i="11"/>
  <c r="I322" i="11"/>
  <c r="I321" i="11"/>
  <c r="Q321" i="11" s="1"/>
  <c r="K320" i="11"/>
  <c r="J320" i="11"/>
  <c r="I320" i="11"/>
  <c r="K319" i="11"/>
  <c r="J319" i="11"/>
  <c r="I319" i="11"/>
  <c r="I318" i="11"/>
  <c r="Q318" i="11" s="1"/>
  <c r="I317" i="11"/>
  <c r="Q317" i="11" s="1"/>
  <c r="K316" i="11"/>
  <c r="J316" i="11"/>
  <c r="I316" i="11"/>
  <c r="K315" i="11"/>
  <c r="J315" i="11"/>
  <c r="I315" i="11"/>
  <c r="K314" i="11"/>
  <c r="J314" i="11"/>
  <c r="I314" i="11"/>
  <c r="K313" i="11"/>
  <c r="J313" i="11"/>
  <c r="I313" i="11"/>
  <c r="K312" i="11"/>
  <c r="J312" i="11"/>
  <c r="I312" i="11"/>
  <c r="K311" i="11"/>
  <c r="J311" i="11"/>
  <c r="I311" i="11"/>
  <c r="Q310" i="11"/>
  <c r="K309" i="11"/>
  <c r="J309" i="11"/>
  <c r="I309" i="11"/>
  <c r="K308" i="11"/>
  <c r="J308" i="11"/>
  <c r="I308" i="11"/>
  <c r="Q307" i="11"/>
  <c r="K306" i="11"/>
  <c r="J306" i="11"/>
  <c r="I306" i="11"/>
  <c r="K305" i="11"/>
  <c r="J305" i="11"/>
  <c r="I305" i="11"/>
  <c r="K304" i="11"/>
  <c r="J304" i="11"/>
  <c r="I304" i="11"/>
  <c r="Q303" i="11"/>
  <c r="I302" i="11"/>
  <c r="Q302" i="11" s="1"/>
  <c r="K301" i="11"/>
  <c r="J301" i="11"/>
  <c r="I301" i="11"/>
  <c r="K300" i="11"/>
  <c r="J300" i="11"/>
  <c r="I300" i="11"/>
  <c r="K299" i="11"/>
  <c r="J299" i="11"/>
  <c r="I299" i="11"/>
  <c r="I298" i="11"/>
  <c r="Q298" i="11" s="1"/>
  <c r="K297" i="11"/>
  <c r="J297" i="11"/>
  <c r="I296" i="11"/>
  <c r="Q296" i="11" s="1"/>
  <c r="K295" i="11"/>
  <c r="J295" i="11"/>
  <c r="I295" i="11"/>
  <c r="K294" i="11"/>
  <c r="J294" i="11"/>
  <c r="I294" i="11"/>
  <c r="I293" i="11"/>
  <c r="Q293" i="11" s="1"/>
  <c r="I292" i="11"/>
  <c r="Q292" i="11" s="1"/>
  <c r="I291" i="11"/>
  <c r="Q291" i="11" s="1"/>
  <c r="I290" i="11"/>
  <c r="Q290" i="11" s="1"/>
  <c r="I289" i="11"/>
  <c r="Q289" i="11" s="1"/>
  <c r="I288" i="11"/>
  <c r="Q288" i="11" s="1"/>
  <c r="T287" i="11"/>
  <c r="I286" i="11"/>
  <c r="Q286" i="11" s="1"/>
  <c r="I285" i="11"/>
  <c r="Q285" i="11" s="1"/>
  <c r="I284" i="11"/>
  <c r="Q284" i="11" s="1"/>
  <c r="K283" i="11"/>
  <c r="J283" i="11"/>
  <c r="I283" i="11"/>
  <c r="K282" i="11"/>
  <c r="J282" i="11"/>
  <c r="I282" i="11"/>
  <c r="K281" i="11"/>
  <c r="J281" i="11"/>
  <c r="I281" i="11"/>
  <c r="K280" i="11"/>
  <c r="J280" i="11"/>
  <c r="I280" i="11"/>
  <c r="K279" i="11"/>
  <c r="J279" i="11"/>
  <c r="I279" i="11"/>
  <c r="K278" i="11"/>
  <c r="J278" i="11"/>
  <c r="I278" i="11"/>
  <c r="K277" i="11"/>
  <c r="J277" i="11"/>
  <c r="I277" i="11"/>
  <c r="K276" i="11"/>
  <c r="J276" i="11"/>
  <c r="I276" i="11"/>
  <c r="J275" i="11"/>
  <c r="Q275" i="11" s="1"/>
  <c r="K274" i="11"/>
  <c r="J274" i="11"/>
  <c r="I274" i="11"/>
  <c r="K273" i="11"/>
  <c r="J273" i="11"/>
  <c r="I273" i="11"/>
  <c r="K272" i="11"/>
  <c r="J272" i="11"/>
  <c r="I272" i="11"/>
  <c r="K271" i="11"/>
  <c r="J271" i="11"/>
  <c r="I271" i="11"/>
  <c r="K270" i="11"/>
  <c r="J270" i="11"/>
  <c r="I270" i="11"/>
  <c r="Q269" i="11"/>
  <c r="K268" i="11"/>
  <c r="J268" i="11"/>
  <c r="I268" i="11"/>
  <c r="K267" i="11"/>
  <c r="J267" i="11"/>
  <c r="I267" i="11"/>
  <c r="K266" i="11"/>
  <c r="J266" i="11"/>
  <c r="I266" i="11"/>
  <c r="Q265" i="11"/>
  <c r="K264" i="11"/>
  <c r="J264" i="11"/>
  <c r="I264" i="11"/>
  <c r="K263" i="11"/>
  <c r="J263" i="11"/>
  <c r="I263" i="11"/>
  <c r="K262" i="11"/>
  <c r="J262" i="11"/>
  <c r="I262" i="11"/>
  <c r="K261" i="11"/>
  <c r="J261" i="11"/>
  <c r="I261" i="11"/>
  <c r="K260" i="11"/>
  <c r="J260" i="11"/>
  <c r="I260" i="11"/>
  <c r="K259" i="11"/>
  <c r="J259" i="11"/>
  <c r="I259" i="11"/>
  <c r="K258" i="11"/>
  <c r="J258" i="11"/>
  <c r="I258" i="11"/>
  <c r="K257" i="11"/>
  <c r="J257" i="11"/>
  <c r="I257" i="11"/>
  <c r="K256" i="11"/>
  <c r="J256" i="11"/>
  <c r="I256" i="11"/>
  <c r="K255" i="11"/>
  <c r="J255" i="11"/>
  <c r="I255" i="11"/>
  <c r="Q254" i="11"/>
  <c r="K253" i="11"/>
  <c r="J253" i="11"/>
  <c r="I253" i="11"/>
  <c r="K252" i="11"/>
  <c r="J252" i="11"/>
  <c r="I252" i="11"/>
  <c r="K251" i="11"/>
  <c r="J251" i="11"/>
  <c r="I251" i="11"/>
  <c r="K250" i="11"/>
  <c r="J250" i="11"/>
  <c r="I250" i="11"/>
  <c r="K249" i="11"/>
  <c r="J249" i="11"/>
  <c r="I249" i="11"/>
  <c r="K248" i="11"/>
  <c r="J248" i="11"/>
  <c r="I248" i="11"/>
  <c r="Q247" i="11"/>
  <c r="Q246" i="11"/>
  <c r="Q245" i="11"/>
  <c r="Q244" i="11"/>
  <c r="Q243" i="11"/>
  <c r="K242" i="11"/>
  <c r="J242" i="11"/>
  <c r="I242" i="11"/>
  <c r="K241" i="11"/>
  <c r="J241" i="11"/>
  <c r="I241" i="11"/>
  <c r="I240" i="11"/>
  <c r="Q240" i="11" s="1"/>
  <c r="K239" i="11"/>
  <c r="J239" i="11"/>
  <c r="I239" i="11"/>
  <c r="I238" i="11"/>
  <c r="Q238" i="11" s="1"/>
  <c r="K237" i="11"/>
  <c r="J237" i="11"/>
  <c r="I237" i="11"/>
  <c r="K236" i="11"/>
  <c r="J236" i="11"/>
  <c r="K235" i="11"/>
  <c r="J235" i="11"/>
  <c r="I235" i="11"/>
  <c r="K234" i="11"/>
  <c r="J234" i="11"/>
  <c r="I234" i="11"/>
  <c r="K233" i="11"/>
  <c r="J233" i="11"/>
  <c r="I233" i="11"/>
  <c r="K232" i="11"/>
  <c r="J232" i="11"/>
  <c r="I232" i="11"/>
  <c r="Q231" i="11"/>
  <c r="I230" i="11"/>
  <c r="Q230" i="11" s="1"/>
  <c r="I229" i="11"/>
  <c r="Q229" i="11" s="1"/>
  <c r="T228" i="11"/>
  <c r="I227" i="11"/>
  <c r="Q227" i="11" s="1"/>
  <c r="I226" i="11"/>
  <c r="Q226" i="11" s="1"/>
  <c r="I225" i="11"/>
  <c r="Q225" i="11" s="1"/>
  <c r="Q224" i="11"/>
  <c r="Q223" i="11"/>
  <c r="I222" i="11"/>
  <c r="Q222" i="11" s="1"/>
  <c r="K221" i="11"/>
  <c r="J221" i="11"/>
  <c r="I221" i="11"/>
  <c r="Q220" i="11"/>
  <c r="I219" i="11"/>
  <c r="Q219" i="11" s="1"/>
  <c r="K218" i="11"/>
  <c r="J218" i="11"/>
  <c r="I218" i="11"/>
  <c r="K217" i="11"/>
  <c r="J217" i="11"/>
  <c r="I217" i="11"/>
  <c r="K216" i="11"/>
  <c r="J216" i="11"/>
  <c r="I216" i="11"/>
  <c r="K215" i="11"/>
  <c r="J215" i="11"/>
  <c r="I215" i="11"/>
  <c r="K214" i="11"/>
  <c r="J214" i="11"/>
  <c r="I214" i="11"/>
  <c r="K213" i="11"/>
  <c r="J213" i="11"/>
  <c r="I213" i="11"/>
  <c r="K212" i="11"/>
  <c r="J212" i="11"/>
  <c r="I212" i="11"/>
  <c r="K211" i="11"/>
  <c r="J211" i="11"/>
  <c r="I211" i="11"/>
  <c r="K210" i="11"/>
  <c r="J210" i="11"/>
  <c r="I210" i="11"/>
  <c r="K209" i="11"/>
  <c r="J209" i="11"/>
  <c r="I209" i="11"/>
  <c r="K208" i="11"/>
  <c r="J208" i="11"/>
  <c r="I208" i="11"/>
  <c r="K207" i="11"/>
  <c r="J207" i="11"/>
  <c r="I207" i="11"/>
  <c r="K206" i="11"/>
  <c r="J206" i="11"/>
  <c r="I206" i="11"/>
  <c r="K205" i="11"/>
  <c r="J205" i="11"/>
  <c r="I205" i="11"/>
  <c r="K204" i="11"/>
  <c r="J204" i="11"/>
  <c r="I204" i="11"/>
  <c r="K203" i="11"/>
  <c r="J203" i="11"/>
  <c r="I203" i="11"/>
  <c r="Q202" i="11"/>
  <c r="K201" i="11"/>
  <c r="J201" i="11"/>
  <c r="I201" i="11"/>
  <c r="K200" i="11"/>
  <c r="J200" i="11"/>
  <c r="I200" i="11"/>
  <c r="K199" i="11"/>
  <c r="J199" i="11"/>
  <c r="I199" i="11"/>
  <c r="K198" i="11"/>
  <c r="J198" i="11"/>
  <c r="I198" i="11"/>
  <c r="K197" i="11"/>
  <c r="J197" i="11"/>
  <c r="I197" i="11"/>
  <c r="I196" i="11"/>
  <c r="Q196" i="11" s="1"/>
  <c r="I195" i="11"/>
  <c r="Q195" i="11" s="1"/>
  <c r="K194" i="11"/>
  <c r="J194" i="11"/>
  <c r="I194" i="11"/>
  <c r="K193" i="11"/>
  <c r="J193" i="11"/>
  <c r="I193" i="11"/>
  <c r="K192" i="11"/>
  <c r="J192" i="11"/>
  <c r="I192" i="11"/>
  <c r="Q191" i="11"/>
  <c r="K190" i="11"/>
  <c r="J190" i="11"/>
  <c r="I190" i="11"/>
  <c r="K189" i="11"/>
  <c r="J189" i="11"/>
  <c r="I189" i="11"/>
  <c r="I188" i="11"/>
  <c r="Q188" i="11" s="1"/>
  <c r="K187" i="11"/>
  <c r="J187" i="11"/>
  <c r="I187" i="11"/>
  <c r="K186" i="11"/>
  <c r="J186" i="11"/>
  <c r="I186" i="11"/>
  <c r="K185" i="11"/>
  <c r="J185" i="11"/>
  <c r="I185" i="11"/>
  <c r="Q184" i="11"/>
  <c r="K183" i="11"/>
  <c r="J183" i="11"/>
  <c r="I183" i="11"/>
  <c r="K182" i="11"/>
  <c r="J182" i="11"/>
  <c r="I182" i="11"/>
  <c r="I181" i="11"/>
  <c r="Q181" i="11" s="1"/>
  <c r="K180" i="11"/>
  <c r="J180" i="11"/>
  <c r="I180" i="11"/>
  <c r="I179" i="11"/>
  <c r="Q179" i="11" s="1"/>
  <c r="I178" i="11"/>
  <c r="Q178" i="11" s="1"/>
  <c r="K177" i="11"/>
  <c r="J177" i="11"/>
  <c r="I177" i="11"/>
  <c r="Q176" i="11"/>
  <c r="K175" i="11"/>
  <c r="J175" i="11"/>
  <c r="I175" i="11"/>
  <c r="K174" i="11"/>
  <c r="J174" i="11"/>
  <c r="I174" i="11"/>
  <c r="K173" i="11"/>
  <c r="J173" i="11"/>
  <c r="I173" i="11"/>
  <c r="K172" i="11"/>
  <c r="J172" i="11"/>
  <c r="I172" i="11"/>
  <c r="K171" i="11"/>
  <c r="J171" i="11"/>
  <c r="I171" i="11"/>
  <c r="K170" i="11"/>
  <c r="J170" i="11"/>
  <c r="I170" i="11"/>
  <c r="K168" i="11"/>
  <c r="J168" i="11"/>
  <c r="I168" i="11"/>
  <c r="K167" i="11"/>
  <c r="J167" i="11"/>
  <c r="Q167" i="11" s="1"/>
  <c r="K166" i="11"/>
  <c r="J166" i="11"/>
  <c r="I166" i="11"/>
  <c r="K165" i="11"/>
  <c r="J165" i="11"/>
  <c r="I165" i="11"/>
  <c r="K164" i="11"/>
  <c r="J164" i="11"/>
  <c r="I164" i="11"/>
  <c r="K163" i="11"/>
  <c r="J163" i="11"/>
  <c r="I163" i="11"/>
  <c r="Q162" i="11"/>
  <c r="K161" i="11"/>
  <c r="J161" i="11"/>
  <c r="I161" i="11"/>
  <c r="K160" i="11"/>
  <c r="J160" i="11"/>
  <c r="I160" i="11"/>
  <c r="Q159" i="11"/>
  <c r="K158" i="11"/>
  <c r="J158" i="11"/>
  <c r="I158" i="11"/>
  <c r="K157" i="11"/>
  <c r="J157" i="11"/>
  <c r="I157" i="11"/>
  <c r="K156" i="11"/>
  <c r="J156" i="11"/>
  <c r="I156" i="11"/>
  <c r="K155" i="11"/>
  <c r="J155" i="11"/>
  <c r="I155" i="11"/>
  <c r="J154" i="11"/>
  <c r="I154" i="11"/>
  <c r="K153" i="11"/>
  <c r="J153" i="11"/>
  <c r="I153" i="11"/>
  <c r="K152" i="11"/>
  <c r="J152" i="11"/>
  <c r="I152" i="11"/>
  <c r="K151" i="11"/>
  <c r="J151" i="11"/>
  <c r="I151" i="11"/>
  <c r="K150" i="11"/>
  <c r="J150" i="11"/>
  <c r="I150" i="11"/>
  <c r="K149" i="11"/>
  <c r="J149" i="11"/>
  <c r="I149" i="11"/>
  <c r="K148" i="11"/>
  <c r="J148" i="11"/>
  <c r="K147" i="11"/>
  <c r="J147" i="11"/>
  <c r="I147" i="11"/>
  <c r="K146" i="11"/>
  <c r="J146" i="11"/>
  <c r="I146" i="11"/>
  <c r="K145" i="11"/>
  <c r="J145" i="11"/>
  <c r="I145" i="11"/>
  <c r="I144" i="11"/>
  <c r="Q144" i="11" s="1"/>
  <c r="K143" i="11"/>
  <c r="J143" i="11"/>
  <c r="I143" i="11"/>
  <c r="K142" i="11"/>
  <c r="J142" i="11"/>
  <c r="I142" i="11"/>
  <c r="K141" i="11"/>
  <c r="J141" i="11"/>
  <c r="I141" i="11"/>
  <c r="Q140" i="11"/>
  <c r="K139" i="11"/>
  <c r="J139" i="11"/>
  <c r="I139" i="11"/>
  <c r="K138" i="11"/>
  <c r="J138" i="11"/>
  <c r="I138" i="11"/>
  <c r="Q137" i="11"/>
  <c r="I136" i="11"/>
  <c r="Q136" i="11" s="1"/>
  <c r="K135" i="11"/>
  <c r="J135" i="11"/>
  <c r="I135" i="11"/>
  <c r="K134" i="11"/>
  <c r="J134" i="11"/>
  <c r="I134" i="11"/>
  <c r="K133" i="11"/>
  <c r="J133" i="11"/>
  <c r="I133" i="11"/>
  <c r="K132" i="11"/>
  <c r="J132" i="11"/>
  <c r="I132" i="11"/>
  <c r="K131" i="11"/>
  <c r="J131" i="11"/>
  <c r="I131" i="11"/>
  <c r="K130" i="11"/>
  <c r="J130" i="11"/>
  <c r="I130" i="11"/>
  <c r="I129" i="11"/>
  <c r="Q129" i="11" s="1"/>
  <c r="K128" i="11"/>
  <c r="J128" i="11"/>
  <c r="I128" i="11"/>
  <c r="I127" i="11"/>
  <c r="Q127" i="11" s="1"/>
  <c r="I126" i="11"/>
  <c r="Q126" i="11" s="1"/>
  <c r="T125" i="11"/>
  <c r="T169" i="11" s="1"/>
  <c r="I124" i="11"/>
  <c r="Q124" i="11" s="1"/>
  <c r="I123" i="11"/>
  <c r="Q123" i="11" s="1"/>
  <c r="I122" i="11"/>
  <c r="Q122" i="11" s="1"/>
  <c r="Q121" i="11"/>
  <c r="K120" i="11"/>
  <c r="J120" i="11"/>
  <c r="I120" i="11"/>
  <c r="K119" i="11"/>
  <c r="J119" i="11"/>
  <c r="I119" i="11"/>
  <c r="Q118" i="11"/>
  <c r="K117" i="11"/>
  <c r="J117" i="11"/>
  <c r="I117" i="11"/>
  <c r="K116" i="11"/>
  <c r="J116" i="11"/>
  <c r="I116" i="11"/>
  <c r="K115" i="11"/>
  <c r="Q115" i="11" s="1"/>
  <c r="K114" i="11"/>
  <c r="J114" i="11"/>
  <c r="Q113" i="11"/>
  <c r="Q112" i="11"/>
  <c r="Q111" i="11"/>
  <c r="K110" i="11"/>
  <c r="J110" i="11"/>
  <c r="I110" i="11"/>
  <c r="K109" i="11"/>
  <c r="J109" i="11"/>
  <c r="I109" i="11"/>
  <c r="K108" i="11"/>
  <c r="J108" i="11"/>
  <c r="I108" i="11"/>
  <c r="K107" i="11"/>
  <c r="J107" i="11"/>
  <c r="I107" i="11"/>
  <c r="K106" i="11"/>
  <c r="J106" i="11"/>
  <c r="I106" i="11"/>
  <c r="K105" i="11"/>
  <c r="J105" i="11"/>
  <c r="I105" i="11"/>
  <c r="K104" i="11"/>
  <c r="J104" i="11"/>
  <c r="I104" i="11"/>
  <c r="K103" i="11"/>
  <c r="J103" i="11"/>
  <c r="I103" i="11"/>
  <c r="K102" i="11"/>
  <c r="J102" i="11"/>
  <c r="I102" i="11"/>
  <c r="Q101" i="11"/>
  <c r="Q100" i="11"/>
  <c r="K99" i="11"/>
  <c r="J99" i="11"/>
  <c r="I99" i="11"/>
  <c r="K98" i="11"/>
  <c r="J98" i="11"/>
  <c r="I98" i="11"/>
  <c r="Q97" i="11"/>
  <c r="I96" i="11"/>
  <c r="Q96" i="11" s="1"/>
  <c r="K95" i="11"/>
  <c r="J95" i="11"/>
  <c r="I95" i="11"/>
  <c r="J94" i="11"/>
  <c r="I94" i="11"/>
  <c r="K93" i="11"/>
  <c r="J93" i="11"/>
  <c r="I93" i="11"/>
  <c r="K92" i="11"/>
  <c r="J92" i="11"/>
  <c r="I92" i="11"/>
  <c r="K91" i="11"/>
  <c r="J91" i="11"/>
  <c r="I91" i="11"/>
  <c r="K90" i="11"/>
  <c r="J90" i="11"/>
  <c r="I90" i="11"/>
  <c r="Q89" i="11"/>
  <c r="K88" i="11"/>
  <c r="J88" i="11"/>
  <c r="I88" i="11"/>
  <c r="K87" i="11"/>
  <c r="J87" i="11"/>
  <c r="I87" i="11"/>
  <c r="I86" i="11"/>
  <c r="Q86" i="11" s="1"/>
  <c r="K85" i="11"/>
  <c r="J85" i="11"/>
  <c r="I85" i="11"/>
  <c r="K84" i="11"/>
  <c r="J84" i="11"/>
  <c r="I84" i="11"/>
  <c r="Q83" i="11"/>
  <c r="K82" i="11"/>
  <c r="J82" i="11"/>
  <c r="I82" i="11"/>
  <c r="K81" i="11"/>
  <c r="J81" i="11"/>
  <c r="I81" i="11"/>
  <c r="K79" i="11"/>
  <c r="J79" i="11"/>
  <c r="I79" i="11"/>
  <c r="T78" i="11"/>
  <c r="K78" i="11"/>
  <c r="J78" i="11"/>
  <c r="I78" i="11"/>
  <c r="Q77" i="11"/>
  <c r="K76" i="11"/>
  <c r="J76" i="11"/>
  <c r="I76" i="11"/>
  <c r="K75" i="11"/>
  <c r="J75" i="11"/>
  <c r="I75" i="11"/>
  <c r="K74" i="11"/>
  <c r="J74" i="11"/>
  <c r="I74" i="11"/>
  <c r="K73" i="11"/>
  <c r="J73" i="11"/>
  <c r="I73" i="11"/>
  <c r="K72" i="11"/>
  <c r="J72" i="11"/>
  <c r="I72" i="11"/>
  <c r="Q71" i="11"/>
  <c r="K70" i="11"/>
  <c r="J70" i="11"/>
  <c r="I70" i="11"/>
  <c r="K69" i="11"/>
  <c r="J69" i="11"/>
  <c r="I69" i="11"/>
  <c r="K68" i="11"/>
  <c r="J68" i="11"/>
  <c r="I68" i="11"/>
  <c r="K67" i="11"/>
  <c r="J67" i="11"/>
  <c r="I67" i="11"/>
  <c r="K66" i="11"/>
  <c r="J66" i="11"/>
  <c r="I66" i="11"/>
  <c r="K65" i="11"/>
  <c r="J65" i="11"/>
  <c r="I65" i="11"/>
  <c r="K64" i="11"/>
  <c r="J64" i="11"/>
  <c r="K63" i="11"/>
  <c r="J63" i="11"/>
  <c r="I63" i="11"/>
  <c r="K62" i="11"/>
  <c r="J62" i="11"/>
  <c r="I62" i="11"/>
  <c r="K61" i="11"/>
  <c r="J61" i="11"/>
  <c r="I61" i="11"/>
  <c r="K60" i="11"/>
  <c r="J60" i="11"/>
  <c r="I60" i="11"/>
  <c r="K59" i="11"/>
  <c r="J59" i="11"/>
  <c r="I59" i="11"/>
  <c r="K58" i="11"/>
  <c r="J58" i="11"/>
  <c r="I58" i="11"/>
  <c r="K57" i="11"/>
  <c r="J57" i="11"/>
  <c r="I57" i="11"/>
  <c r="K56" i="11"/>
  <c r="J56" i="11"/>
  <c r="I56" i="11"/>
  <c r="K55" i="11"/>
  <c r="J55" i="11"/>
  <c r="I55" i="11"/>
  <c r="Q54" i="11"/>
  <c r="K53" i="11"/>
  <c r="J53" i="11"/>
  <c r="I53" i="11"/>
  <c r="Q52" i="11"/>
  <c r="I51" i="11"/>
  <c r="Q51" i="11" s="1"/>
  <c r="J50" i="11"/>
  <c r="I50" i="11"/>
  <c r="Q50" i="11" s="1"/>
  <c r="K49" i="11"/>
  <c r="J49" i="11"/>
  <c r="I49" i="11"/>
  <c r="I48" i="11"/>
  <c r="Q48" i="11" s="1"/>
  <c r="I47" i="11"/>
  <c r="Q47" i="11" s="1"/>
  <c r="I46" i="11"/>
  <c r="Q46" i="11" s="1"/>
  <c r="I45" i="11"/>
  <c r="Q45" i="11" s="1"/>
  <c r="T44" i="11"/>
  <c r="I43" i="11"/>
  <c r="Q43" i="11" s="1"/>
  <c r="Q42" i="11"/>
  <c r="K41" i="11"/>
  <c r="J41" i="11"/>
  <c r="I41" i="11"/>
  <c r="K40" i="11"/>
  <c r="J40" i="11"/>
  <c r="I40" i="11"/>
  <c r="K39" i="11"/>
  <c r="J39" i="11"/>
  <c r="I39" i="11"/>
  <c r="K38" i="11"/>
  <c r="J38" i="11"/>
  <c r="I38" i="11"/>
  <c r="K37" i="11"/>
  <c r="J37" i="11"/>
  <c r="I37" i="11"/>
  <c r="K36" i="11"/>
  <c r="J36" i="11"/>
  <c r="I36" i="11"/>
  <c r="Q35" i="11"/>
  <c r="K34" i="11"/>
  <c r="J34" i="11"/>
  <c r="I34" i="11"/>
  <c r="K33" i="11"/>
  <c r="J33" i="11"/>
  <c r="I33" i="11"/>
  <c r="K32" i="11"/>
  <c r="J32" i="11"/>
  <c r="I32" i="11"/>
  <c r="Q31" i="11"/>
  <c r="Q30" i="11"/>
  <c r="K29" i="11"/>
  <c r="J29" i="11"/>
  <c r="I29" i="11"/>
  <c r="Q28" i="11"/>
  <c r="K27" i="11"/>
  <c r="J27" i="11"/>
  <c r="I27" i="11"/>
  <c r="Q26" i="11"/>
  <c r="K25" i="11"/>
  <c r="J25" i="11"/>
  <c r="I25" i="11"/>
  <c r="K24" i="11"/>
  <c r="J24" i="11"/>
  <c r="I24" i="11"/>
  <c r="K23" i="11"/>
  <c r="J23" i="11"/>
  <c r="I23" i="11"/>
  <c r="I22" i="11"/>
  <c r="Q22" i="11" s="1"/>
  <c r="K21" i="11"/>
  <c r="J21" i="11"/>
  <c r="I21" i="11"/>
  <c r="K20" i="11"/>
  <c r="J20" i="11"/>
  <c r="I20" i="11"/>
  <c r="Q19" i="11"/>
  <c r="K18" i="11"/>
  <c r="J18" i="11"/>
  <c r="I18" i="11"/>
  <c r="K17" i="11"/>
  <c r="J17" i="11"/>
  <c r="I17" i="11"/>
  <c r="I16" i="11"/>
  <c r="Q16" i="11" s="1"/>
  <c r="K15" i="11"/>
  <c r="J15" i="11"/>
  <c r="I15" i="11"/>
  <c r="I14" i="11"/>
  <c r="Q14" i="11" s="1"/>
  <c r="K13" i="11"/>
  <c r="J13" i="11"/>
  <c r="I13" i="11"/>
  <c r="K12" i="11"/>
  <c r="J12" i="11"/>
  <c r="I12" i="11"/>
  <c r="Q11" i="11"/>
  <c r="I10" i="11"/>
  <c r="Q10" i="11" s="1"/>
  <c r="K9" i="11"/>
  <c r="J9" i="11"/>
  <c r="I9" i="11"/>
  <c r="K8" i="11"/>
  <c r="J8" i="11"/>
  <c r="I8" i="11"/>
  <c r="Q67" i="11" l="1"/>
  <c r="Q70" i="11"/>
  <c r="Q73" i="11"/>
  <c r="Q78" i="11"/>
  <c r="Q79" i="11"/>
  <c r="Q90" i="11"/>
  <c r="Q94" i="11"/>
  <c r="Q116" i="11"/>
  <c r="Q130" i="11"/>
  <c r="Q134" i="11"/>
  <c r="Q138" i="11"/>
  <c r="Q305" i="11"/>
  <c r="Q313" i="11"/>
  <c r="Q327" i="11"/>
  <c r="Q486" i="11"/>
  <c r="Q488" i="11"/>
  <c r="Q326" i="11"/>
  <c r="Q396" i="11"/>
  <c r="Q400" i="11"/>
  <c r="Q404" i="11"/>
  <c r="Q139" i="11"/>
  <c r="Q270" i="11"/>
  <c r="Q274" i="11"/>
  <c r="Q33" i="11"/>
  <c r="Q32" i="11"/>
  <c r="Q199" i="11"/>
  <c r="Q203" i="11"/>
  <c r="Q207" i="11"/>
  <c r="Q211" i="11"/>
  <c r="Q215" i="11"/>
  <c r="Q221" i="11"/>
  <c r="Q241" i="11"/>
  <c r="Q249" i="11"/>
  <c r="Q253" i="11"/>
  <c r="Q257" i="11"/>
  <c r="Q261" i="11"/>
  <c r="Q267" i="11"/>
  <c r="Q279" i="11"/>
  <c r="Q283" i="11"/>
  <c r="Q395" i="11"/>
  <c r="Q399" i="11"/>
  <c r="Q403" i="11"/>
  <c r="Q407" i="11"/>
  <c r="Q146" i="11"/>
  <c r="Q149" i="11"/>
  <c r="Q153" i="11"/>
  <c r="Q156" i="11"/>
  <c r="Q164" i="11"/>
  <c r="Q170" i="11"/>
  <c r="Q174" i="11"/>
  <c r="Q423" i="11"/>
  <c r="Q480" i="11"/>
  <c r="Q325" i="11"/>
  <c r="Q346" i="11"/>
  <c r="Q352" i="11"/>
  <c r="Q361" i="11"/>
  <c r="Q394" i="11"/>
  <c r="Q398" i="11"/>
  <c r="Q402" i="11"/>
  <c r="Q406" i="11"/>
  <c r="Q414" i="11"/>
  <c r="Q467" i="11"/>
  <c r="Q473" i="11"/>
  <c r="Q420" i="11"/>
  <c r="Q427" i="11"/>
  <c r="Q431" i="11"/>
  <c r="Q440" i="11"/>
  <c r="Q34" i="11"/>
  <c r="Q171" i="11"/>
  <c r="Q175" i="11"/>
  <c r="Q233" i="11"/>
  <c r="Q299" i="11"/>
  <c r="Q324" i="11"/>
  <c r="Q328" i="11"/>
  <c r="Q344" i="11"/>
  <c r="Q349" i="11"/>
  <c r="Q351" i="11"/>
  <c r="Q360" i="11"/>
  <c r="Q371" i="11"/>
  <c r="Q393" i="11"/>
  <c r="Q397" i="11"/>
  <c r="Q401" i="11"/>
  <c r="Q405" i="11"/>
  <c r="Q23" i="11"/>
  <c r="Q57" i="11"/>
  <c r="Q61" i="11"/>
  <c r="Q64" i="11"/>
  <c r="Q68" i="11"/>
  <c r="Q81" i="11"/>
  <c r="Q91" i="11"/>
  <c r="Q95" i="11"/>
  <c r="Q98" i="11"/>
  <c r="Q117" i="11"/>
  <c r="Q119" i="11"/>
  <c r="Q165" i="11"/>
  <c r="Q182" i="11"/>
  <c r="Q306" i="11"/>
  <c r="Q314" i="11"/>
  <c r="Q356" i="11"/>
  <c r="Q375" i="11"/>
  <c r="Q451" i="11"/>
  <c r="T345" i="11"/>
  <c r="Q419" i="11"/>
  <c r="Q15" i="11"/>
  <c r="Q17" i="11"/>
  <c r="Q18" i="11"/>
  <c r="Q25" i="11"/>
  <c r="Q29" i="11"/>
  <c r="Q39" i="11"/>
  <c r="Q49" i="11"/>
  <c r="Q66" i="11"/>
  <c r="Q104" i="11"/>
  <c r="Q108" i="11"/>
  <c r="Q114" i="11"/>
  <c r="Q194" i="11"/>
  <c r="Q198" i="11"/>
  <c r="Q256" i="11"/>
  <c r="Q260" i="11"/>
  <c r="Q264" i="11"/>
  <c r="Q266" i="11"/>
  <c r="Q273" i="11"/>
  <c r="Q322" i="11"/>
  <c r="Q331" i="11"/>
  <c r="Q337" i="11"/>
  <c r="Q387" i="11"/>
  <c r="Q391" i="11"/>
  <c r="Q411" i="11"/>
  <c r="Q412" i="11"/>
  <c r="Q466" i="11"/>
  <c r="Q472" i="11"/>
  <c r="Q478" i="11"/>
  <c r="Q485" i="11"/>
  <c r="Q491" i="11"/>
  <c r="Q494" i="11"/>
  <c r="Q24" i="11"/>
  <c r="Q99" i="11"/>
  <c r="Q180" i="11"/>
  <c r="Q183" i="11"/>
  <c r="Q187" i="11"/>
  <c r="Q193" i="11"/>
  <c r="Q234" i="11"/>
  <c r="Q330" i="11"/>
  <c r="Q334" i="11"/>
  <c r="Q336" i="11"/>
  <c r="Q341" i="11"/>
  <c r="Q343" i="11"/>
  <c r="Q379" i="11"/>
  <c r="Q381" i="11"/>
  <c r="Q390" i="11"/>
  <c r="Q410" i="11"/>
  <c r="Q424" i="11"/>
  <c r="Q428" i="11"/>
  <c r="Q432" i="11"/>
  <c r="Q437" i="11"/>
  <c r="Q441" i="11"/>
  <c r="Q60" i="11"/>
  <c r="Q206" i="11"/>
  <c r="Q214" i="11"/>
  <c r="Q218" i="11"/>
  <c r="Q248" i="11"/>
  <c r="Q252" i="11"/>
  <c r="Q309" i="11"/>
  <c r="Q365" i="11"/>
  <c r="Q27" i="11"/>
  <c r="Q56" i="11"/>
  <c r="Q210" i="11"/>
  <c r="Q9" i="11"/>
  <c r="Q21" i="11"/>
  <c r="Q37" i="11"/>
  <c r="Q41" i="11"/>
  <c r="Q69" i="11"/>
  <c r="Q72" i="11"/>
  <c r="Q76" i="11"/>
  <c r="Q131" i="11"/>
  <c r="Q147" i="11"/>
  <c r="Q150" i="11"/>
  <c r="Q154" i="11"/>
  <c r="Q157" i="11"/>
  <c r="Q168" i="11"/>
  <c r="Q186" i="11"/>
  <c r="Q236" i="11"/>
  <c r="Q272" i="11"/>
  <c r="Q12" i="11"/>
  <c r="Q38" i="11"/>
  <c r="Q8" i="11"/>
  <c r="Q13" i="11"/>
  <c r="Q20" i="11"/>
  <c r="Q36" i="11"/>
  <c r="Q40" i="11"/>
  <c r="Q65" i="11"/>
  <c r="Q105" i="11"/>
  <c r="Q109" i="11"/>
  <c r="Q271" i="11"/>
  <c r="Q276" i="11"/>
  <c r="Q280" i="11"/>
  <c r="Q319" i="11"/>
  <c r="Q382" i="11"/>
  <c r="Q383" i="11"/>
  <c r="Q448" i="11"/>
  <c r="Q452" i="11"/>
  <c r="Q457" i="11"/>
  <c r="Q55" i="11"/>
  <c r="Q59" i="11"/>
  <c r="Q63" i="11"/>
  <c r="Q75" i="11"/>
  <c r="Q85" i="11"/>
  <c r="Q88" i="11"/>
  <c r="Q93" i="11"/>
  <c r="Q103" i="11"/>
  <c r="Q107" i="11"/>
  <c r="Q133" i="11"/>
  <c r="Q142" i="11"/>
  <c r="Q145" i="11"/>
  <c r="Q152" i="11"/>
  <c r="Q155" i="11"/>
  <c r="Q161" i="11"/>
  <c r="Q163" i="11"/>
  <c r="Q173" i="11"/>
  <c r="Q177" i="11"/>
  <c r="Q185" i="11"/>
  <c r="Q190" i="11"/>
  <c r="Q192" i="11"/>
  <c r="Q197" i="11"/>
  <c r="Q201" i="11"/>
  <c r="Q205" i="11"/>
  <c r="Q209" i="11"/>
  <c r="Q213" i="11"/>
  <c r="Q217" i="11"/>
  <c r="Q232" i="11"/>
  <c r="Q251" i="11"/>
  <c r="Q255" i="11"/>
  <c r="Q259" i="11"/>
  <c r="Q263" i="11"/>
  <c r="Q278" i="11"/>
  <c r="Q282" i="11"/>
  <c r="Q295" i="11"/>
  <c r="Q301" i="11"/>
  <c r="Q304" i="11"/>
  <c r="Q308" i="11"/>
  <c r="Q312" i="11"/>
  <c r="Q316" i="11"/>
  <c r="Q333" i="11"/>
  <c r="Q340" i="11"/>
  <c r="Q348" i="11"/>
  <c r="Q359" i="11"/>
  <c r="Q367" i="11"/>
  <c r="Q378" i="11"/>
  <c r="Q409" i="11"/>
  <c r="Q422" i="11"/>
  <c r="Q426" i="11"/>
  <c r="Q430" i="11"/>
  <c r="Q434" i="11"/>
  <c r="Q439" i="11"/>
  <c r="Q443" i="11"/>
  <c r="Q444" i="11"/>
  <c r="Q445" i="11"/>
  <c r="Q450" i="11"/>
  <c r="Q459" i="11"/>
  <c r="Q465" i="11"/>
  <c r="Q475" i="11"/>
  <c r="Q477" i="11"/>
  <c r="Q484" i="11"/>
  <c r="Q490" i="11"/>
  <c r="Q493" i="11"/>
  <c r="Q53" i="11"/>
  <c r="Q58" i="11"/>
  <c r="Q62" i="11"/>
  <c r="Q74" i="11"/>
  <c r="T80" i="11"/>
  <c r="Q82" i="11"/>
  <c r="Q84" i="11"/>
  <c r="Q87" i="11"/>
  <c r="Q92" i="11"/>
  <c r="Q102" i="11"/>
  <c r="Q106" i="11"/>
  <c r="Q110" i="11"/>
  <c r="Q120" i="11"/>
  <c r="Q128" i="11"/>
  <c r="Q132" i="11"/>
  <c r="Q148" i="11"/>
  <c r="Q151" i="11"/>
  <c r="Q158" i="11"/>
  <c r="Q160" i="11"/>
  <c r="Q166" i="11"/>
  <c r="Q172" i="11"/>
  <c r="Q189" i="11"/>
  <c r="Q200" i="11"/>
  <c r="Q204" i="11"/>
  <c r="Q208" i="11"/>
  <c r="Q212" i="11"/>
  <c r="Q216" i="11"/>
  <c r="Q235" i="11"/>
  <c r="Q237" i="11"/>
  <c r="Q239" i="11"/>
  <c r="Q242" i="11"/>
  <c r="Q250" i="11"/>
  <c r="Q258" i="11"/>
  <c r="Q262" i="11"/>
  <c r="Q268" i="11"/>
  <c r="Q277" i="11"/>
  <c r="Q281" i="11"/>
  <c r="Q294" i="11"/>
  <c r="Q297" i="11"/>
  <c r="Q300" i="11"/>
  <c r="Q311" i="11"/>
  <c r="Q315" i="11"/>
  <c r="Q320" i="11"/>
  <c r="Q323" i="11"/>
  <c r="Q347" i="11"/>
  <c r="Q353" i="11"/>
  <c r="Q362" i="11"/>
  <c r="Q364" i="11"/>
  <c r="Q415" i="11"/>
  <c r="Q417" i="11"/>
  <c r="Q425" i="11"/>
  <c r="Q429" i="11"/>
  <c r="Q433" i="11"/>
  <c r="Q438" i="11"/>
  <c r="Q449" i="11"/>
  <c r="Q458" i="11"/>
  <c r="Q464" i="11"/>
  <c r="Q468" i="11"/>
  <c r="Q474" i="11"/>
  <c r="Q483" i="11"/>
  <c r="Q489" i="11"/>
  <c r="Q143" i="11"/>
  <c r="Q141" i="11"/>
  <c r="Q135" i="11"/>
  <c r="S44" i="11" l="1"/>
  <c r="S411" i="11"/>
  <c r="S413" i="11" s="1"/>
  <c r="S456" i="11"/>
  <c r="S125" i="11"/>
  <c r="S169" i="11" s="1"/>
  <c r="S491" i="11"/>
  <c r="S495" i="11"/>
  <c r="S228" i="11"/>
  <c r="S364" i="11"/>
  <c r="S366" i="11" s="1"/>
  <c r="S78" i="11"/>
  <c r="S80" i="11" s="1"/>
  <c r="S287" i="11"/>
  <c r="S497" i="11"/>
  <c r="S499" i="11" s="1"/>
  <c r="S345" i="11" l="1"/>
  <c r="T499" i="10" l="1"/>
  <c r="K498" i="10"/>
  <c r="J498" i="10"/>
  <c r="I498" i="10"/>
  <c r="T497" i="10"/>
  <c r="K497" i="10"/>
  <c r="J497" i="10"/>
  <c r="I497" i="10"/>
  <c r="I496" i="10"/>
  <c r="Q496" i="10" s="1"/>
  <c r="T495" i="10"/>
  <c r="Q495" i="10"/>
  <c r="K494" i="10"/>
  <c r="J494" i="10"/>
  <c r="I494" i="10"/>
  <c r="K493" i="10"/>
  <c r="J493" i="10"/>
  <c r="I493" i="10"/>
  <c r="Q492" i="10"/>
  <c r="T491" i="10"/>
  <c r="K491" i="10"/>
  <c r="J491" i="10"/>
  <c r="I491" i="10"/>
  <c r="K490" i="10"/>
  <c r="J490" i="10"/>
  <c r="I490" i="10"/>
  <c r="K489" i="10"/>
  <c r="J489" i="10"/>
  <c r="I489" i="10"/>
  <c r="K488" i="10"/>
  <c r="J488" i="10"/>
  <c r="I488" i="10"/>
  <c r="Q487" i="10"/>
  <c r="K486" i="10"/>
  <c r="J486" i="10"/>
  <c r="I486" i="10"/>
  <c r="K485" i="10"/>
  <c r="J485" i="10"/>
  <c r="I485" i="10"/>
  <c r="K484" i="10"/>
  <c r="J484" i="10"/>
  <c r="I484" i="10"/>
  <c r="K483" i="10"/>
  <c r="J483" i="10"/>
  <c r="I483" i="10"/>
  <c r="Q482" i="10"/>
  <c r="Q481" i="10"/>
  <c r="K480" i="10"/>
  <c r="J480" i="10"/>
  <c r="I480" i="10"/>
  <c r="Q479" i="10"/>
  <c r="K478" i="10"/>
  <c r="J478" i="10"/>
  <c r="I478" i="10"/>
  <c r="K477" i="10"/>
  <c r="J477" i="10"/>
  <c r="I477" i="10"/>
  <c r="Q476" i="10"/>
  <c r="K475" i="10"/>
  <c r="J475" i="10"/>
  <c r="I475" i="10"/>
  <c r="K474" i="10"/>
  <c r="J474" i="10"/>
  <c r="I474" i="10"/>
  <c r="K473" i="10"/>
  <c r="J473" i="10"/>
  <c r="I473" i="10"/>
  <c r="K472" i="10"/>
  <c r="J472" i="10"/>
  <c r="I472" i="10"/>
  <c r="Q471" i="10"/>
  <c r="Q470" i="10"/>
  <c r="I469" i="10"/>
  <c r="Q469" i="10" s="1"/>
  <c r="K468" i="10"/>
  <c r="J468" i="10"/>
  <c r="I468" i="10"/>
  <c r="K467" i="10"/>
  <c r="J467" i="10"/>
  <c r="I467" i="10"/>
  <c r="K466" i="10"/>
  <c r="J466" i="10"/>
  <c r="I466" i="10"/>
  <c r="K465" i="10"/>
  <c r="J465" i="10"/>
  <c r="I465" i="10"/>
  <c r="K464" i="10"/>
  <c r="J464" i="10"/>
  <c r="I464" i="10"/>
  <c r="I463" i="10"/>
  <c r="Q463" i="10" s="1"/>
  <c r="I462" i="10"/>
  <c r="Q462" i="10" s="1"/>
  <c r="I461" i="10"/>
  <c r="Q461" i="10" s="1"/>
  <c r="I460" i="10"/>
  <c r="Q460" i="10" s="1"/>
  <c r="K459" i="10"/>
  <c r="J459" i="10"/>
  <c r="I459" i="10"/>
  <c r="K458" i="10"/>
  <c r="J458" i="10"/>
  <c r="I458" i="10"/>
  <c r="K457" i="10"/>
  <c r="J457" i="10"/>
  <c r="I457" i="10"/>
  <c r="T456" i="10"/>
  <c r="I455" i="10"/>
  <c r="Q455" i="10" s="1"/>
  <c r="I454" i="10"/>
  <c r="Q454" i="10" s="1"/>
  <c r="I453" i="10"/>
  <c r="Q453" i="10" s="1"/>
  <c r="K452" i="10"/>
  <c r="J452" i="10"/>
  <c r="I452" i="10"/>
  <c r="K451" i="10"/>
  <c r="J451" i="10"/>
  <c r="I451" i="10"/>
  <c r="K450" i="10"/>
  <c r="J450" i="10"/>
  <c r="I450" i="10"/>
  <c r="K449" i="10"/>
  <c r="J449" i="10"/>
  <c r="I449" i="10"/>
  <c r="K448" i="10"/>
  <c r="J448" i="10"/>
  <c r="I448" i="10"/>
  <c r="Q447" i="10"/>
  <c r="Q446" i="10"/>
  <c r="K445" i="10"/>
  <c r="J445" i="10"/>
  <c r="I445" i="10"/>
  <c r="K444" i="10"/>
  <c r="J444" i="10"/>
  <c r="I444" i="10"/>
  <c r="K443" i="10"/>
  <c r="J443" i="10"/>
  <c r="I443" i="10"/>
  <c r="Q442" i="10"/>
  <c r="K441" i="10"/>
  <c r="J441" i="10"/>
  <c r="I441" i="10"/>
  <c r="K440" i="10"/>
  <c r="J440" i="10"/>
  <c r="I440" i="10"/>
  <c r="K439" i="10"/>
  <c r="J439" i="10"/>
  <c r="I439" i="10"/>
  <c r="K438" i="10"/>
  <c r="J438" i="10"/>
  <c r="I438" i="10"/>
  <c r="K437" i="10"/>
  <c r="J437" i="10"/>
  <c r="I437" i="10"/>
  <c r="J436" i="10"/>
  <c r="Q436" i="10" s="1"/>
  <c r="I435" i="10"/>
  <c r="Q435" i="10" s="1"/>
  <c r="K434" i="10"/>
  <c r="J434" i="10"/>
  <c r="I434" i="10"/>
  <c r="K433" i="10"/>
  <c r="J433" i="10"/>
  <c r="I433" i="10"/>
  <c r="K432" i="10"/>
  <c r="J432" i="10"/>
  <c r="I432" i="10"/>
  <c r="K431" i="10"/>
  <c r="J431" i="10"/>
  <c r="I431" i="10"/>
  <c r="K430" i="10"/>
  <c r="J430" i="10"/>
  <c r="I430" i="10"/>
  <c r="K429" i="10"/>
  <c r="J429" i="10"/>
  <c r="I429" i="10"/>
  <c r="K428" i="10"/>
  <c r="J428" i="10"/>
  <c r="I428" i="10"/>
  <c r="K427" i="10"/>
  <c r="J427" i="10"/>
  <c r="I427" i="10"/>
  <c r="K426" i="10"/>
  <c r="J426" i="10"/>
  <c r="I426" i="10"/>
  <c r="K425" i="10"/>
  <c r="J425" i="10"/>
  <c r="I425" i="10"/>
  <c r="K424" i="10"/>
  <c r="J424" i="10"/>
  <c r="I424" i="10"/>
  <c r="K423" i="10"/>
  <c r="J423" i="10"/>
  <c r="I423" i="10"/>
  <c r="K422" i="10"/>
  <c r="J422" i="10"/>
  <c r="I422" i="10"/>
  <c r="Q421" i="10"/>
  <c r="K420" i="10"/>
  <c r="J420" i="10"/>
  <c r="I420" i="10"/>
  <c r="K419" i="10"/>
  <c r="J419" i="10"/>
  <c r="I419" i="10"/>
  <c r="Q418" i="10"/>
  <c r="K417" i="10"/>
  <c r="J417" i="10"/>
  <c r="I417" i="10"/>
  <c r="Q416" i="10"/>
  <c r="K415" i="10"/>
  <c r="J415" i="10"/>
  <c r="I415" i="10"/>
  <c r="K414" i="10"/>
  <c r="J414" i="10"/>
  <c r="I414" i="10"/>
  <c r="K412" i="10"/>
  <c r="J412" i="10"/>
  <c r="I412" i="10"/>
  <c r="T411" i="10"/>
  <c r="T413" i="10" s="1"/>
  <c r="K411" i="10"/>
  <c r="J411" i="10"/>
  <c r="I411" i="10"/>
  <c r="K410" i="10"/>
  <c r="J410" i="10"/>
  <c r="I410" i="10"/>
  <c r="K409" i="10"/>
  <c r="J409" i="10"/>
  <c r="I409" i="10"/>
  <c r="I408" i="10"/>
  <c r="Q408" i="10" s="1"/>
  <c r="K407" i="10"/>
  <c r="J407" i="10"/>
  <c r="I407" i="10"/>
  <c r="K406" i="10"/>
  <c r="J406" i="10"/>
  <c r="I406" i="10"/>
  <c r="K405" i="10"/>
  <c r="J405" i="10"/>
  <c r="I405" i="10"/>
  <c r="K404" i="10"/>
  <c r="J404" i="10"/>
  <c r="I404" i="10"/>
  <c r="K403" i="10"/>
  <c r="J403" i="10"/>
  <c r="I403" i="10"/>
  <c r="K402" i="10"/>
  <c r="J402" i="10"/>
  <c r="I402" i="10"/>
  <c r="K401" i="10"/>
  <c r="J401" i="10"/>
  <c r="I401" i="10"/>
  <c r="K400" i="10"/>
  <c r="J400" i="10"/>
  <c r="I400" i="10"/>
  <c r="K399" i="10"/>
  <c r="J399" i="10"/>
  <c r="I399" i="10"/>
  <c r="K398" i="10"/>
  <c r="J398" i="10"/>
  <c r="I398" i="10"/>
  <c r="K397" i="10"/>
  <c r="J397" i="10"/>
  <c r="I397" i="10"/>
  <c r="K396" i="10"/>
  <c r="J396" i="10"/>
  <c r="I396" i="10"/>
  <c r="K395" i="10"/>
  <c r="J395" i="10"/>
  <c r="I395" i="10"/>
  <c r="K394" i="10"/>
  <c r="J394" i="10"/>
  <c r="I394" i="10"/>
  <c r="K393" i="10"/>
  <c r="J393" i="10"/>
  <c r="I393" i="10"/>
  <c r="I392" i="10"/>
  <c r="Q392" i="10" s="1"/>
  <c r="K391" i="10"/>
  <c r="J391" i="10"/>
  <c r="I391" i="10"/>
  <c r="K390" i="10"/>
  <c r="J390" i="10"/>
  <c r="I390" i="10"/>
  <c r="Q389" i="10"/>
  <c r="I388" i="10"/>
  <c r="Q388" i="10" s="1"/>
  <c r="K387" i="10"/>
  <c r="J387" i="10"/>
  <c r="I387" i="10"/>
  <c r="Q386" i="10"/>
  <c r="I385" i="10"/>
  <c r="Q385" i="10" s="1"/>
  <c r="Q384" i="10"/>
  <c r="K383" i="10"/>
  <c r="J383" i="10"/>
  <c r="I383" i="10"/>
  <c r="K382" i="10"/>
  <c r="J382" i="10"/>
  <c r="I382" i="10"/>
  <c r="K381" i="10"/>
  <c r="J381" i="10"/>
  <c r="I381" i="10"/>
  <c r="Q380" i="10"/>
  <c r="K379" i="10"/>
  <c r="J379" i="10"/>
  <c r="I379" i="10"/>
  <c r="K378" i="10"/>
  <c r="J378" i="10"/>
  <c r="I378" i="10"/>
  <c r="Q377" i="10"/>
  <c r="I376" i="10"/>
  <c r="Q376" i="10" s="1"/>
  <c r="J375" i="10"/>
  <c r="I375" i="10"/>
  <c r="Q374" i="10"/>
  <c r="I373" i="10"/>
  <c r="Q373" i="10" s="1"/>
  <c r="I372" i="10"/>
  <c r="Q372" i="10" s="1"/>
  <c r="K371" i="10"/>
  <c r="J371" i="10"/>
  <c r="I371" i="10"/>
  <c r="I370" i="10"/>
  <c r="Q370" i="10" s="1"/>
  <c r="I369" i="10"/>
  <c r="Q369" i="10" s="1"/>
  <c r="Q368" i="10"/>
  <c r="K367" i="10"/>
  <c r="J367" i="10"/>
  <c r="I367" i="10"/>
  <c r="K365" i="10"/>
  <c r="J365" i="10"/>
  <c r="I365" i="10"/>
  <c r="T364" i="10"/>
  <c r="T366" i="10" s="1"/>
  <c r="K364" i="10"/>
  <c r="J364" i="10"/>
  <c r="I364" i="10"/>
  <c r="Q363" i="10"/>
  <c r="K362" i="10"/>
  <c r="J362" i="10"/>
  <c r="I362" i="10"/>
  <c r="K361" i="10"/>
  <c r="J361" i="10"/>
  <c r="I361" i="10"/>
  <c r="K360" i="10"/>
  <c r="J360" i="10"/>
  <c r="I360" i="10"/>
  <c r="K359" i="10"/>
  <c r="J359" i="10"/>
  <c r="I359" i="10"/>
  <c r="I358" i="10"/>
  <c r="Q358" i="10" s="1"/>
  <c r="I357" i="10"/>
  <c r="Q357" i="10" s="1"/>
  <c r="K356" i="10"/>
  <c r="J356" i="10"/>
  <c r="I356" i="10"/>
  <c r="I355" i="10"/>
  <c r="Q355" i="10" s="1"/>
  <c r="Q354" i="10"/>
  <c r="K353" i="10"/>
  <c r="J353" i="10"/>
  <c r="I353" i="10"/>
  <c r="K352" i="10"/>
  <c r="J352" i="10"/>
  <c r="I352" i="10"/>
  <c r="K351" i="10"/>
  <c r="J351" i="10"/>
  <c r="I351" i="10"/>
  <c r="Q350" i="10"/>
  <c r="K349" i="10"/>
  <c r="J349" i="10"/>
  <c r="I349" i="10"/>
  <c r="K348" i="10"/>
  <c r="J348" i="10"/>
  <c r="I348" i="10"/>
  <c r="K347" i="10"/>
  <c r="J347" i="10"/>
  <c r="I347" i="10"/>
  <c r="K346" i="10"/>
  <c r="J346" i="10"/>
  <c r="I346" i="10"/>
  <c r="K344" i="10"/>
  <c r="J344" i="10"/>
  <c r="I344" i="10"/>
  <c r="J343" i="10"/>
  <c r="I343" i="10"/>
  <c r="I342" i="10"/>
  <c r="Q342" i="10" s="1"/>
  <c r="K341" i="10"/>
  <c r="J341" i="10"/>
  <c r="I341" i="10"/>
  <c r="K340" i="10"/>
  <c r="J340" i="10"/>
  <c r="I340" i="10"/>
  <c r="I339" i="10"/>
  <c r="Q339" i="10" s="1"/>
  <c r="I338" i="10"/>
  <c r="Q338" i="10" s="1"/>
  <c r="K337" i="10"/>
  <c r="J337" i="10"/>
  <c r="I337" i="10"/>
  <c r="K336" i="10"/>
  <c r="J336" i="10"/>
  <c r="I336" i="10"/>
  <c r="Q335" i="10"/>
  <c r="K334" i="10"/>
  <c r="J334" i="10"/>
  <c r="I334" i="10"/>
  <c r="K333" i="10"/>
  <c r="J333" i="10"/>
  <c r="I333" i="10"/>
  <c r="Q332" i="10"/>
  <c r="K331" i="10"/>
  <c r="J331" i="10"/>
  <c r="I331" i="10"/>
  <c r="K330" i="10"/>
  <c r="J330" i="10"/>
  <c r="I330" i="10"/>
  <c r="Q329" i="10"/>
  <c r="K328" i="10"/>
  <c r="J328" i="10"/>
  <c r="I328" i="10"/>
  <c r="K327" i="10"/>
  <c r="J327" i="10"/>
  <c r="I327" i="10"/>
  <c r="K326" i="10"/>
  <c r="J326" i="10"/>
  <c r="I326" i="10"/>
  <c r="K325" i="10"/>
  <c r="J325" i="10"/>
  <c r="I325" i="10"/>
  <c r="K324" i="10"/>
  <c r="J324" i="10"/>
  <c r="I324" i="10"/>
  <c r="K323" i="10"/>
  <c r="J323" i="10"/>
  <c r="I323" i="10"/>
  <c r="K322" i="10"/>
  <c r="J322" i="10"/>
  <c r="I322" i="10"/>
  <c r="I321" i="10"/>
  <c r="Q321" i="10" s="1"/>
  <c r="K320" i="10"/>
  <c r="J320" i="10"/>
  <c r="I320" i="10"/>
  <c r="K319" i="10"/>
  <c r="J319" i="10"/>
  <c r="I319" i="10"/>
  <c r="I318" i="10"/>
  <c r="Q318" i="10" s="1"/>
  <c r="I317" i="10"/>
  <c r="Q317" i="10" s="1"/>
  <c r="K316" i="10"/>
  <c r="J316" i="10"/>
  <c r="I316" i="10"/>
  <c r="K315" i="10"/>
  <c r="J315" i="10"/>
  <c r="I315" i="10"/>
  <c r="K314" i="10"/>
  <c r="J314" i="10"/>
  <c r="I314" i="10"/>
  <c r="K313" i="10"/>
  <c r="J313" i="10"/>
  <c r="I313" i="10"/>
  <c r="K312" i="10"/>
  <c r="J312" i="10"/>
  <c r="I312" i="10"/>
  <c r="K311" i="10"/>
  <c r="J311" i="10"/>
  <c r="I311" i="10"/>
  <c r="Q310" i="10"/>
  <c r="K309" i="10"/>
  <c r="J309" i="10"/>
  <c r="I309" i="10"/>
  <c r="K308" i="10"/>
  <c r="J308" i="10"/>
  <c r="I308" i="10"/>
  <c r="Q307" i="10"/>
  <c r="K306" i="10"/>
  <c r="J306" i="10"/>
  <c r="I306" i="10"/>
  <c r="K305" i="10"/>
  <c r="J305" i="10"/>
  <c r="I305" i="10"/>
  <c r="K304" i="10"/>
  <c r="J304" i="10"/>
  <c r="I304" i="10"/>
  <c r="Q303" i="10"/>
  <c r="I302" i="10"/>
  <c r="Q302" i="10" s="1"/>
  <c r="K301" i="10"/>
  <c r="J301" i="10"/>
  <c r="I301" i="10"/>
  <c r="K300" i="10"/>
  <c r="J300" i="10"/>
  <c r="I300" i="10"/>
  <c r="K299" i="10"/>
  <c r="J299" i="10"/>
  <c r="I299" i="10"/>
  <c r="I298" i="10"/>
  <c r="Q298" i="10" s="1"/>
  <c r="K297" i="10"/>
  <c r="J297" i="10"/>
  <c r="I296" i="10"/>
  <c r="Q296" i="10" s="1"/>
  <c r="K295" i="10"/>
  <c r="J295" i="10"/>
  <c r="I295" i="10"/>
  <c r="K294" i="10"/>
  <c r="J294" i="10"/>
  <c r="I294" i="10"/>
  <c r="I293" i="10"/>
  <c r="Q293" i="10" s="1"/>
  <c r="I292" i="10"/>
  <c r="Q292" i="10" s="1"/>
  <c r="I291" i="10"/>
  <c r="Q291" i="10" s="1"/>
  <c r="I290" i="10"/>
  <c r="Q290" i="10" s="1"/>
  <c r="I289" i="10"/>
  <c r="Q289" i="10" s="1"/>
  <c r="I288" i="10"/>
  <c r="Q288" i="10" s="1"/>
  <c r="T287" i="10"/>
  <c r="I286" i="10"/>
  <c r="Q286" i="10" s="1"/>
  <c r="I285" i="10"/>
  <c r="Q285" i="10" s="1"/>
  <c r="I284" i="10"/>
  <c r="Q284" i="10" s="1"/>
  <c r="K283" i="10"/>
  <c r="J283" i="10"/>
  <c r="I283" i="10"/>
  <c r="K282" i="10"/>
  <c r="J282" i="10"/>
  <c r="I282" i="10"/>
  <c r="K281" i="10"/>
  <c r="J281" i="10"/>
  <c r="I281" i="10"/>
  <c r="K280" i="10"/>
  <c r="J280" i="10"/>
  <c r="I280" i="10"/>
  <c r="K279" i="10"/>
  <c r="J279" i="10"/>
  <c r="I279" i="10"/>
  <c r="K278" i="10"/>
  <c r="J278" i="10"/>
  <c r="I278" i="10"/>
  <c r="K277" i="10"/>
  <c r="J277" i="10"/>
  <c r="I277" i="10"/>
  <c r="K276" i="10"/>
  <c r="J276" i="10"/>
  <c r="I276" i="10"/>
  <c r="J275" i="10"/>
  <c r="Q275" i="10" s="1"/>
  <c r="K274" i="10"/>
  <c r="J274" i="10"/>
  <c r="I274" i="10"/>
  <c r="K273" i="10"/>
  <c r="J273" i="10"/>
  <c r="I273" i="10"/>
  <c r="K272" i="10"/>
  <c r="J272" i="10"/>
  <c r="I272" i="10"/>
  <c r="K271" i="10"/>
  <c r="J271" i="10"/>
  <c r="I271" i="10"/>
  <c r="K270" i="10"/>
  <c r="J270" i="10"/>
  <c r="I270" i="10"/>
  <c r="Q269" i="10"/>
  <c r="K268" i="10"/>
  <c r="J268" i="10"/>
  <c r="I268" i="10"/>
  <c r="K267" i="10"/>
  <c r="J267" i="10"/>
  <c r="I267" i="10"/>
  <c r="K266" i="10"/>
  <c r="J266" i="10"/>
  <c r="I266" i="10"/>
  <c r="Q265" i="10"/>
  <c r="K264" i="10"/>
  <c r="J264" i="10"/>
  <c r="I264" i="10"/>
  <c r="K263" i="10"/>
  <c r="J263" i="10"/>
  <c r="I263" i="10"/>
  <c r="K262" i="10"/>
  <c r="J262" i="10"/>
  <c r="I262" i="10"/>
  <c r="K261" i="10"/>
  <c r="J261" i="10"/>
  <c r="I261" i="10"/>
  <c r="K260" i="10"/>
  <c r="J260" i="10"/>
  <c r="I260" i="10"/>
  <c r="K259" i="10"/>
  <c r="J259" i="10"/>
  <c r="I259" i="10"/>
  <c r="K258" i="10"/>
  <c r="J258" i="10"/>
  <c r="I258" i="10"/>
  <c r="K257" i="10"/>
  <c r="J257" i="10"/>
  <c r="I257" i="10"/>
  <c r="K256" i="10"/>
  <c r="J256" i="10"/>
  <c r="I256" i="10"/>
  <c r="K255" i="10"/>
  <c r="J255" i="10"/>
  <c r="I255" i="10"/>
  <c r="Q254" i="10"/>
  <c r="K253" i="10"/>
  <c r="J253" i="10"/>
  <c r="I253" i="10"/>
  <c r="K252" i="10"/>
  <c r="J252" i="10"/>
  <c r="I252" i="10"/>
  <c r="K251" i="10"/>
  <c r="J251" i="10"/>
  <c r="I251" i="10"/>
  <c r="K250" i="10"/>
  <c r="J250" i="10"/>
  <c r="I250" i="10"/>
  <c r="K249" i="10"/>
  <c r="J249" i="10"/>
  <c r="I249" i="10"/>
  <c r="K248" i="10"/>
  <c r="J248" i="10"/>
  <c r="I248" i="10"/>
  <c r="Q247" i="10"/>
  <c r="Q246" i="10"/>
  <c r="Q245" i="10"/>
  <c r="Q244" i="10"/>
  <c r="Q243" i="10"/>
  <c r="K242" i="10"/>
  <c r="J242" i="10"/>
  <c r="I242" i="10"/>
  <c r="K241" i="10"/>
  <c r="J241" i="10"/>
  <c r="I241" i="10"/>
  <c r="I240" i="10"/>
  <c r="Q240" i="10" s="1"/>
  <c r="K239" i="10"/>
  <c r="J239" i="10"/>
  <c r="I239" i="10"/>
  <c r="I238" i="10"/>
  <c r="Q238" i="10" s="1"/>
  <c r="K237" i="10"/>
  <c r="J237" i="10"/>
  <c r="I237" i="10"/>
  <c r="K236" i="10"/>
  <c r="J236" i="10"/>
  <c r="K235" i="10"/>
  <c r="J235" i="10"/>
  <c r="I235" i="10"/>
  <c r="K234" i="10"/>
  <c r="J234" i="10"/>
  <c r="I234" i="10"/>
  <c r="K233" i="10"/>
  <c r="J233" i="10"/>
  <c r="I233" i="10"/>
  <c r="K232" i="10"/>
  <c r="J232" i="10"/>
  <c r="I232" i="10"/>
  <c r="Q231" i="10"/>
  <c r="I230" i="10"/>
  <c r="Q230" i="10" s="1"/>
  <c r="I229" i="10"/>
  <c r="Q229" i="10" s="1"/>
  <c r="T228" i="10"/>
  <c r="I227" i="10"/>
  <c r="Q227" i="10" s="1"/>
  <c r="I226" i="10"/>
  <c r="Q226" i="10" s="1"/>
  <c r="I225" i="10"/>
  <c r="Q225" i="10" s="1"/>
  <c r="Q224" i="10"/>
  <c r="Q223" i="10"/>
  <c r="I222" i="10"/>
  <c r="Q222" i="10" s="1"/>
  <c r="K221" i="10"/>
  <c r="J221" i="10"/>
  <c r="I221" i="10"/>
  <c r="Q220" i="10"/>
  <c r="I219" i="10"/>
  <c r="Q219" i="10" s="1"/>
  <c r="K218" i="10"/>
  <c r="J218" i="10"/>
  <c r="I218" i="10"/>
  <c r="K217" i="10"/>
  <c r="J217" i="10"/>
  <c r="I217" i="10"/>
  <c r="K216" i="10"/>
  <c r="J216" i="10"/>
  <c r="I216" i="10"/>
  <c r="K215" i="10"/>
  <c r="J215" i="10"/>
  <c r="I215" i="10"/>
  <c r="K214" i="10"/>
  <c r="J214" i="10"/>
  <c r="I214" i="10"/>
  <c r="K213" i="10"/>
  <c r="J213" i="10"/>
  <c r="I213" i="10"/>
  <c r="K212" i="10"/>
  <c r="J212" i="10"/>
  <c r="I212" i="10"/>
  <c r="K211" i="10"/>
  <c r="J211" i="10"/>
  <c r="I211" i="10"/>
  <c r="K210" i="10"/>
  <c r="J210" i="10"/>
  <c r="I210" i="10"/>
  <c r="K209" i="10"/>
  <c r="J209" i="10"/>
  <c r="I209" i="10"/>
  <c r="K208" i="10"/>
  <c r="J208" i="10"/>
  <c r="I208" i="10"/>
  <c r="K207" i="10"/>
  <c r="J207" i="10"/>
  <c r="I207" i="10"/>
  <c r="K206" i="10"/>
  <c r="J206" i="10"/>
  <c r="I206" i="10"/>
  <c r="K205" i="10"/>
  <c r="J205" i="10"/>
  <c r="I205" i="10"/>
  <c r="K204" i="10"/>
  <c r="J204" i="10"/>
  <c r="I204" i="10"/>
  <c r="K203" i="10"/>
  <c r="J203" i="10"/>
  <c r="I203" i="10"/>
  <c r="Q202" i="10"/>
  <c r="K201" i="10"/>
  <c r="J201" i="10"/>
  <c r="I201" i="10"/>
  <c r="K200" i="10"/>
  <c r="J200" i="10"/>
  <c r="I200" i="10"/>
  <c r="K199" i="10"/>
  <c r="J199" i="10"/>
  <c r="I199" i="10"/>
  <c r="K198" i="10"/>
  <c r="J198" i="10"/>
  <c r="I198" i="10"/>
  <c r="K197" i="10"/>
  <c r="J197" i="10"/>
  <c r="I197" i="10"/>
  <c r="I196" i="10"/>
  <c r="Q196" i="10" s="1"/>
  <c r="I195" i="10"/>
  <c r="Q195" i="10" s="1"/>
  <c r="K194" i="10"/>
  <c r="J194" i="10"/>
  <c r="I194" i="10"/>
  <c r="K193" i="10"/>
  <c r="J193" i="10"/>
  <c r="I193" i="10"/>
  <c r="K192" i="10"/>
  <c r="J192" i="10"/>
  <c r="I192" i="10"/>
  <c r="Q191" i="10"/>
  <c r="K190" i="10"/>
  <c r="J190" i="10"/>
  <c r="I190" i="10"/>
  <c r="K189" i="10"/>
  <c r="J189" i="10"/>
  <c r="I189" i="10"/>
  <c r="I188" i="10"/>
  <c r="Q188" i="10" s="1"/>
  <c r="K187" i="10"/>
  <c r="J187" i="10"/>
  <c r="I187" i="10"/>
  <c r="K186" i="10"/>
  <c r="J186" i="10"/>
  <c r="I186" i="10"/>
  <c r="K185" i="10"/>
  <c r="J185" i="10"/>
  <c r="I185" i="10"/>
  <c r="Q184" i="10"/>
  <c r="K183" i="10"/>
  <c r="J183" i="10"/>
  <c r="I183" i="10"/>
  <c r="K182" i="10"/>
  <c r="J182" i="10"/>
  <c r="I182" i="10"/>
  <c r="I181" i="10"/>
  <c r="Q181" i="10" s="1"/>
  <c r="K180" i="10"/>
  <c r="J180" i="10"/>
  <c r="I180" i="10"/>
  <c r="I179" i="10"/>
  <c r="Q179" i="10" s="1"/>
  <c r="I178" i="10"/>
  <c r="Q178" i="10" s="1"/>
  <c r="K177" i="10"/>
  <c r="J177" i="10"/>
  <c r="I177" i="10"/>
  <c r="Q176" i="10"/>
  <c r="K175" i="10"/>
  <c r="J175" i="10"/>
  <c r="I175" i="10"/>
  <c r="K174" i="10"/>
  <c r="J174" i="10"/>
  <c r="I174" i="10"/>
  <c r="K173" i="10"/>
  <c r="J173" i="10"/>
  <c r="I173" i="10"/>
  <c r="K172" i="10"/>
  <c r="J172" i="10"/>
  <c r="I172" i="10"/>
  <c r="K171" i="10"/>
  <c r="J171" i="10"/>
  <c r="I171" i="10"/>
  <c r="K170" i="10"/>
  <c r="J170" i="10"/>
  <c r="I170" i="10"/>
  <c r="K168" i="10"/>
  <c r="J168" i="10"/>
  <c r="I168" i="10"/>
  <c r="K167" i="10"/>
  <c r="J167" i="10"/>
  <c r="K166" i="10"/>
  <c r="J166" i="10"/>
  <c r="I166" i="10"/>
  <c r="K165" i="10"/>
  <c r="J165" i="10"/>
  <c r="I165" i="10"/>
  <c r="K164" i="10"/>
  <c r="J164" i="10"/>
  <c r="I164" i="10"/>
  <c r="K163" i="10"/>
  <c r="J163" i="10"/>
  <c r="I163" i="10"/>
  <c r="Q162" i="10"/>
  <c r="K161" i="10"/>
  <c r="J161" i="10"/>
  <c r="I161" i="10"/>
  <c r="K160" i="10"/>
  <c r="J160" i="10"/>
  <c r="I160" i="10"/>
  <c r="Q159" i="10"/>
  <c r="K158" i="10"/>
  <c r="J158" i="10"/>
  <c r="I158" i="10"/>
  <c r="K157" i="10"/>
  <c r="J157" i="10"/>
  <c r="I157" i="10"/>
  <c r="K156" i="10"/>
  <c r="J156" i="10"/>
  <c r="I156" i="10"/>
  <c r="K155" i="10"/>
  <c r="J155" i="10"/>
  <c r="I155" i="10"/>
  <c r="J154" i="10"/>
  <c r="I154" i="10"/>
  <c r="K153" i="10"/>
  <c r="J153" i="10"/>
  <c r="I153" i="10"/>
  <c r="K152" i="10"/>
  <c r="J152" i="10"/>
  <c r="I152" i="10"/>
  <c r="K151" i="10"/>
  <c r="J151" i="10"/>
  <c r="I151" i="10"/>
  <c r="K150" i="10"/>
  <c r="J150" i="10"/>
  <c r="I150" i="10"/>
  <c r="K149" i="10"/>
  <c r="J149" i="10"/>
  <c r="I149" i="10"/>
  <c r="K148" i="10"/>
  <c r="J148" i="10"/>
  <c r="K147" i="10"/>
  <c r="J147" i="10"/>
  <c r="I147" i="10"/>
  <c r="K146" i="10"/>
  <c r="J146" i="10"/>
  <c r="I146" i="10"/>
  <c r="K145" i="10"/>
  <c r="J145" i="10"/>
  <c r="I145" i="10"/>
  <c r="I144" i="10"/>
  <c r="Q144" i="10" s="1"/>
  <c r="K143" i="10"/>
  <c r="J143" i="10"/>
  <c r="I143" i="10"/>
  <c r="K142" i="10"/>
  <c r="J142" i="10"/>
  <c r="I142" i="10"/>
  <c r="K141" i="10"/>
  <c r="J141" i="10"/>
  <c r="I141" i="10"/>
  <c r="Q140" i="10"/>
  <c r="K139" i="10"/>
  <c r="J139" i="10"/>
  <c r="I139" i="10"/>
  <c r="K138" i="10"/>
  <c r="J138" i="10"/>
  <c r="I138" i="10"/>
  <c r="Q137" i="10"/>
  <c r="I136" i="10"/>
  <c r="Q136" i="10" s="1"/>
  <c r="K135" i="10"/>
  <c r="J135" i="10"/>
  <c r="I135" i="10"/>
  <c r="K134" i="10"/>
  <c r="J134" i="10"/>
  <c r="I134" i="10"/>
  <c r="K133" i="10"/>
  <c r="J133" i="10"/>
  <c r="I133" i="10"/>
  <c r="K132" i="10"/>
  <c r="J132" i="10"/>
  <c r="I132" i="10"/>
  <c r="K131" i="10"/>
  <c r="J131" i="10"/>
  <c r="I131" i="10"/>
  <c r="K130" i="10"/>
  <c r="J130" i="10"/>
  <c r="I130" i="10"/>
  <c r="I129" i="10"/>
  <c r="Q129" i="10" s="1"/>
  <c r="K128" i="10"/>
  <c r="J128" i="10"/>
  <c r="I128" i="10"/>
  <c r="I127" i="10"/>
  <c r="Q127" i="10" s="1"/>
  <c r="I126" i="10"/>
  <c r="Q126" i="10" s="1"/>
  <c r="T125" i="10"/>
  <c r="T169" i="10" s="1"/>
  <c r="I124" i="10"/>
  <c r="Q124" i="10" s="1"/>
  <c r="I123" i="10"/>
  <c r="Q123" i="10" s="1"/>
  <c r="I122" i="10"/>
  <c r="Q122" i="10" s="1"/>
  <c r="Q121" i="10"/>
  <c r="K120" i="10"/>
  <c r="J120" i="10"/>
  <c r="I120" i="10"/>
  <c r="K119" i="10"/>
  <c r="J119" i="10"/>
  <c r="I119" i="10"/>
  <c r="Q118" i="10"/>
  <c r="K117" i="10"/>
  <c r="J117" i="10"/>
  <c r="I117" i="10"/>
  <c r="K116" i="10"/>
  <c r="J116" i="10"/>
  <c r="I116" i="10"/>
  <c r="K115" i="10"/>
  <c r="Q115" i="10" s="1"/>
  <c r="K114" i="10"/>
  <c r="J114" i="10"/>
  <c r="Q113" i="10"/>
  <c r="Q112" i="10"/>
  <c r="Q111" i="10"/>
  <c r="K110" i="10"/>
  <c r="J110" i="10"/>
  <c r="I110" i="10"/>
  <c r="K109" i="10"/>
  <c r="J109" i="10"/>
  <c r="I109" i="10"/>
  <c r="K108" i="10"/>
  <c r="J108" i="10"/>
  <c r="I108" i="10"/>
  <c r="K107" i="10"/>
  <c r="J107" i="10"/>
  <c r="I107" i="10"/>
  <c r="K106" i="10"/>
  <c r="J106" i="10"/>
  <c r="I106" i="10"/>
  <c r="K105" i="10"/>
  <c r="J105" i="10"/>
  <c r="I105" i="10"/>
  <c r="K104" i="10"/>
  <c r="J104" i="10"/>
  <c r="I104" i="10"/>
  <c r="K103" i="10"/>
  <c r="J103" i="10"/>
  <c r="I103" i="10"/>
  <c r="K102" i="10"/>
  <c r="J102" i="10"/>
  <c r="I102" i="10"/>
  <c r="Q101" i="10"/>
  <c r="Q100" i="10"/>
  <c r="K99" i="10"/>
  <c r="J99" i="10"/>
  <c r="I99" i="10"/>
  <c r="K98" i="10"/>
  <c r="J98" i="10"/>
  <c r="I98" i="10"/>
  <c r="Q97" i="10"/>
  <c r="I96" i="10"/>
  <c r="Q96" i="10" s="1"/>
  <c r="K95" i="10"/>
  <c r="J95" i="10"/>
  <c r="I95" i="10"/>
  <c r="J94" i="10"/>
  <c r="I94" i="10"/>
  <c r="K93" i="10"/>
  <c r="J93" i="10"/>
  <c r="I93" i="10"/>
  <c r="K92" i="10"/>
  <c r="J92" i="10"/>
  <c r="I92" i="10"/>
  <c r="K91" i="10"/>
  <c r="J91" i="10"/>
  <c r="I91" i="10"/>
  <c r="K90" i="10"/>
  <c r="J90" i="10"/>
  <c r="I90" i="10"/>
  <c r="Q89" i="10"/>
  <c r="K88" i="10"/>
  <c r="J88" i="10"/>
  <c r="I88" i="10"/>
  <c r="K87" i="10"/>
  <c r="J87" i="10"/>
  <c r="I87" i="10"/>
  <c r="I86" i="10"/>
  <c r="Q86" i="10" s="1"/>
  <c r="K85" i="10"/>
  <c r="J85" i="10"/>
  <c r="I85" i="10"/>
  <c r="K84" i="10"/>
  <c r="J84" i="10"/>
  <c r="I84" i="10"/>
  <c r="Q83" i="10"/>
  <c r="K82" i="10"/>
  <c r="J82" i="10"/>
  <c r="I82" i="10"/>
  <c r="K81" i="10"/>
  <c r="J81" i="10"/>
  <c r="I81" i="10"/>
  <c r="K79" i="10"/>
  <c r="J79" i="10"/>
  <c r="I79" i="10"/>
  <c r="T78" i="10"/>
  <c r="K78" i="10"/>
  <c r="J78" i="10"/>
  <c r="I78" i="10"/>
  <c r="Q77" i="10"/>
  <c r="K76" i="10"/>
  <c r="J76" i="10"/>
  <c r="I76" i="10"/>
  <c r="K75" i="10"/>
  <c r="J75" i="10"/>
  <c r="I75" i="10"/>
  <c r="K74" i="10"/>
  <c r="J74" i="10"/>
  <c r="I74" i="10"/>
  <c r="K73" i="10"/>
  <c r="J73" i="10"/>
  <c r="I73" i="10"/>
  <c r="K72" i="10"/>
  <c r="J72" i="10"/>
  <c r="I72" i="10"/>
  <c r="Q71" i="10"/>
  <c r="K70" i="10"/>
  <c r="J70" i="10"/>
  <c r="I70" i="10"/>
  <c r="K69" i="10"/>
  <c r="J69" i="10"/>
  <c r="I69" i="10"/>
  <c r="K68" i="10"/>
  <c r="J68" i="10"/>
  <c r="I68" i="10"/>
  <c r="K67" i="10"/>
  <c r="J67" i="10"/>
  <c r="I67" i="10"/>
  <c r="K66" i="10"/>
  <c r="J66" i="10"/>
  <c r="I66" i="10"/>
  <c r="K65" i="10"/>
  <c r="J65" i="10"/>
  <c r="I65" i="10"/>
  <c r="K64" i="10"/>
  <c r="J64" i="10"/>
  <c r="K63" i="10"/>
  <c r="J63" i="10"/>
  <c r="I63" i="10"/>
  <c r="K62" i="10"/>
  <c r="J62" i="10"/>
  <c r="I62" i="10"/>
  <c r="K61" i="10"/>
  <c r="J61" i="10"/>
  <c r="I61" i="10"/>
  <c r="K60" i="10"/>
  <c r="J60" i="10"/>
  <c r="I60" i="10"/>
  <c r="K59" i="10"/>
  <c r="J59" i="10"/>
  <c r="I59" i="10"/>
  <c r="K58" i="10"/>
  <c r="J58" i="10"/>
  <c r="I58" i="10"/>
  <c r="K57" i="10"/>
  <c r="J57" i="10"/>
  <c r="I57" i="10"/>
  <c r="K56" i="10"/>
  <c r="J56" i="10"/>
  <c r="I56" i="10"/>
  <c r="K55" i="10"/>
  <c r="J55" i="10"/>
  <c r="I55" i="10"/>
  <c r="Q54" i="10"/>
  <c r="K53" i="10"/>
  <c r="J53" i="10"/>
  <c r="I53" i="10"/>
  <c r="Q52" i="10"/>
  <c r="I51" i="10"/>
  <c r="Q51" i="10" s="1"/>
  <c r="J50" i="10"/>
  <c r="I50" i="10"/>
  <c r="K49" i="10"/>
  <c r="J49" i="10"/>
  <c r="I49" i="10"/>
  <c r="I48" i="10"/>
  <c r="Q48" i="10" s="1"/>
  <c r="I47" i="10"/>
  <c r="Q47" i="10" s="1"/>
  <c r="I46" i="10"/>
  <c r="Q46" i="10" s="1"/>
  <c r="I45" i="10"/>
  <c r="Q45" i="10" s="1"/>
  <c r="T44" i="10"/>
  <c r="I43" i="10"/>
  <c r="Q43" i="10" s="1"/>
  <c r="Q42" i="10"/>
  <c r="K41" i="10"/>
  <c r="J41" i="10"/>
  <c r="I41" i="10"/>
  <c r="K40" i="10"/>
  <c r="J40" i="10"/>
  <c r="I40" i="10"/>
  <c r="K39" i="10"/>
  <c r="J39" i="10"/>
  <c r="I39" i="10"/>
  <c r="K38" i="10"/>
  <c r="J38" i="10"/>
  <c r="I38" i="10"/>
  <c r="K37" i="10"/>
  <c r="J37" i="10"/>
  <c r="I37" i="10"/>
  <c r="K36" i="10"/>
  <c r="J36" i="10"/>
  <c r="I36" i="10"/>
  <c r="Q35" i="10"/>
  <c r="K34" i="10"/>
  <c r="J34" i="10"/>
  <c r="I34" i="10"/>
  <c r="K33" i="10"/>
  <c r="J33" i="10"/>
  <c r="I33" i="10"/>
  <c r="K32" i="10"/>
  <c r="J32" i="10"/>
  <c r="I32" i="10"/>
  <c r="Q31" i="10"/>
  <c r="Q30" i="10"/>
  <c r="K29" i="10"/>
  <c r="J29" i="10"/>
  <c r="I29" i="10"/>
  <c r="Q28" i="10"/>
  <c r="K27" i="10"/>
  <c r="J27" i="10"/>
  <c r="I27" i="10"/>
  <c r="Q26" i="10"/>
  <c r="K25" i="10"/>
  <c r="J25" i="10"/>
  <c r="I25" i="10"/>
  <c r="K24" i="10"/>
  <c r="J24" i="10"/>
  <c r="I24" i="10"/>
  <c r="K23" i="10"/>
  <c r="J23" i="10"/>
  <c r="I23" i="10"/>
  <c r="I22" i="10"/>
  <c r="Q22" i="10" s="1"/>
  <c r="K21" i="10"/>
  <c r="J21" i="10"/>
  <c r="I21" i="10"/>
  <c r="K20" i="10"/>
  <c r="J20" i="10"/>
  <c r="I20" i="10"/>
  <c r="Q19" i="10"/>
  <c r="K18" i="10"/>
  <c r="J18" i="10"/>
  <c r="I18" i="10"/>
  <c r="K17" i="10"/>
  <c r="J17" i="10"/>
  <c r="I17" i="10"/>
  <c r="I16" i="10"/>
  <c r="Q16" i="10" s="1"/>
  <c r="K15" i="10"/>
  <c r="J15" i="10"/>
  <c r="I15" i="10"/>
  <c r="I14" i="10"/>
  <c r="Q14" i="10" s="1"/>
  <c r="K13" i="10"/>
  <c r="J13" i="10"/>
  <c r="I13" i="10"/>
  <c r="K12" i="10"/>
  <c r="J12" i="10"/>
  <c r="I12" i="10"/>
  <c r="Q11" i="10"/>
  <c r="I10" i="10"/>
  <c r="Q10" i="10" s="1"/>
  <c r="K9" i="10"/>
  <c r="J9" i="10"/>
  <c r="I9" i="10"/>
  <c r="K8" i="10"/>
  <c r="J8" i="10"/>
  <c r="I8" i="10"/>
  <c r="Q130" i="10" l="1"/>
  <c r="Q134" i="10"/>
  <c r="Q194" i="10"/>
  <c r="Q497" i="10"/>
  <c r="Q498" i="10"/>
  <c r="Q12" i="10"/>
  <c r="Q57" i="10"/>
  <c r="Q61" i="10"/>
  <c r="Q143" i="10"/>
  <c r="Q276" i="10"/>
  <c r="Q280" i="10"/>
  <c r="Q64" i="10"/>
  <c r="Q297" i="10"/>
  <c r="Q90" i="10"/>
  <c r="Q102" i="10"/>
  <c r="Q106" i="10"/>
  <c r="Q110" i="10"/>
  <c r="Q117" i="10"/>
  <c r="Q119" i="10"/>
  <c r="Q267" i="10"/>
  <c r="Q273" i="10"/>
  <c r="Q65" i="10"/>
  <c r="Q69" i="10"/>
  <c r="Q74" i="10"/>
  <c r="Q103" i="10"/>
  <c r="Q107" i="10"/>
  <c r="Q190" i="10"/>
  <c r="Q319" i="10"/>
  <c r="Q325" i="10"/>
  <c r="Q331" i="10"/>
  <c r="Q333" i="10"/>
  <c r="Q351" i="10"/>
  <c r="Q367" i="10"/>
  <c r="Q378" i="10"/>
  <c r="Q390" i="10"/>
  <c r="Q486" i="10"/>
  <c r="Q488" i="10"/>
  <c r="Q142" i="10"/>
  <c r="Q301" i="10"/>
  <c r="Q306" i="10"/>
  <c r="Q308" i="10"/>
  <c r="Q314" i="10"/>
  <c r="Q364" i="10"/>
  <c r="Q365" i="10"/>
  <c r="Q141" i="10"/>
  <c r="Q36" i="10"/>
  <c r="Q40" i="10"/>
  <c r="T80" i="10"/>
  <c r="Q92" i="10"/>
  <c r="Q158" i="10"/>
  <c r="Q266" i="10"/>
  <c r="Q353" i="10"/>
  <c r="Q450" i="10"/>
  <c r="Q473" i="10"/>
  <c r="Q485" i="10"/>
  <c r="Q491" i="10"/>
  <c r="Q494" i="10"/>
  <c r="Q93" i="10"/>
  <c r="Q189" i="10"/>
  <c r="Q13" i="10"/>
  <c r="Q15" i="10"/>
  <c r="Q27" i="10"/>
  <c r="Q29" i="10"/>
  <c r="Q91" i="10"/>
  <c r="Q131" i="10"/>
  <c r="Q135" i="10"/>
  <c r="Q154" i="10"/>
  <c r="Q157" i="10"/>
  <c r="Q187" i="10"/>
  <c r="Q199" i="10"/>
  <c r="Q205" i="10"/>
  <c r="Q209" i="10"/>
  <c r="Q213" i="10"/>
  <c r="Q217" i="10"/>
  <c r="Q352" i="10"/>
  <c r="Q391" i="10"/>
  <c r="Q409" i="10"/>
  <c r="Q445" i="10"/>
  <c r="Q458" i="10"/>
  <c r="Q9" i="10"/>
  <c r="Q82" i="10"/>
  <c r="Q8" i="10"/>
  <c r="Q21" i="10"/>
  <c r="Q81" i="10"/>
  <c r="Q94" i="10"/>
  <c r="Q105" i="10"/>
  <c r="Q109" i="10"/>
  <c r="Q133" i="10"/>
  <c r="Q156" i="10"/>
  <c r="Q249" i="10"/>
  <c r="Q253" i="10"/>
  <c r="Q337" i="10"/>
  <c r="Q341" i="10"/>
  <c r="Q361" i="10"/>
  <c r="Q371" i="10"/>
  <c r="Q382" i="10"/>
  <c r="Q395" i="10"/>
  <c r="Q399" i="10"/>
  <c r="Q403" i="10"/>
  <c r="Q407" i="10"/>
  <c r="Q411" i="10"/>
  <c r="Q415" i="10"/>
  <c r="Q417" i="10"/>
  <c r="Q419" i="10"/>
  <c r="Q425" i="10"/>
  <c r="Q444" i="10"/>
  <c r="Q457" i="10"/>
  <c r="Q466" i="10"/>
  <c r="Q472" i="10"/>
  <c r="Q478" i="10"/>
  <c r="Q480" i="10"/>
  <c r="Q99" i="10"/>
  <c r="Q18" i="10"/>
  <c r="Q20" i="10"/>
  <c r="Q23" i="10"/>
  <c r="Q32" i="10"/>
  <c r="Q37" i="10"/>
  <c r="Q41" i="10"/>
  <c r="Q104" i="10"/>
  <c r="Q108" i="10"/>
  <c r="Q132" i="10"/>
  <c r="Q145" i="10"/>
  <c r="Q151" i="10"/>
  <c r="Q155" i="10"/>
  <c r="Q161" i="10"/>
  <c r="Q164" i="10"/>
  <c r="Q171" i="10"/>
  <c r="Q177" i="10"/>
  <c r="Q234" i="10"/>
  <c r="Q237" i="10"/>
  <c r="Q242" i="10"/>
  <c r="Q248" i="10"/>
  <c r="Q252" i="10"/>
  <c r="Q258" i="10"/>
  <c r="Q262" i="10"/>
  <c r="Q268" i="10"/>
  <c r="T345" i="10"/>
  <c r="Q309" i="10"/>
  <c r="Q320" i="10"/>
  <c r="Q334" i="10"/>
  <c r="Q336" i="10"/>
  <c r="Q340" i="10"/>
  <c r="Q346" i="10"/>
  <c r="Q356" i="10"/>
  <c r="Q379" i="10"/>
  <c r="Q410" i="10"/>
  <c r="Q414" i="10"/>
  <c r="Q424" i="10"/>
  <c r="Q428" i="10"/>
  <c r="Q432" i="10"/>
  <c r="Q437" i="10"/>
  <c r="Q441" i="10"/>
  <c r="Q443" i="10"/>
  <c r="Q451" i="10"/>
  <c r="Q465" i="10"/>
  <c r="Q49" i="10"/>
  <c r="Q53" i="10"/>
  <c r="Q58" i="10"/>
  <c r="Q62" i="10"/>
  <c r="Q66" i="10"/>
  <c r="Q70" i="10"/>
  <c r="Q75" i="10"/>
  <c r="Q78" i="10"/>
  <c r="Q79" i="10"/>
  <c r="Q116" i="10"/>
  <c r="Q84" i="10"/>
  <c r="Q95" i="10"/>
  <c r="Q114" i="10"/>
  <c r="Q120" i="10"/>
  <c r="Q128" i="10"/>
  <c r="Q146" i="10"/>
  <c r="Q152" i="10"/>
  <c r="Q165" i="10"/>
  <c r="Q172" i="10"/>
  <c r="Q180" i="10"/>
  <c r="Q235" i="10"/>
  <c r="Q255" i="10"/>
  <c r="Q259" i="10"/>
  <c r="Q263" i="10"/>
  <c r="Q270" i="10"/>
  <c r="Q274" i="10"/>
  <c r="Q277" i="10"/>
  <c r="Q281" i="10"/>
  <c r="Q311" i="10"/>
  <c r="Q315" i="10"/>
  <c r="Q322" i="10"/>
  <c r="Q326" i="10"/>
  <c r="Q343" i="10"/>
  <c r="Q347" i="10"/>
  <c r="Q362" i="10"/>
  <c r="Q375" i="10"/>
  <c r="Q383" i="10"/>
  <c r="Q396" i="10"/>
  <c r="Q400" i="10"/>
  <c r="Q404" i="10"/>
  <c r="Q429" i="10"/>
  <c r="Q433" i="10"/>
  <c r="Q438" i="10"/>
  <c r="Q17" i="10"/>
  <c r="Q25" i="10"/>
  <c r="Q34" i="10"/>
  <c r="Q39" i="10"/>
  <c r="Q56" i="10"/>
  <c r="Q60" i="10"/>
  <c r="Q68" i="10"/>
  <c r="Q73" i="10"/>
  <c r="Q88" i="10"/>
  <c r="Q98" i="10"/>
  <c r="Q139" i="10"/>
  <c r="Q148" i="10"/>
  <c r="Q150" i="10"/>
  <c r="Q160" i="10"/>
  <c r="Q163" i="10"/>
  <c r="Q167" i="10"/>
  <c r="Q170" i="10"/>
  <c r="Q174" i="10"/>
  <c r="Q186" i="10"/>
  <c r="Q193" i="10"/>
  <c r="Q198" i="10"/>
  <c r="Q204" i="10"/>
  <c r="Q208" i="10"/>
  <c r="Q212" i="10"/>
  <c r="Q216" i="10"/>
  <c r="Q221" i="10"/>
  <c r="Q233" i="10"/>
  <c r="Q239" i="10"/>
  <c r="Q251" i="10"/>
  <c r="Q257" i="10"/>
  <c r="Q261" i="10"/>
  <c r="Q272" i="10"/>
  <c r="Q279" i="10"/>
  <c r="Q283" i="10"/>
  <c r="Q295" i="10"/>
  <c r="Q300" i="10"/>
  <c r="Q305" i="10"/>
  <c r="Q313" i="10"/>
  <c r="Q324" i="10"/>
  <c r="Q328" i="10"/>
  <c r="Q330" i="10"/>
  <c r="Q344" i="10"/>
  <c r="Q349" i="10"/>
  <c r="Q360" i="10"/>
  <c r="Q381" i="10"/>
  <c r="Q394" i="10"/>
  <c r="Q398" i="10"/>
  <c r="Q402" i="10"/>
  <c r="Q406" i="10"/>
  <c r="Q423" i="10"/>
  <c r="Q427" i="10"/>
  <c r="Q431" i="10"/>
  <c r="Q440" i="10"/>
  <c r="Q449" i="10"/>
  <c r="Q464" i="10"/>
  <c r="Q468" i="10"/>
  <c r="Q475" i="10"/>
  <c r="Q477" i="10"/>
  <c r="Q484" i="10"/>
  <c r="Q490" i="10"/>
  <c r="Q493" i="10"/>
  <c r="Q24" i="10"/>
  <c r="Q33" i="10"/>
  <c r="Q38" i="10"/>
  <c r="Q50" i="10"/>
  <c r="Q55" i="10"/>
  <c r="Q59" i="10"/>
  <c r="Q63" i="10"/>
  <c r="Q67" i="10"/>
  <c r="Q72" i="10"/>
  <c r="Q76" i="10"/>
  <c r="Q85" i="10"/>
  <c r="Q87" i="10"/>
  <c r="Q138" i="10"/>
  <c r="Q147" i="10"/>
  <c r="Q149" i="10"/>
  <c r="Q153" i="10"/>
  <c r="Q166" i="10"/>
  <c r="Q168" i="10"/>
  <c r="Q173" i="10"/>
  <c r="Q185" i="10"/>
  <c r="Q203" i="10"/>
  <c r="Q207" i="10"/>
  <c r="Q211" i="10"/>
  <c r="Q215" i="10"/>
  <c r="Q256" i="10"/>
  <c r="Q260" i="10"/>
  <c r="Q264" i="10"/>
  <c r="Q271" i="10"/>
  <c r="Q278" i="10"/>
  <c r="Q282" i="10"/>
  <c r="Q294" i="10"/>
  <c r="Q299" i="10"/>
  <c r="Q304" i="10"/>
  <c r="Q312" i="10"/>
  <c r="Q316" i="10"/>
  <c r="Q323" i="10"/>
  <c r="Q327" i="10"/>
  <c r="Q348" i="10"/>
  <c r="Q359" i="10"/>
  <c r="Q387" i="10"/>
  <c r="Q393" i="10"/>
  <c r="Q397" i="10"/>
  <c r="Q401" i="10"/>
  <c r="Q405" i="10"/>
  <c r="Q412" i="10"/>
  <c r="Q420" i="10"/>
  <c r="Q422" i="10"/>
  <c r="Q426" i="10"/>
  <c r="Q430" i="10"/>
  <c r="Q434" i="10"/>
  <c r="Q439" i="10"/>
  <c r="Q448" i="10"/>
  <c r="Q452" i="10"/>
  <c r="Q459" i="10"/>
  <c r="Q467" i="10"/>
  <c r="Q474" i="10"/>
  <c r="Q483" i="10"/>
  <c r="Q489" i="10"/>
  <c r="Q183" i="10"/>
  <c r="Q192" i="10"/>
  <c r="Q197" i="10"/>
  <c r="Q201" i="10"/>
  <c r="Q241" i="10"/>
  <c r="Q175" i="10"/>
  <c r="Q182" i="10"/>
  <c r="Q200" i="10"/>
  <c r="Q206" i="10"/>
  <c r="Q210" i="10"/>
  <c r="Q214" i="10"/>
  <c r="Q218" i="10"/>
  <c r="Q232" i="10"/>
  <c r="Q236" i="10"/>
  <c r="Q250" i="10"/>
  <c r="S364" i="10" l="1"/>
  <c r="S366" i="10" s="1"/>
  <c r="S411" i="10"/>
  <c r="S413" i="10" s="1"/>
  <c r="S287" i="10"/>
  <c r="S125" i="10"/>
  <c r="S169" i="10" s="1"/>
  <c r="S456" i="10"/>
  <c r="S497" i="10"/>
  <c r="S491" i="10"/>
  <c r="S44" i="10"/>
  <c r="S495" i="10"/>
  <c r="S78" i="10"/>
  <c r="S228" i="10"/>
  <c r="S345" i="10" s="1"/>
  <c r="V499" i="9"/>
  <c r="K498" i="9"/>
  <c r="J498" i="9"/>
  <c r="I498" i="9"/>
  <c r="S498" i="9" s="1"/>
  <c r="V497" i="9"/>
  <c r="K497" i="9"/>
  <c r="J497" i="9"/>
  <c r="I497" i="9"/>
  <c r="S497" i="9" s="1"/>
  <c r="I496" i="9"/>
  <c r="S496" i="9" s="1"/>
  <c r="V495" i="9"/>
  <c r="S495" i="9"/>
  <c r="J494" i="9"/>
  <c r="I494" i="9"/>
  <c r="J493" i="9"/>
  <c r="I493" i="9"/>
  <c r="S493" i="9" s="1"/>
  <c r="S492" i="9"/>
  <c r="V491" i="9"/>
  <c r="J491" i="9"/>
  <c r="I491" i="9"/>
  <c r="J490" i="9"/>
  <c r="I490" i="9"/>
  <c r="J489" i="9"/>
  <c r="I489" i="9"/>
  <c r="S489" i="9" s="1"/>
  <c r="J488" i="9"/>
  <c r="S488" i="9" s="1"/>
  <c r="I488" i="9"/>
  <c r="S487" i="9"/>
  <c r="J486" i="9"/>
  <c r="S486" i="9" s="1"/>
  <c r="I486" i="9"/>
  <c r="J485" i="9"/>
  <c r="I485" i="9"/>
  <c r="J484" i="9"/>
  <c r="I484" i="9"/>
  <c r="J483" i="9"/>
  <c r="I483" i="9"/>
  <c r="S483" i="9" s="1"/>
  <c r="S482" i="9"/>
  <c r="S481" i="9"/>
  <c r="J480" i="9"/>
  <c r="I480" i="9"/>
  <c r="S480" i="9" s="1"/>
  <c r="S479" i="9"/>
  <c r="J478" i="9"/>
  <c r="I478" i="9"/>
  <c r="S478" i="9" s="1"/>
  <c r="J477" i="9"/>
  <c r="I477" i="9"/>
  <c r="S476" i="9"/>
  <c r="J475" i="9"/>
  <c r="I475" i="9"/>
  <c r="S475" i="9" s="1"/>
  <c r="J474" i="9"/>
  <c r="I474" i="9"/>
  <c r="J473" i="9"/>
  <c r="I473" i="9"/>
  <c r="J472" i="9"/>
  <c r="I472" i="9"/>
  <c r="S471" i="9"/>
  <c r="S470" i="9"/>
  <c r="I469" i="9"/>
  <c r="S469" i="9" s="1"/>
  <c r="J468" i="9"/>
  <c r="I468" i="9"/>
  <c r="S468" i="9" s="1"/>
  <c r="J467" i="9"/>
  <c r="I467" i="9"/>
  <c r="J466" i="9"/>
  <c r="I466" i="9"/>
  <c r="J465" i="9"/>
  <c r="I465" i="9"/>
  <c r="J464" i="9"/>
  <c r="I464" i="9"/>
  <c r="I463" i="9"/>
  <c r="S463" i="9" s="1"/>
  <c r="I462" i="9"/>
  <c r="S462" i="9" s="1"/>
  <c r="I461" i="9"/>
  <c r="S461" i="9" s="1"/>
  <c r="I460" i="9"/>
  <c r="S460" i="9" s="1"/>
  <c r="J459" i="9"/>
  <c r="I459" i="9"/>
  <c r="J458" i="9"/>
  <c r="I458" i="9"/>
  <c r="J457" i="9"/>
  <c r="I457" i="9"/>
  <c r="V456" i="9"/>
  <c r="I455" i="9"/>
  <c r="S455" i="9" s="1"/>
  <c r="I454" i="9"/>
  <c r="S454" i="9" s="1"/>
  <c r="I453" i="9"/>
  <c r="S453" i="9" s="1"/>
  <c r="J452" i="9"/>
  <c r="I452" i="9"/>
  <c r="J451" i="9"/>
  <c r="I451" i="9"/>
  <c r="J450" i="9"/>
  <c r="I450" i="9"/>
  <c r="J449" i="9"/>
  <c r="I449" i="9"/>
  <c r="J448" i="9"/>
  <c r="I448" i="9"/>
  <c r="S447" i="9"/>
  <c r="S446" i="9"/>
  <c r="L445" i="9"/>
  <c r="J445" i="9"/>
  <c r="I445" i="9"/>
  <c r="L444" i="9"/>
  <c r="J444" i="9"/>
  <c r="I444" i="9"/>
  <c r="L443" i="9"/>
  <c r="J443" i="9"/>
  <c r="I443" i="9"/>
  <c r="S442" i="9"/>
  <c r="J441" i="9"/>
  <c r="I441" i="9"/>
  <c r="J440" i="9"/>
  <c r="I440" i="9"/>
  <c r="J439" i="9"/>
  <c r="I439" i="9"/>
  <c r="J438" i="9"/>
  <c r="I438" i="9"/>
  <c r="J437" i="9"/>
  <c r="I437" i="9"/>
  <c r="J436" i="9"/>
  <c r="S436" i="9" s="1"/>
  <c r="I435" i="9"/>
  <c r="S435" i="9" s="1"/>
  <c r="J434" i="9"/>
  <c r="I434" i="9"/>
  <c r="J433" i="9"/>
  <c r="I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S421" i="9"/>
  <c r="J420" i="9"/>
  <c r="I420" i="9"/>
  <c r="J419" i="9"/>
  <c r="I419" i="9"/>
  <c r="S418" i="9"/>
  <c r="J417" i="9"/>
  <c r="I417" i="9"/>
  <c r="S416" i="9"/>
  <c r="J415" i="9"/>
  <c r="I415" i="9"/>
  <c r="J414" i="9"/>
  <c r="I414" i="9"/>
  <c r="J412" i="9"/>
  <c r="I412" i="9"/>
  <c r="V411" i="9"/>
  <c r="V413" i="9" s="1"/>
  <c r="J411" i="9"/>
  <c r="I411" i="9"/>
  <c r="J410" i="9"/>
  <c r="I410" i="9"/>
  <c r="J409" i="9"/>
  <c r="I409" i="9"/>
  <c r="I408" i="9"/>
  <c r="S408" i="9" s="1"/>
  <c r="J407" i="9"/>
  <c r="I407" i="9"/>
  <c r="J406" i="9"/>
  <c r="I406" i="9"/>
  <c r="J405" i="9"/>
  <c r="I405" i="9"/>
  <c r="J404" i="9"/>
  <c r="I404" i="9"/>
  <c r="J403" i="9"/>
  <c r="I403" i="9"/>
  <c r="J402" i="9"/>
  <c r="I402" i="9"/>
  <c r="J401" i="9"/>
  <c r="I401" i="9"/>
  <c r="J400" i="9"/>
  <c r="I400" i="9"/>
  <c r="J399" i="9"/>
  <c r="I399" i="9"/>
  <c r="J398" i="9"/>
  <c r="I398" i="9"/>
  <c r="J397" i="9"/>
  <c r="I397" i="9"/>
  <c r="J396" i="9"/>
  <c r="I396" i="9"/>
  <c r="J395" i="9"/>
  <c r="I395" i="9"/>
  <c r="J394" i="9"/>
  <c r="I394" i="9"/>
  <c r="J393" i="9"/>
  <c r="I393" i="9"/>
  <c r="I392" i="9"/>
  <c r="S392" i="9" s="1"/>
  <c r="J391" i="9"/>
  <c r="I391" i="9"/>
  <c r="J390" i="9"/>
  <c r="I390" i="9"/>
  <c r="S389" i="9"/>
  <c r="I388" i="9"/>
  <c r="S388" i="9" s="1"/>
  <c r="J387" i="9"/>
  <c r="I387" i="9"/>
  <c r="S387" i="9" s="1"/>
  <c r="S386" i="9"/>
  <c r="I385" i="9"/>
  <c r="S385" i="9" s="1"/>
  <c r="S384" i="9"/>
  <c r="L383" i="9"/>
  <c r="J383" i="9"/>
  <c r="I383" i="9"/>
  <c r="L382" i="9"/>
  <c r="J382" i="9"/>
  <c r="I382" i="9"/>
  <c r="L381" i="9"/>
  <c r="J381" i="9"/>
  <c r="I381" i="9"/>
  <c r="S380" i="9"/>
  <c r="J379" i="9"/>
  <c r="I379" i="9"/>
  <c r="J378" i="9"/>
  <c r="I378" i="9"/>
  <c r="S377" i="9"/>
  <c r="I376" i="9"/>
  <c r="S376" i="9" s="1"/>
  <c r="J375" i="9"/>
  <c r="I375" i="9"/>
  <c r="S374" i="9"/>
  <c r="I373" i="9"/>
  <c r="S373" i="9" s="1"/>
  <c r="I372" i="9"/>
  <c r="S372" i="9" s="1"/>
  <c r="J371" i="9"/>
  <c r="I371" i="9"/>
  <c r="I370" i="9"/>
  <c r="S370" i="9" s="1"/>
  <c r="I369" i="9"/>
  <c r="S369" i="9" s="1"/>
  <c r="S368" i="9"/>
  <c r="J367" i="9"/>
  <c r="I367" i="9"/>
  <c r="J365" i="9"/>
  <c r="I365" i="9"/>
  <c r="V364" i="9"/>
  <c r="V366" i="9" s="1"/>
  <c r="J364" i="9"/>
  <c r="I364" i="9"/>
  <c r="S363" i="9"/>
  <c r="J362" i="9"/>
  <c r="I362" i="9"/>
  <c r="J361" i="9"/>
  <c r="I361" i="9"/>
  <c r="J360" i="9"/>
  <c r="I360" i="9"/>
  <c r="J359" i="9"/>
  <c r="I359" i="9"/>
  <c r="I358" i="9"/>
  <c r="S358" i="9" s="1"/>
  <c r="I357" i="9"/>
  <c r="S357" i="9" s="1"/>
  <c r="J356" i="9"/>
  <c r="I356" i="9"/>
  <c r="I355" i="9"/>
  <c r="S355" i="9" s="1"/>
  <c r="S354" i="9"/>
  <c r="J353" i="9"/>
  <c r="I353" i="9"/>
  <c r="J352" i="9"/>
  <c r="I352" i="9"/>
  <c r="J351" i="9"/>
  <c r="I351" i="9"/>
  <c r="S350" i="9"/>
  <c r="J349" i="9"/>
  <c r="I349" i="9"/>
  <c r="J348" i="9"/>
  <c r="I348" i="9"/>
  <c r="J347" i="9"/>
  <c r="I347" i="9"/>
  <c r="J346" i="9"/>
  <c r="I346" i="9"/>
  <c r="J344" i="9"/>
  <c r="I344" i="9"/>
  <c r="J343" i="9"/>
  <c r="I343" i="9"/>
  <c r="I342" i="9"/>
  <c r="S342" i="9" s="1"/>
  <c r="J341" i="9"/>
  <c r="I341" i="9"/>
  <c r="J340" i="9"/>
  <c r="I340" i="9"/>
  <c r="I339" i="9"/>
  <c r="S339" i="9" s="1"/>
  <c r="I338" i="9"/>
  <c r="S338" i="9" s="1"/>
  <c r="J337" i="9"/>
  <c r="I337" i="9"/>
  <c r="J336" i="9"/>
  <c r="I336" i="9"/>
  <c r="S335" i="9"/>
  <c r="J334" i="9"/>
  <c r="I334" i="9"/>
  <c r="J333" i="9"/>
  <c r="I333" i="9"/>
  <c r="S332" i="9"/>
  <c r="J331" i="9"/>
  <c r="I331" i="9"/>
  <c r="J330" i="9"/>
  <c r="I330" i="9"/>
  <c r="S329" i="9"/>
  <c r="J328" i="9"/>
  <c r="I328" i="9"/>
  <c r="J327" i="9"/>
  <c r="I327" i="9"/>
  <c r="J326" i="9"/>
  <c r="I326" i="9"/>
  <c r="J325" i="9"/>
  <c r="I325" i="9"/>
  <c r="J324" i="9"/>
  <c r="I324" i="9"/>
  <c r="J323" i="9"/>
  <c r="I323" i="9"/>
  <c r="J322" i="9"/>
  <c r="I322" i="9"/>
  <c r="I321" i="9"/>
  <c r="S321" i="9" s="1"/>
  <c r="J320" i="9"/>
  <c r="I320" i="9"/>
  <c r="J319" i="9"/>
  <c r="I319" i="9"/>
  <c r="I318" i="9"/>
  <c r="S318" i="9" s="1"/>
  <c r="I317" i="9"/>
  <c r="S317" i="9" s="1"/>
  <c r="J316" i="9"/>
  <c r="I316" i="9"/>
  <c r="J315" i="9"/>
  <c r="I315" i="9"/>
  <c r="J314" i="9"/>
  <c r="I314" i="9"/>
  <c r="J313" i="9"/>
  <c r="I313" i="9"/>
  <c r="J312" i="9"/>
  <c r="I312" i="9"/>
  <c r="J311" i="9"/>
  <c r="I311" i="9"/>
  <c r="S310" i="9"/>
  <c r="J309" i="9"/>
  <c r="I309" i="9"/>
  <c r="J308" i="9"/>
  <c r="I308" i="9"/>
  <c r="S307" i="9"/>
  <c r="J306" i="9"/>
  <c r="I306" i="9"/>
  <c r="J305" i="9"/>
  <c r="I305" i="9"/>
  <c r="J304" i="9"/>
  <c r="I304" i="9"/>
  <c r="S303" i="9"/>
  <c r="I302" i="9"/>
  <c r="S302" i="9" s="1"/>
  <c r="J301" i="9"/>
  <c r="I301" i="9"/>
  <c r="J300" i="9"/>
  <c r="I300" i="9"/>
  <c r="J299" i="9"/>
  <c r="I299" i="9"/>
  <c r="I298" i="9"/>
  <c r="S298" i="9" s="1"/>
  <c r="J297" i="9"/>
  <c r="S297" i="9" s="1"/>
  <c r="I296" i="9"/>
  <c r="S296" i="9" s="1"/>
  <c r="J295" i="9"/>
  <c r="I295" i="9"/>
  <c r="J294" i="9"/>
  <c r="I294" i="9"/>
  <c r="I293" i="9"/>
  <c r="S293" i="9" s="1"/>
  <c r="I292" i="9"/>
  <c r="S292" i="9" s="1"/>
  <c r="I291" i="9"/>
  <c r="S291" i="9" s="1"/>
  <c r="I290" i="9"/>
  <c r="S290" i="9" s="1"/>
  <c r="I289" i="9"/>
  <c r="S289" i="9" s="1"/>
  <c r="I288" i="9"/>
  <c r="S288" i="9" s="1"/>
  <c r="V287" i="9"/>
  <c r="I286" i="9"/>
  <c r="S286" i="9" s="1"/>
  <c r="I285" i="9"/>
  <c r="S285" i="9" s="1"/>
  <c r="I284" i="9"/>
  <c r="S284" i="9" s="1"/>
  <c r="J283" i="9"/>
  <c r="I283" i="9"/>
  <c r="J282" i="9"/>
  <c r="I282" i="9"/>
  <c r="J281" i="9"/>
  <c r="I281" i="9"/>
  <c r="J280" i="9"/>
  <c r="I280" i="9"/>
  <c r="J279" i="9"/>
  <c r="I279" i="9"/>
  <c r="J278" i="9"/>
  <c r="I278" i="9"/>
  <c r="J277" i="9"/>
  <c r="I277" i="9"/>
  <c r="J276" i="9"/>
  <c r="I276" i="9"/>
  <c r="J275" i="9"/>
  <c r="S275" i="9" s="1"/>
  <c r="J274" i="9"/>
  <c r="I274" i="9"/>
  <c r="J273" i="9"/>
  <c r="I273" i="9"/>
  <c r="J272" i="9"/>
  <c r="I272" i="9"/>
  <c r="J271" i="9"/>
  <c r="I271" i="9"/>
  <c r="J270" i="9"/>
  <c r="I270" i="9"/>
  <c r="S269" i="9"/>
  <c r="J268" i="9"/>
  <c r="I268" i="9"/>
  <c r="J267" i="9"/>
  <c r="I267" i="9"/>
  <c r="J266" i="9"/>
  <c r="I266" i="9"/>
  <c r="S265" i="9"/>
  <c r="J264" i="9"/>
  <c r="I264" i="9"/>
  <c r="J263" i="9"/>
  <c r="I263" i="9"/>
  <c r="J262" i="9"/>
  <c r="I262" i="9"/>
  <c r="J261" i="9"/>
  <c r="I261" i="9"/>
  <c r="J260" i="9"/>
  <c r="I260" i="9"/>
  <c r="J259" i="9"/>
  <c r="I259" i="9"/>
  <c r="J258" i="9"/>
  <c r="I258" i="9"/>
  <c r="J257" i="9"/>
  <c r="I257" i="9"/>
  <c r="J256" i="9"/>
  <c r="I256" i="9"/>
  <c r="J255" i="9"/>
  <c r="I255" i="9"/>
  <c r="S254" i="9"/>
  <c r="J253" i="9"/>
  <c r="I253" i="9"/>
  <c r="J252" i="9"/>
  <c r="I252" i="9"/>
  <c r="J251" i="9"/>
  <c r="I251" i="9"/>
  <c r="J250" i="9"/>
  <c r="I250" i="9"/>
  <c r="J249" i="9"/>
  <c r="I249" i="9"/>
  <c r="J248" i="9"/>
  <c r="I248" i="9"/>
  <c r="S247" i="9"/>
  <c r="S246" i="9"/>
  <c r="S245" i="9"/>
  <c r="S244" i="9"/>
  <c r="S243" i="9"/>
  <c r="J242" i="9"/>
  <c r="I242" i="9"/>
  <c r="J241" i="9"/>
  <c r="I241" i="9"/>
  <c r="I240" i="9"/>
  <c r="S240" i="9" s="1"/>
  <c r="J239" i="9"/>
  <c r="I239" i="9"/>
  <c r="I238" i="9"/>
  <c r="S238" i="9" s="1"/>
  <c r="J237" i="9"/>
  <c r="I237" i="9"/>
  <c r="J236" i="9"/>
  <c r="S236" i="9" s="1"/>
  <c r="J235" i="9"/>
  <c r="I235" i="9"/>
  <c r="J234" i="9"/>
  <c r="I234" i="9"/>
  <c r="J233" i="9"/>
  <c r="I233" i="9"/>
  <c r="J232" i="9"/>
  <c r="I232" i="9"/>
  <c r="S231" i="9"/>
  <c r="I230" i="9"/>
  <c r="S230" i="9" s="1"/>
  <c r="I229" i="9"/>
  <c r="S229" i="9" s="1"/>
  <c r="V228" i="9"/>
  <c r="I227" i="9"/>
  <c r="S227" i="9" s="1"/>
  <c r="I226" i="9"/>
  <c r="S226" i="9" s="1"/>
  <c r="I225" i="9"/>
  <c r="S225" i="9" s="1"/>
  <c r="S224" i="9"/>
  <c r="S223" i="9"/>
  <c r="I222" i="9"/>
  <c r="S222" i="9" s="1"/>
  <c r="J221" i="9"/>
  <c r="I221" i="9"/>
  <c r="S220" i="9"/>
  <c r="I219" i="9"/>
  <c r="S219" i="9" s="1"/>
  <c r="J218" i="9"/>
  <c r="I218" i="9"/>
  <c r="J217" i="9"/>
  <c r="I217" i="9"/>
  <c r="J216" i="9"/>
  <c r="I216" i="9"/>
  <c r="J215" i="9"/>
  <c r="I215" i="9"/>
  <c r="J214" i="9"/>
  <c r="I214" i="9"/>
  <c r="J213" i="9"/>
  <c r="I213" i="9"/>
  <c r="J212" i="9"/>
  <c r="I212" i="9"/>
  <c r="J211" i="9"/>
  <c r="I211" i="9"/>
  <c r="J210" i="9"/>
  <c r="I210" i="9"/>
  <c r="J209" i="9"/>
  <c r="I209" i="9"/>
  <c r="J208" i="9"/>
  <c r="I208" i="9"/>
  <c r="J207" i="9"/>
  <c r="I207" i="9"/>
  <c r="J206" i="9"/>
  <c r="I206" i="9"/>
  <c r="J205" i="9"/>
  <c r="I205" i="9"/>
  <c r="J204" i="9"/>
  <c r="I204" i="9"/>
  <c r="J203" i="9"/>
  <c r="I203" i="9"/>
  <c r="S202" i="9"/>
  <c r="J201" i="9"/>
  <c r="I201" i="9"/>
  <c r="J200" i="9"/>
  <c r="I200" i="9"/>
  <c r="J199" i="9"/>
  <c r="I199" i="9"/>
  <c r="J198" i="9"/>
  <c r="I198" i="9"/>
  <c r="J197" i="9"/>
  <c r="I197" i="9"/>
  <c r="I196" i="9"/>
  <c r="S196" i="9" s="1"/>
  <c r="I195" i="9"/>
  <c r="S195" i="9" s="1"/>
  <c r="J194" i="9"/>
  <c r="I194" i="9"/>
  <c r="J193" i="9"/>
  <c r="I193" i="9"/>
  <c r="J192" i="9"/>
  <c r="I192" i="9"/>
  <c r="S191" i="9"/>
  <c r="J190" i="9"/>
  <c r="I190" i="9"/>
  <c r="J189" i="9"/>
  <c r="I189" i="9"/>
  <c r="I188" i="9"/>
  <c r="S188" i="9" s="1"/>
  <c r="J187" i="9"/>
  <c r="I187" i="9"/>
  <c r="J186" i="9"/>
  <c r="I186" i="9"/>
  <c r="J185" i="9"/>
  <c r="I185" i="9"/>
  <c r="S184" i="9"/>
  <c r="J183" i="9"/>
  <c r="I183" i="9"/>
  <c r="J182" i="9"/>
  <c r="I182" i="9"/>
  <c r="I181" i="9"/>
  <c r="S181" i="9" s="1"/>
  <c r="J180" i="9"/>
  <c r="I180" i="9"/>
  <c r="I179" i="9"/>
  <c r="S179" i="9" s="1"/>
  <c r="I178" i="9"/>
  <c r="S178" i="9" s="1"/>
  <c r="J177" i="9"/>
  <c r="I177" i="9"/>
  <c r="S176" i="9"/>
  <c r="J175" i="9"/>
  <c r="I175" i="9"/>
  <c r="J174" i="9"/>
  <c r="I174" i="9"/>
  <c r="J173" i="9"/>
  <c r="I173" i="9"/>
  <c r="J172" i="9"/>
  <c r="I172" i="9"/>
  <c r="J171" i="9"/>
  <c r="I171" i="9"/>
  <c r="J170" i="9"/>
  <c r="I170" i="9"/>
  <c r="J168" i="9"/>
  <c r="I168" i="9"/>
  <c r="J167" i="9"/>
  <c r="S167" i="9" s="1"/>
  <c r="J166" i="9"/>
  <c r="I166" i="9"/>
  <c r="J165" i="9"/>
  <c r="I165" i="9"/>
  <c r="J164" i="9"/>
  <c r="I164" i="9"/>
  <c r="J163" i="9"/>
  <c r="I163" i="9"/>
  <c r="S162" i="9"/>
  <c r="J161" i="9"/>
  <c r="I161" i="9"/>
  <c r="J160" i="9"/>
  <c r="I160" i="9"/>
  <c r="S159" i="9"/>
  <c r="J158" i="9"/>
  <c r="I158" i="9"/>
  <c r="J157" i="9"/>
  <c r="I157" i="9"/>
  <c r="J156" i="9"/>
  <c r="I156" i="9"/>
  <c r="J155" i="9"/>
  <c r="I155" i="9"/>
  <c r="J154" i="9"/>
  <c r="I154" i="9"/>
  <c r="J153" i="9"/>
  <c r="I153" i="9"/>
  <c r="J152" i="9"/>
  <c r="I152" i="9"/>
  <c r="J151" i="9"/>
  <c r="I151" i="9"/>
  <c r="J150" i="9"/>
  <c r="I150" i="9"/>
  <c r="J149" i="9"/>
  <c r="I149" i="9"/>
  <c r="J148" i="9"/>
  <c r="S148" i="9" s="1"/>
  <c r="J147" i="9"/>
  <c r="I147" i="9"/>
  <c r="J146" i="9"/>
  <c r="I146" i="9"/>
  <c r="J145" i="9"/>
  <c r="I145" i="9"/>
  <c r="I144" i="9"/>
  <c r="S144" i="9" s="1"/>
  <c r="J143" i="9"/>
  <c r="I143" i="9"/>
  <c r="J142" i="9"/>
  <c r="I142" i="9"/>
  <c r="J141" i="9"/>
  <c r="I141" i="9"/>
  <c r="S140" i="9"/>
  <c r="J139" i="9"/>
  <c r="I139" i="9"/>
  <c r="J138" i="9"/>
  <c r="I138" i="9"/>
  <c r="S137" i="9"/>
  <c r="I136" i="9"/>
  <c r="S136" i="9" s="1"/>
  <c r="J135" i="9"/>
  <c r="I135" i="9"/>
  <c r="J134" i="9"/>
  <c r="I134" i="9"/>
  <c r="J133" i="9"/>
  <c r="I133" i="9"/>
  <c r="J132" i="9"/>
  <c r="I132" i="9"/>
  <c r="J131" i="9"/>
  <c r="I131" i="9"/>
  <c r="J130" i="9"/>
  <c r="I130" i="9"/>
  <c r="I129" i="9"/>
  <c r="S129" i="9" s="1"/>
  <c r="J128" i="9"/>
  <c r="I128" i="9"/>
  <c r="I127" i="9"/>
  <c r="S127" i="9" s="1"/>
  <c r="I126" i="9"/>
  <c r="S126" i="9" s="1"/>
  <c r="V125" i="9"/>
  <c r="V169" i="9" s="1"/>
  <c r="I124" i="9"/>
  <c r="S124" i="9" s="1"/>
  <c r="I123" i="9"/>
  <c r="S123" i="9" s="1"/>
  <c r="I122" i="9"/>
  <c r="S122" i="9" s="1"/>
  <c r="S121" i="9"/>
  <c r="J120" i="9"/>
  <c r="I120" i="9"/>
  <c r="J119" i="9"/>
  <c r="I119" i="9"/>
  <c r="S118" i="9"/>
  <c r="J117" i="9"/>
  <c r="I117" i="9"/>
  <c r="J116" i="9"/>
  <c r="I116" i="9"/>
  <c r="S115" i="9"/>
  <c r="J114" i="9"/>
  <c r="S114" i="9" s="1"/>
  <c r="S113" i="9"/>
  <c r="S112" i="9"/>
  <c r="S111" i="9"/>
  <c r="J110" i="9"/>
  <c r="I110" i="9"/>
  <c r="J109" i="9"/>
  <c r="I109" i="9"/>
  <c r="J108" i="9"/>
  <c r="I108" i="9"/>
  <c r="J107" i="9"/>
  <c r="I107" i="9"/>
  <c r="J106" i="9"/>
  <c r="I106" i="9"/>
  <c r="J105" i="9"/>
  <c r="I105" i="9"/>
  <c r="J104" i="9"/>
  <c r="I104" i="9"/>
  <c r="J103" i="9"/>
  <c r="I103" i="9"/>
  <c r="J102" i="9"/>
  <c r="I102" i="9"/>
  <c r="S101" i="9"/>
  <c r="S100" i="9"/>
  <c r="J99" i="9"/>
  <c r="I99" i="9"/>
  <c r="J98" i="9"/>
  <c r="I98" i="9"/>
  <c r="S97" i="9"/>
  <c r="I96" i="9"/>
  <c r="S96" i="9" s="1"/>
  <c r="J95" i="9"/>
  <c r="I95" i="9"/>
  <c r="J94" i="9"/>
  <c r="I94" i="9"/>
  <c r="J93" i="9"/>
  <c r="I93" i="9"/>
  <c r="J92" i="9"/>
  <c r="I92" i="9"/>
  <c r="J91" i="9"/>
  <c r="I91" i="9"/>
  <c r="J90" i="9"/>
  <c r="I90" i="9"/>
  <c r="S89" i="9"/>
  <c r="J88" i="9"/>
  <c r="I88" i="9"/>
  <c r="J87" i="9"/>
  <c r="I87" i="9"/>
  <c r="I86" i="9"/>
  <c r="S86" i="9" s="1"/>
  <c r="J85" i="9"/>
  <c r="I85" i="9"/>
  <c r="J84" i="9"/>
  <c r="I84" i="9"/>
  <c r="S83" i="9"/>
  <c r="J82" i="9"/>
  <c r="I82" i="9"/>
  <c r="J81" i="9"/>
  <c r="I81" i="9"/>
  <c r="J79" i="9"/>
  <c r="I79" i="9"/>
  <c r="V78" i="9"/>
  <c r="J78" i="9"/>
  <c r="I78" i="9"/>
  <c r="S77" i="9"/>
  <c r="J76" i="9"/>
  <c r="I76" i="9"/>
  <c r="J75" i="9"/>
  <c r="I75" i="9"/>
  <c r="J74" i="9"/>
  <c r="I74" i="9"/>
  <c r="J73" i="9"/>
  <c r="I73" i="9"/>
  <c r="J72" i="9"/>
  <c r="I72" i="9"/>
  <c r="S71" i="9"/>
  <c r="J70" i="9"/>
  <c r="I70" i="9"/>
  <c r="J69" i="9"/>
  <c r="I69" i="9"/>
  <c r="J68" i="9"/>
  <c r="I68" i="9"/>
  <c r="J67" i="9"/>
  <c r="I67" i="9"/>
  <c r="J66" i="9"/>
  <c r="I66" i="9"/>
  <c r="J65" i="9"/>
  <c r="I65" i="9"/>
  <c r="J64" i="9"/>
  <c r="S64" i="9" s="1"/>
  <c r="J63" i="9"/>
  <c r="I63" i="9"/>
  <c r="J62" i="9"/>
  <c r="I62" i="9"/>
  <c r="J61" i="9"/>
  <c r="I61" i="9"/>
  <c r="J60" i="9"/>
  <c r="I60" i="9"/>
  <c r="J59" i="9"/>
  <c r="I59" i="9"/>
  <c r="J58" i="9"/>
  <c r="I58" i="9"/>
  <c r="J57" i="9"/>
  <c r="I57" i="9"/>
  <c r="J56" i="9"/>
  <c r="I56" i="9"/>
  <c r="J55" i="9"/>
  <c r="I55" i="9"/>
  <c r="S54" i="9"/>
  <c r="J53" i="9"/>
  <c r="I53" i="9"/>
  <c r="S52" i="9"/>
  <c r="I51" i="9"/>
  <c r="S51" i="9" s="1"/>
  <c r="J50" i="9"/>
  <c r="I50" i="9"/>
  <c r="J49" i="9"/>
  <c r="I49" i="9"/>
  <c r="I48" i="9"/>
  <c r="S48" i="9" s="1"/>
  <c r="I47" i="9"/>
  <c r="S47" i="9" s="1"/>
  <c r="I46" i="9"/>
  <c r="S46" i="9" s="1"/>
  <c r="I45" i="9"/>
  <c r="S45" i="9" s="1"/>
  <c r="V44" i="9"/>
  <c r="I43" i="9"/>
  <c r="S43" i="9" s="1"/>
  <c r="S42" i="9"/>
  <c r="J41" i="9"/>
  <c r="I41" i="9"/>
  <c r="J40" i="9"/>
  <c r="I40" i="9"/>
  <c r="J39" i="9"/>
  <c r="I39" i="9"/>
  <c r="J38" i="9"/>
  <c r="I38" i="9"/>
  <c r="J37" i="9"/>
  <c r="I37" i="9"/>
  <c r="J36" i="9"/>
  <c r="I36" i="9"/>
  <c r="S35" i="9"/>
  <c r="J34" i="9"/>
  <c r="I34" i="9"/>
  <c r="J33" i="9"/>
  <c r="I33" i="9"/>
  <c r="J32" i="9"/>
  <c r="I32" i="9"/>
  <c r="S31" i="9"/>
  <c r="S30" i="9"/>
  <c r="J29" i="9"/>
  <c r="I29" i="9"/>
  <c r="S28" i="9"/>
  <c r="J27" i="9"/>
  <c r="I27" i="9"/>
  <c r="S26" i="9"/>
  <c r="J25" i="9"/>
  <c r="I25" i="9"/>
  <c r="J24" i="9"/>
  <c r="I24" i="9"/>
  <c r="J23" i="9"/>
  <c r="I23" i="9"/>
  <c r="I22" i="9"/>
  <c r="S22" i="9" s="1"/>
  <c r="J21" i="9"/>
  <c r="I21" i="9"/>
  <c r="J20" i="9"/>
  <c r="I20" i="9"/>
  <c r="S19" i="9"/>
  <c r="J18" i="9"/>
  <c r="I18" i="9"/>
  <c r="J17" i="9"/>
  <c r="I17" i="9"/>
  <c r="I16" i="9"/>
  <c r="S16" i="9" s="1"/>
  <c r="J15" i="9"/>
  <c r="I15" i="9"/>
  <c r="I14" i="9"/>
  <c r="S14" i="9" s="1"/>
  <c r="J13" i="9"/>
  <c r="I13" i="9"/>
  <c r="J12" i="9"/>
  <c r="I12" i="9"/>
  <c r="S11" i="9"/>
  <c r="I10" i="9"/>
  <c r="S10" i="9" s="1"/>
  <c r="K9" i="9"/>
  <c r="J9" i="9"/>
  <c r="I9" i="9"/>
  <c r="K8" i="9"/>
  <c r="J8" i="9"/>
  <c r="I8" i="9"/>
  <c r="V80" i="9" l="1"/>
  <c r="S142" i="9"/>
  <c r="S186" i="9"/>
  <c r="S237" i="9"/>
  <c r="S242" i="9"/>
  <c r="S255" i="9"/>
  <c r="S187" i="9"/>
  <c r="S314" i="9"/>
  <c r="S316" i="9"/>
  <c r="S319" i="9"/>
  <c r="S330" i="9"/>
  <c r="S474" i="9"/>
  <c r="S484" i="9"/>
  <c r="S499" i="10"/>
  <c r="S80" i="10"/>
  <c r="S49" i="9"/>
  <c r="S56" i="9"/>
  <c r="S382" i="9"/>
  <c r="S12" i="9"/>
  <c r="S161" i="9"/>
  <c r="S173" i="9"/>
  <c r="S175" i="9"/>
  <c r="S206" i="9"/>
  <c r="S208" i="9"/>
  <c r="S210" i="9"/>
  <c r="S212" i="9"/>
  <c r="S214" i="9"/>
  <c r="S216" i="9"/>
  <c r="S218" i="9"/>
  <c r="S221" i="9"/>
  <c r="S250" i="9"/>
  <c r="S391" i="9"/>
  <c r="S410" i="9"/>
  <c r="S417" i="9"/>
  <c r="S422" i="9"/>
  <c r="S424" i="9"/>
  <c r="S426" i="9"/>
  <c r="S428" i="9"/>
  <c r="S434" i="9"/>
  <c r="S457" i="9"/>
  <c r="S459" i="9"/>
  <c r="S8" i="9"/>
  <c r="S141" i="9"/>
  <c r="S154" i="9"/>
  <c r="S185" i="9"/>
  <c r="S201" i="9"/>
  <c r="S309" i="9"/>
  <c r="S327" i="9"/>
  <c r="S337" i="9"/>
  <c r="S381" i="9"/>
  <c r="S423" i="9"/>
  <c r="S20" i="9"/>
  <c r="S91" i="9"/>
  <c r="S120" i="9"/>
  <c r="S132" i="9"/>
  <c r="S69" i="9"/>
  <c r="S92" i="9"/>
  <c r="S106" i="9"/>
  <c r="S108" i="9"/>
  <c r="S110" i="9"/>
  <c r="S119" i="9"/>
  <c r="S166" i="9"/>
  <c r="S189" i="9"/>
  <c r="S205" i="9"/>
  <c r="S235" i="9"/>
  <c r="S279" i="9"/>
  <c r="S281" i="9"/>
  <c r="S283" i="9"/>
  <c r="S304" i="9"/>
  <c r="S306" i="9"/>
  <c r="S313" i="9"/>
  <c r="S341" i="9"/>
  <c r="S351" i="9"/>
  <c r="S353" i="9"/>
  <c r="S356" i="9"/>
  <c r="S375" i="9"/>
  <c r="S383" i="9"/>
  <c r="S394" i="9"/>
  <c r="S396" i="9"/>
  <c r="S398" i="9"/>
  <c r="S400" i="9"/>
  <c r="S402" i="9"/>
  <c r="S412" i="9"/>
  <c r="S415" i="9"/>
  <c r="S420" i="9"/>
  <c r="S73" i="9"/>
  <c r="S128" i="9"/>
  <c r="S134" i="9"/>
  <c r="S139" i="9"/>
  <c r="S153" i="9"/>
  <c r="S155" i="9"/>
  <c r="S211" i="9"/>
  <c r="S282" i="9"/>
  <c r="S295" i="9"/>
  <c r="S308" i="9"/>
  <c r="S324" i="9"/>
  <c r="S326" i="9"/>
  <c r="S328" i="9"/>
  <c r="S397" i="9"/>
  <c r="S414" i="9"/>
  <c r="S13" i="9"/>
  <c r="S18" i="9"/>
  <c r="S23" i="9"/>
  <c r="S25" i="9"/>
  <c r="S33" i="9"/>
  <c r="S53" i="9"/>
  <c r="S59" i="9"/>
  <c r="S147" i="9"/>
  <c r="S198" i="9"/>
  <c r="S200" i="9"/>
  <c r="S260" i="9"/>
  <c r="S264" i="9"/>
  <c r="S271" i="9"/>
  <c r="S320" i="9"/>
  <c r="S334" i="9"/>
  <c r="S344" i="9"/>
  <c r="S347" i="9"/>
  <c r="S349" i="9"/>
  <c r="S364" i="9"/>
  <c r="S34" i="9"/>
  <c r="S39" i="9"/>
  <c r="S41" i="9"/>
  <c r="S61" i="9"/>
  <c r="S67" i="9"/>
  <c r="S74" i="9"/>
  <c r="S81" i="9"/>
  <c r="S99" i="9"/>
  <c r="S104" i="9"/>
  <c r="S117" i="9"/>
  <c r="S133" i="9"/>
  <c r="S135" i="9"/>
  <c r="S183" i="9"/>
  <c r="S361" i="9"/>
  <c r="S378" i="9"/>
  <c r="S473" i="9"/>
  <c r="S68" i="9"/>
  <c r="S93" i="9"/>
  <c r="S95" i="9"/>
  <c r="S98" i="9"/>
  <c r="S105" i="9"/>
  <c r="S130" i="9"/>
  <c r="S143" i="9"/>
  <c r="S160" i="9"/>
  <c r="S170" i="9"/>
  <c r="S172" i="9"/>
  <c r="S182" i="9"/>
  <c r="S190" i="9"/>
  <c r="S194" i="9"/>
  <c r="S197" i="9"/>
  <c r="S199" i="9"/>
  <c r="S203" i="9"/>
  <c r="S207" i="9"/>
  <c r="S209" i="9"/>
  <c r="S213" i="9"/>
  <c r="S241" i="9"/>
  <c r="S249" i="9"/>
  <c r="S251" i="9"/>
  <c r="S253" i="9"/>
  <c r="S259" i="9"/>
  <c r="S261" i="9"/>
  <c r="S263" i="9"/>
  <c r="S270" i="9"/>
  <c r="V345" i="9"/>
  <c r="S294" i="9"/>
  <c r="S301" i="9"/>
  <c r="S311" i="9"/>
  <c r="S315" i="9"/>
  <c r="S340" i="9"/>
  <c r="S360" i="9"/>
  <c r="S362" i="9"/>
  <c r="S379" i="9"/>
  <c r="S399" i="9"/>
  <c r="S406" i="9"/>
  <c r="S409" i="9"/>
  <c r="S411" i="9"/>
  <c r="S425" i="9"/>
  <c r="S432" i="9"/>
  <c r="S441" i="9"/>
  <c r="S451" i="9"/>
  <c r="S466" i="9"/>
  <c r="S472" i="9"/>
  <c r="S15" i="9"/>
  <c r="S17" i="9"/>
  <c r="S21" i="9"/>
  <c r="S38" i="9"/>
  <c r="S62" i="9"/>
  <c r="S75" i="9"/>
  <c r="S79" i="9"/>
  <c r="S82" i="9"/>
  <c r="S87" i="9"/>
  <c r="S116" i="9"/>
  <c r="S146" i="9"/>
  <c r="S156" i="9"/>
  <c r="S158" i="9"/>
  <c r="S163" i="9"/>
  <c r="S165" i="9"/>
  <c r="S177" i="9"/>
  <c r="S180" i="9"/>
  <c r="S193" i="9"/>
  <c r="S204" i="9"/>
  <c r="S215" i="9"/>
  <c r="S217" i="9"/>
  <c r="S232" i="9"/>
  <c r="S234" i="9"/>
  <c r="S239" i="9"/>
  <c r="S248" i="9"/>
  <c r="S256" i="9"/>
  <c r="S258" i="9"/>
  <c r="S266" i="9"/>
  <c r="S268" i="9"/>
  <c r="S272" i="9"/>
  <c r="S274" i="9"/>
  <c r="S276" i="9"/>
  <c r="S278" i="9"/>
  <c r="S305" i="9"/>
  <c r="S312" i="9"/>
  <c r="S323" i="9"/>
  <c r="S331" i="9"/>
  <c r="S336" i="9"/>
  <c r="S343" i="9"/>
  <c r="S346" i="9"/>
  <c r="S371" i="9"/>
  <c r="S403" i="9"/>
  <c r="S407" i="9"/>
  <c r="S419" i="9"/>
  <c r="S429" i="9"/>
  <c r="S433" i="9"/>
  <c r="S438" i="9"/>
  <c r="S440" i="9"/>
  <c r="S448" i="9"/>
  <c r="S452" i="9"/>
  <c r="S465" i="9"/>
  <c r="S467" i="9"/>
  <c r="S9" i="9"/>
  <c r="S27" i="9"/>
  <c r="S37" i="9"/>
  <c r="S131" i="9"/>
  <c r="S63" i="9"/>
  <c r="S138" i="9"/>
  <c r="S24" i="9"/>
  <c r="S29" i="9"/>
  <c r="S32" i="9"/>
  <c r="S36" i="9"/>
  <c r="S40" i="9"/>
  <c r="S58" i="9"/>
  <c r="S60" i="9"/>
  <c r="S66" i="9"/>
  <c r="S72" i="9"/>
  <c r="S78" i="9"/>
  <c r="S85" i="9"/>
  <c r="S90" i="9"/>
  <c r="S103" i="9"/>
  <c r="S145" i="9"/>
  <c r="S149" i="9"/>
  <c r="S151" i="9"/>
  <c r="S300" i="9"/>
  <c r="S390" i="9"/>
  <c r="S401" i="9"/>
  <c r="S427" i="9"/>
  <c r="S445" i="9"/>
  <c r="S485" i="9"/>
  <c r="S365" i="9"/>
  <c r="S405" i="9"/>
  <c r="S431" i="9"/>
  <c r="S444" i="9"/>
  <c r="S450" i="9"/>
  <c r="S491" i="9"/>
  <c r="S50" i="9"/>
  <c r="S55" i="9"/>
  <c r="S57" i="9"/>
  <c r="S65" i="9"/>
  <c r="S70" i="9"/>
  <c r="S76" i="9"/>
  <c r="S84" i="9"/>
  <c r="S88" i="9"/>
  <c r="S94" i="9"/>
  <c r="S102" i="9"/>
  <c r="S107" i="9"/>
  <c r="S109" i="9"/>
  <c r="S150" i="9"/>
  <c r="S152" i="9"/>
  <c r="S157" i="9"/>
  <c r="S164" i="9"/>
  <c r="S168" i="9"/>
  <c r="S171" i="9"/>
  <c r="S174" i="9"/>
  <c r="S192" i="9"/>
  <c r="S233" i="9"/>
  <c r="S252" i="9"/>
  <c r="S257" i="9"/>
  <c r="S262" i="9"/>
  <c r="S267" i="9"/>
  <c r="S273" i="9"/>
  <c r="S277" i="9"/>
  <c r="S280" i="9"/>
  <c r="S299" i="9"/>
  <c r="S322" i="9"/>
  <c r="S325" i="9"/>
  <c r="S333" i="9"/>
  <c r="S348" i="9"/>
  <c r="S352" i="9"/>
  <c r="S359" i="9"/>
  <c r="S367" i="9"/>
  <c r="S393" i="9"/>
  <c r="S395" i="9"/>
  <c r="S404" i="9"/>
  <c r="S430" i="9"/>
  <c r="S437" i="9"/>
  <c r="S439" i="9"/>
  <c r="S443" i="9"/>
  <c r="S449" i="9"/>
  <c r="S458" i="9"/>
  <c r="S464" i="9"/>
  <c r="S477" i="9"/>
  <c r="S490" i="9"/>
  <c r="S494" i="9"/>
  <c r="U228" i="9" l="1"/>
  <c r="U287" i="9"/>
  <c r="U125" i="9"/>
  <c r="U169" i="9" s="1"/>
  <c r="U364" i="9"/>
  <c r="U366" i="9" s="1"/>
  <c r="U44" i="9"/>
  <c r="U411" i="9"/>
  <c r="U413" i="9" s="1"/>
  <c r="U456" i="9"/>
  <c r="U495" i="9"/>
  <c r="U491" i="9"/>
  <c r="U78" i="9"/>
  <c r="U497" i="9"/>
  <c r="U345" i="9"/>
  <c r="U80" i="9" l="1"/>
  <c r="U499" i="9"/>
  <c r="V499" i="8" l="1"/>
  <c r="N498" i="8"/>
  <c r="J498" i="8"/>
  <c r="I498" i="8"/>
  <c r="V497" i="8"/>
  <c r="N497" i="8"/>
  <c r="J497" i="8"/>
  <c r="I497" i="8"/>
  <c r="I496" i="8"/>
  <c r="S496" i="8" s="1"/>
  <c r="V495" i="8"/>
  <c r="S495" i="8"/>
  <c r="N494" i="8"/>
  <c r="I494" i="8"/>
  <c r="N493" i="8"/>
  <c r="I493" i="8"/>
  <c r="S492" i="8"/>
  <c r="V491" i="8"/>
  <c r="N491" i="8"/>
  <c r="I491" i="8"/>
  <c r="N490" i="8"/>
  <c r="I490" i="8"/>
  <c r="N489" i="8"/>
  <c r="I489" i="8"/>
  <c r="N488" i="8"/>
  <c r="I488" i="8"/>
  <c r="S487" i="8"/>
  <c r="N486" i="8"/>
  <c r="I486" i="8"/>
  <c r="N485" i="8"/>
  <c r="I485" i="8"/>
  <c r="N484" i="8"/>
  <c r="I484" i="8"/>
  <c r="N483" i="8"/>
  <c r="I483" i="8"/>
  <c r="S482" i="8"/>
  <c r="S481" i="8"/>
  <c r="N480" i="8"/>
  <c r="I480" i="8"/>
  <c r="S479" i="8"/>
  <c r="N478" i="8"/>
  <c r="I478" i="8"/>
  <c r="N477" i="8"/>
  <c r="I477" i="8"/>
  <c r="S476" i="8"/>
  <c r="N475" i="8"/>
  <c r="I475" i="8"/>
  <c r="N474" i="8"/>
  <c r="I474" i="8"/>
  <c r="N473" i="8"/>
  <c r="I473" i="8"/>
  <c r="N472" i="8"/>
  <c r="I472" i="8"/>
  <c r="S471" i="8"/>
  <c r="S470" i="8"/>
  <c r="I469" i="8"/>
  <c r="S469" i="8" s="1"/>
  <c r="N468" i="8"/>
  <c r="I468" i="8"/>
  <c r="N467" i="8"/>
  <c r="I467" i="8"/>
  <c r="N466" i="8"/>
  <c r="I466" i="8"/>
  <c r="N465" i="8"/>
  <c r="I465" i="8"/>
  <c r="N464" i="8"/>
  <c r="I464" i="8"/>
  <c r="I463" i="8"/>
  <c r="S463" i="8" s="1"/>
  <c r="I462" i="8"/>
  <c r="S462" i="8" s="1"/>
  <c r="I461" i="8"/>
  <c r="S461" i="8" s="1"/>
  <c r="I460" i="8"/>
  <c r="S460" i="8" s="1"/>
  <c r="N459" i="8"/>
  <c r="I459" i="8"/>
  <c r="N458" i="8"/>
  <c r="I458" i="8"/>
  <c r="N457" i="8"/>
  <c r="I457" i="8"/>
  <c r="V456" i="8"/>
  <c r="I455" i="8"/>
  <c r="S455" i="8" s="1"/>
  <c r="I454" i="8"/>
  <c r="S454" i="8" s="1"/>
  <c r="I453" i="8"/>
  <c r="S453" i="8" s="1"/>
  <c r="N452" i="8"/>
  <c r="I452" i="8"/>
  <c r="N451" i="8"/>
  <c r="I451" i="8"/>
  <c r="N450" i="8"/>
  <c r="I450" i="8"/>
  <c r="N449" i="8"/>
  <c r="I449" i="8"/>
  <c r="N448" i="8"/>
  <c r="I448" i="8"/>
  <c r="S447" i="8"/>
  <c r="S446" i="8"/>
  <c r="O445" i="8"/>
  <c r="N445" i="8"/>
  <c r="I445" i="8"/>
  <c r="O444" i="8"/>
  <c r="N444" i="8"/>
  <c r="I444" i="8"/>
  <c r="O443" i="8"/>
  <c r="N443" i="8"/>
  <c r="I443" i="8"/>
  <c r="S442" i="8"/>
  <c r="N441" i="8"/>
  <c r="I441" i="8"/>
  <c r="N440" i="8"/>
  <c r="I440" i="8"/>
  <c r="N439" i="8"/>
  <c r="I439" i="8"/>
  <c r="N438" i="8"/>
  <c r="I438" i="8"/>
  <c r="N437" i="8"/>
  <c r="I437" i="8"/>
  <c r="S436" i="8"/>
  <c r="I435" i="8"/>
  <c r="S435" i="8" s="1"/>
  <c r="N434" i="8"/>
  <c r="I434" i="8"/>
  <c r="N433" i="8"/>
  <c r="I433" i="8"/>
  <c r="N432" i="8"/>
  <c r="I432" i="8"/>
  <c r="N431" i="8"/>
  <c r="I431" i="8"/>
  <c r="N430" i="8"/>
  <c r="I430" i="8"/>
  <c r="N429" i="8"/>
  <c r="I429" i="8"/>
  <c r="N428" i="8"/>
  <c r="I428" i="8"/>
  <c r="N427" i="8"/>
  <c r="I427" i="8"/>
  <c r="N426" i="8"/>
  <c r="I426" i="8"/>
  <c r="N425" i="8"/>
  <c r="I425" i="8"/>
  <c r="N424" i="8"/>
  <c r="I424" i="8"/>
  <c r="N423" i="8"/>
  <c r="I423" i="8"/>
  <c r="N422" i="8"/>
  <c r="I422" i="8"/>
  <c r="S421" i="8"/>
  <c r="N420" i="8"/>
  <c r="I420" i="8"/>
  <c r="N419" i="8"/>
  <c r="I419" i="8"/>
  <c r="S418" i="8"/>
  <c r="N417" i="8"/>
  <c r="I417" i="8"/>
  <c r="S416" i="8"/>
  <c r="N415" i="8"/>
  <c r="I415" i="8"/>
  <c r="N414" i="8"/>
  <c r="I414" i="8"/>
  <c r="N412" i="8"/>
  <c r="I412" i="8"/>
  <c r="V411" i="8"/>
  <c r="V413" i="8" s="1"/>
  <c r="N411" i="8"/>
  <c r="I411" i="8"/>
  <c r="N410" i="8"/>
  <c r="I410" i="8"/>
  <c r="N409" i="8"/>
  <c r="I409" i="8"/>
  <c r="I408" i="8"/>
  <c r="S408" i="8" s="1"/>
  <c r="N407" i="8"/>
  <c r="I407" i="8"/>
  <c r="N406" i="8"/>
  <c r="I406" i="8"/>
  <c r="N405" i="8"/>
  <c r="I405" i="8"/>
  <c r="N404" i="8"/>
  <c r="I404" i="8"/>
  <c r="N403" i="8"/>
  <c r="I403" i="8"/>
  <c r="N402" i="8"/>
  <c r="I402" i="8"/>
  <c r="N401" i="8"/>
  <c r="I401" i="8"/>
  <c r="N400" i="8"/>
  <c r="I400" i="8"/>
  <c r="N399" i="8"/>
  <c r="I399" i="8"/>
  <c r="N398" i="8"/>
  <c r="I398" i="8"/>
  <c r="N397" i="8"/>
  <c r="I397" i="8"/>
  <c r="N396" i="8"/>
  <c r="I396" i="8"/>
  <c r="N395" i="8"/>
  <c r="I395" i="8"/>
  <c r="N394" i="8"/>
  <c r="I394" i="8"/>
  <c r="N393" i="8"/>
  <c r="I393" i="8"/>
  <c r="I392" i="8"/>
  <c r="S392" i="8" s="1"/>
  <c r="N391" i="8"/>
  <c r="I391" i="8"/>
  <c r="N390" i="8"/>
  <c r="I390" i="8"/>
  <c r="S389" i="8"/>
  <c r="I388" i="8"/>
  <c r="S388" i="8" s="1"/>
  <c r="N387" i="8"/>
  <c r="I387" i="8"/>
  <c r="S386" i="8"/>
  <c r="I385" i="8"/>
  <c r="S385" i="8" s="1"/>
  <c r="S384" i="8"/>
  <c r="O383" i="8"/>
  <c r="N383" i="8"/>
  <c r="I383" i="8"/>
  <c r="O382" i="8"/>
  <c r="N382" i="8"/>
  <c r="I382" i="8"/>
  <c r="O381" i="8"/>
  <c r="N381" i="8"/>
  <c r="I381" i="8"/>
  <c r="S380" i="8"/>
  <c r="N379" i="8"/>
  <c r="I379" i="8"/>
  <c r="N378" i="8"/>
  <c r="I378" i="8"/>
  <c r="S377" i="8"/>
  <c r="I376" i="8"/>
  <c r="S376" i="8" s="1"/>
  <c r="I375" i="8"/>
  <c r="S375" i="8" s="1"/>
  <c r="S374" i="8"/>
  <c r="I373" i="8"/>
  <c r="S373" i="8" s="1"/>
  <c r="I372" i="8"/>
  <c r="S372" i="8" s="1"/>
  <c r="N371" i="8"/>
  <c r="I371" i="8"/>
  <c r="I370" i="8"/>
  <c r="S370" i="8" s="1"/>
  <c r="I369" i="8"/>
  <c r="S369" i="8" s="1"/>
  <c r="S368" i="8"/>
  <c r="N367" i="8"/>
  <c r="I367" i="8"/>
  <c r="N365" i="8"/>
  <c r="I365" i="8"/>
  <c r="V364" i="8"/>
  <c r="V366" i="8" s="1"/>
  <c r="N364" i="8"/>
  <c r="I364" i="8"/>
  <c r="S363" i="8"/>
  <c r="N362" i="8"/>
  <c r="I362" i="8"/>
  <c r="N361" i="8"/>
  <c r="I361" i="8"/>
  <c r="N360" i="8"/>
  <c r="I360" i="8"/>
  <c r="N359" i="8"/>
  <c r="I359" i="8"/>
  <c r="I358" i="8"/>
  <c r="S358" i="8" s="1"/>
  <c r="I357" i="8"/>
  <c r="S357" i="8" s="1"/>
  <c r="N356" i="8"/>
  <c r="I356" i="8"/>
  <c r="I355" i="8"/>
  <c r="S355" i="8" s="1"/>
  <c r="S354" i="8"/>
  <c r="N353" i="8"/>
  <c r="I353" i="8"/>
  <c r="N352" i="8"/>
  <c r="I352" i="8"/>
  <c r="N351" i="8"/>
  <c r="I351" i="8"/>
  <c r="S350" i="8"/>
  <c r="N349" i="8"/>
  <c r="I349" i="8"/>
  <c r="N348" i="8"/>
  <c r="I348" i="8"/>
  <c r="N347" i="8"/>
  <c r="I347" i="8"/>
  <c r="N346" i="8"/>
  <c r="I346" i="8"/>
  <c r="N344" i="8"/>
  <c r="I344" i="8"/>
  <c r="I343" i="8"/>
  <c r="S343" i="8" s="1"/>
  <c r="I342" i="8"/>
  <c r="S342" i="8" s="1"/>
  <c r="N341" i="8"/>
  <c r="I341" i="8"/>
  <c r="N340" i="8"/>
  <c r="I340" i="8"/>
  <c r="I339" i="8"/>
  <c r="S339" i="8" s="1"/>
  <c r="I338" i="8"/>
  <c r="S338" i="8" s="1"/>
  <c r="N337" i="8"/>
  <c r="I337" i="8"/>
  <c r="N336" i="8"/>
  <c r="I336" i="8"/>
  <c r="S335" i="8"/>
  <c r="N334" i="8"/>
  <c r="I334" i="8"/>
  <c r="N333" i="8"/>
  <c r="I333" i="8"/>
  <c r="S332" i="8"/>
  <c r="N331" i="8"/>
  <c r="I331" i="8"/>
  <c r="N330" i="8"/>
  <c r="I330" i="8"/>
  <c r="S329" i="8"/>
  <c r="N328" i="8"/>
  <c r="I328" i="8"/>
  <c r="N327" i="8"/>
  <c r="I327" i="8"/>
  <c r="N326" i="8"/>
  <c r="I326" i="8"/>
  <c r="N325" i="8"/>
  <c r="I325" i="8"/>
  <c r="N324" i="8"/>
  <c r="I324" i="8"/>
  <c r="N323" i="8"/>
  <c r="I323" i="8"/>
  <c r="N322" i="8"/>
  <c r="I322" i="8"/>
  <c r="I321" i="8"/>
  <c r="S321" i="8" s="1"/>
  <c r="N320" i="8"/>
  <c r="I320" i="8"/>
  <c r="N319" i="8"/>
  <c r="I319" i="8"/>
  <c r="I318" i="8"/>
  <c r="S318" i="8" s="1"/>
  <c r="I317" i="8"/>
  <c r="S317" i="8" s="1"/>
  <c r="N316" i="8"/>
  <c r="I316" i="8"/>
  <c r="N315" i="8"/>
  <c r="I315" i="8"/>
  <c r="N314" i="8"/>
  <c r="I314" i="8"/>
  <c r="N313" i="8"/>
  <c r="I313" i="8"/>
  <c r="N312" i="8"/>
  <c r="I312" i="8"/>
  <c r="N311" i="8"/>
  <c r="I311" i="8"/>
  <c r="S310" i="8"/>
  <c r="N309" i="8"/>
  <c r="I309" i="8"/>
  <c r="N308" i="8"/>
  <c r="I308" i="8"/>
  <c r="S307" i="8"/>
  <c r="N306" i="8"/>
  <c r="I306" i="8"/>
  <c r="N305" i="8"/>
  <c r="I305" i="8"/>
  <c r="N304" i="8"/>
  <c r="I304" i="8"/>
  <c r="S303" i="8"/>
  <c r="I302" i="8"/>
  <c r="S302" i="8" s="1"/>
  <c r="N301" i="8"/>
  <c r="I301" i="8"/>
  <c r="N300" i="8"/>
  <c r="I300" i="8"/>
  <c r="N299" i="8"/>
  <c r="I299" i="8"/>
  <c r="I298" i="8"/>
  <c r="S298" i="8" s="1"/>
  <c r="N297" i="8"/>
  <c r="S297" i="8" s="1"/>
  <c r="I296" i="8"/>
  <c r="S296" i="8" s="1"/>
  <c r="N295" i="8"/>
  <c r="I295" i="8"/>
  <c r="N294" i="8"/>
  <c r="I294" i="8"/>
  <c r="I293" i="8"/>
  <c r="S293" i="8" s="1"/>
  <c r="I292" i="8"/>
  <c r="S292" i="8" s="1"/>
  <c r="I291" i="8"/>
  <c r="S291" i="8" s="1"/>
  <c r="I290" i="8"/>
  <c r="S290" i="8" s="1"/>
  <c r="I289" i="8"/>
  <c r="S289" i="8" s="1"/>
  <c r="I288" i="8"/>
  <c r="S288" i="8" s="1"/>
  <c r="V287" i="8"/>
  <c r="I286" i="8"/>
  <c r="S286" i="8" s="1"/>
  <c r="I285" i="8"/>
  <c r="S285" i="8" s="1"/>
  <c r="I284" i="8"/>
  <c r="S284" i="8" s="1"/>
  <c r="N283" i="8"/>
  <c r="I283" i="8"/>
  <c r="N282" i="8"/>
  <c r="I282" i="8"/>
  <c r="N281" i="8"/>
  <c r="I281" i="8"/>
  <c r="N280" i="8"/>
  <c r="I280" i="8"/>
  <c r="N279" i="8"/>
  <c r="I279" i="8"/>
  <c r="N278" i="8"/>
  <c r="I278" i="8"/>
  <c r="N277" i="8"/>
  <c r="I277" i="8"/>
  <c r="N276" i="8"/>
  <c r="I276" i="8"/>
  <c r="S275" i="8"/>
  <c r="N274" i="8"/>
  <c r="I274" i="8"/>
  <c r="N273" i="8"/>
  <c r="I273" i="8"/>
  <c r="N272" i="8"/>
  <c r="I272" i="8"/>
  <c r="N271" i="8"/>
  <c r="I271" i="8"/>
  <c r="N270" i="8"/>
  <c r="I270" i="8"/>
  <c r="S269" i="8"/>
  <c r="N268" i="8"/>
  <c r="I268" i="8"/>
  <c r="N267" i="8"/>
  <c r="I267" i="8"/>
  <c r="N266" i="8"/>
  <c r="I266" i="8"/>
  <c r="S265" i="8"/>
  <c r="N264" i="8"/>
  <c r="I264" i="8"/>
  <c r="N263" i="8"/>
  <c r="I263" i="8"/>
  <c r="N262" i="8"/>
  <c r="I262" i="8"/>
  <c r="N261" i="8"/>
  <c r="I261" i="8"/>
  <c r="N260" i="8"/>
  <c r="I260" i="8"/>
  <c r="N259" i="8"/>
  <c r="I259" i="8"/>
  <c r="N258" i="8"/>
  <c r="I258" i="8"/>
  <c r="N257" i="8"/>
  <c r="I257" i="8"/>
  <c r="N256" i="8"/>
  <c r="I256" i="8"/>
  <c r="N255" i="8"/>
  <c r="I255" i="8"/>
  <c r="S254" i="8"/>
  <c r="N253" i="8"/>
  <c r="I253" i="8"/>
  <c r="N252" i="8"/>
  <c r="I252" i="8"/>
  <c r="N251" i="8"/>
  <c r="I251" i="8"/>
  <c r="N250" i="8"/>
  <c r="I250" i="8"/>
  <c r="N249" i="8"/>
  <c r="I249" i="8"/>
  <c r="N248" i="8"/>
  <c r="I248" i="8"/>
  <c r="S247" i="8"/>
  <c r="S246" i="8"/>
  <c r="S245" i="8"/>
  <c r="S244" i="8"/>
  <c r="S243" i="8"/>
  <c r="N242" i="8"/>
  <c r="I242" i="8"/>
  <c r="N241" i="8"/>
  <c r="I241" i="8"/>
  <c r="I240" i="8"/>
  <c r="S240" i="8" s="1"/>
  <c r="N239" i="8"/>
  <c r="I239" i="8"/>
  <c r="I238" i="8"/>
  <c r="S238" i="8" s="1"/>
  <c r="N237" i="8"/>
  <c r="I237" i="8"/>
  <c r="N236" i="8"/>
  <c r="S236" i="8" s="1"/>
  <c r="N235" i="8"/>
  <c r="I235" i="8"/>
  <c r="N234" i="8"/>
  <c r="I234" i="8"/>
  <c r="N233" i="8"/>
  <c r="I233" i="8"/>
  <c r="N232" i="8"/>
  <c r="I232" i="8"/>
  <c r="S231" i="8"/>
  <c r="I230" i="8"/>
  <c r="S230" i="8" s="1"/>
  <c r="I229" i="8"/>
  <c r="S229" i="8" s="1"/>
  <c r="V228" i="8"/>
  <c r="I227" i="8"/>
  <c r="S227" i="8" s="1"/>
  <c r="I226" i="8"/>
  <c r="S226" i="8" s="1"/>
  <c r="I225" i="8"/>
  <c r="S225" i="8" s="1"/>
  <c r="S224" i="8"/>
  <c r="S223" i="8"/>
  <c r="I222" i="8"/>
  <c r="S222" i="8" s="1"/>
  <c r="N221" i="8"/>
  <c r="I221" i="8"/>
  <c r="S220" i="8"/>
  <c r="I219" i="8"/>
  <c r="S219" i="8" s="1"/>
  <c r="N218" i="8"/>
  <c r="I218" i="8"/>
  <c r="N217" i="8"/>
  <c r="I217" i="8"/>
  <c r="N216" i="8"/>
  <c r="I216" i="8"/>
  <c r="N215" i="8"/>
  <c r="I215" i="8"/>
  <c r="N214" i="8"/>
  <c r="I214" i="8"/>
  <c r="N213" i="8"/>
  <c r="I213" i="8"/>
  <c r="N212" i="8"/>
  <c r="I212" i="8"/>
  <c r="N211" i="8"/>
  <c r="I211" i="8"/>
  <c r="N210" i="8"/>
  <c r="I210" i="8"/>
  <c r="N209" i="8"/>
  <c r="I209" i="8"/>
  <c r="N208" i="8"/>
  <c r="I208" i="8"/>
  <c r="N207" i="8"/>
  <c r="I207" i="8"/>
  <c r="N206" i="8"/>
  <c r="I206" i="8"/>
  <c r="N205" i="8"/>
  <c r="I205" i="8"/>
  <c r="N204" i="8"/>
  <c r="I204" i="8"/>
  <c r="N203" i="8"/>
  <c r="I203" i="8"/>
  <c r="S202" i="8"/>
  <c r="N201" i="8"/>
  <c r="I201" i="8"/>
  <c r="N200" i="8"/>
  <c r="I200" i="8"/>
  <c r="N199" i="8"/>
  <c r="I199" i="8"/>
  <c r="N198" i="8"/>
  <c r="I198" i="8"/>
  <c r="N197" i="8"/>
  <c r="I197" i="8"/>
  <c r="I196" i="8"/>
  <c r="S196" i="8" s="1"/>
  <c r="I195" i="8"/>
  <c r="S195" i="8" s="1"/>
  <c r="N194" i="8"/>
  <c r="I194" i="8"/>
  <c r="N193" i="8"/>
  <c r="I193" i="8"/>
  <c r="N192" i="8"/>
  <c r="I192" i="8"/>
  <c r="S191" i="8"/>
  <c r="N190" i="8"/>
  <c r="I190" i="8"/>
  <c r="N189" i="8"/>
  <c r="I189" i="8"/>
  <c r="I188" i="8"/>
  <c r="S188" i="8" s="1"/>
  <c r="N187" i="8"/>
  <c r="I187" i="8"/>
  <c r="N186" i="8"/>
  <c r="I186" i="8"/>
  <c r="N185" i="8"/>
  <c r="I185" i="8"/>
  <c r="S184" i="8"/>
  <c r="N183" i="8"/>
  <c r="I183" i="8"/>
  <c r="N182" i="8"/>
  <c r="I182" i="8"/>
  <c r="I181" i="8"/>
  <c r="S181" i="8" s="1"/>
  <c r="N180" i="8"/>
  <c r="I180" i="8"/>
  <c r="I179" i="8"/>
  <c r="S179" i="8" s="1"/>
  <c r="I178" i="8"/>
  <c r="S178" i="8" s="1"/>
  <c r="N177" i="8"/>
  <c r="I177" i="8"/>
  <c r="S176" i="8"/>
  <c r="N175" i="8"/>
  <c r="I175" i="8"/>
  <c r="N174" i="8"/>
  <c r="I174" i="8"/>
  <c r="N173" i="8"/>
  <c r="I173" i="8"/>
  <c r="N172" i="8"/>
  <c r="I172" i="8"/>
  <c r="N171" i="8"/>
  <c r="I171" i="8"/>
  <c r="N170" i="8"/>
  <c r="I170" i="8"/>
  <c r="N168" i="8"/>
  <c r="I168" i="8"/>
  <c r="N167" i="8"/>
  <c r="S167" i="8" s="1"/>
  <c r="N166" i="8"/>
  <c r="I166" i="8"/>
  <c r="N165" i="8"/>
  <c r="I165" i="8"/>
  <c r="N164" i="8"/>
  <c r="I164" i="8"/>
  <c r="N163" i="8"/>
  <c r="I163" i="8"/>
  <c r="S162" i="8"/>
  <c r="N161" i="8"/>
  <c r="I161" i="8"/>
  <c r="N160" i="8"/>
  <c r="I160" i="8"/>
  <c r="S159" i="8"/>
  <c r="N158" i="8"/>
  <c r="I158" i="8"/>
  <c r="N157" i="8"/>
  <c r="I157" i="8"/>
  <c r="N156" i="8"/>
  <c r="I156" i="8"/>
  <c r="N155" i="8"/>
  <c r="I155" i="8"/>
  <c r="I154" i="8"/>
  <c r="S154" i="8" s="1"/>
  <c r="N153" i="8"/>
  <c r="I153" i="8"/>
  <c r="N152" i="8"/>
  <c r="I152" i="8"/>
  <c r="N151" i="8"/>
  <c r="I151" i="8"/>
  <c r="N150" i="8"/>
  <c r="I150" i="8"/>
  <c r="N149" i="8"/>
  <c r="I149" i="8"/>
  <c r="N148" i="8"/>
  <c r="S148" i="8" s="1"/>
  <c r="N147" i="8"/>
  <c r="I147" i="8"/>
  <c r="N146" i="8"/>
  <c r="I146" i="8"/>
  <c r="N145" i="8"/>
  <c r="I145" i="8"/>
  <c r="I144" i="8"/>
  <c r="S144" i="8" s="1"/>
  <c r="N143" i="8"/>
  <c r="I143" i="8"/>
  <c r="N142" i="8"/>
  <c r="I142" i="8"/>
  <c r="N141" i="8"/>
  <c r="I141" i="8"/>
  <c r="S140" i="8"/>
  <c r="N139" i="8"/>
  <c r="I139" i="8"/>
  <c r="N138" i="8"/>
  <c r="I138" i="8"/>
  <c r="S137" i="8"/>
  <c r="I136" i="8"/>
  <c r="S136" i="8" s="1"/>
  <c r="N135" i="8"/>
  <c r="I135" i="8"/>
  <c r="N134" i="8"/>
  <c r="I134" i="8"/>
  <c r="N133" i="8"/>
  <c r="I133" i="8"/>
  <c r="N132" i="8"/>
  <c r="I132" i="8"/>
  <c r="N131" i="8"/>
  <c r="I131" i="8"/>
  <c r="N130" i="8"/>
  <c r="I130" i="8"/>
  <c r="I129" i="8"/>
  <c r="S129" i="8" s="1"/>
  <c r="N128" i="8"/>
  <c r="I128" i="8"/>
  <c r="I127" i="8"/>
  <c r="S127" i="8" s="1"/>
  <c r="I126" i="8"/>
  <c r="S126" i="8" s="1"/>
  <c r="V125" i="8"/>
  <c r="V169" i="8" s="1"/>
  <c r="I124" i="8"/>
  <c r="S124" i="8" s="1"/>
  <c r="I123" i="8"/>
  <c r="S123" i="8" s="1"/>
  <c r="I122" i="8"/>
  <c r="S122" i="8" s="1"/>
  <c r="S121" i="8"/>
  <c r="N120" i="8"/>
  <c r="I120" i="8"/>
  <c r="N119" i="8"/>
  <c r="I119" i="8"/>
  <c r="S118" i="8"/>
  <c r="N117" i="8"/>
  <c r="I117" i="8"/>
  <c r="N116" i="8"/>
  <c r="I116" i="8"/>
  <c r="N115" i="8"/>
  <c r="S115" i="8" s="1"/>
  <c r="N114" i="8"/>
  <c r="S114" i="8" s="1"/>
  <c r="S113" i="8"/>
  <c r="S112" i="8"/>
  <c r="S111" i="8"/>
  <c r="N110" i="8"/>
  <c r="I110" i="8"/>
  <c r="N109" i="8"/>
  <c r="I109" i="8"/>
  <c r="N108" i="8"/>
  <c r="I108" i="8"/>
  <c r="N107" i="8"/>
  <c r="I107" i="8"/>
  <c r="N106" i="8"/>
  <c r="I106" i="8"/>
  <c r="N105" i="8"/>
  <c r="I105" i="8"/>
  <c r="N104" i="8"/>
  <c r="I104" i="8"/>
  <c r="N103" i="8"/>
  <c r="I103" i="8"/>
  <c r="N102" i="8"/>
  <c r="I102" i="8"/>
  <c r="S101" i="8"/>
  <c r="S100" i="8"/>
  <c r="N99" i="8"/>
  <c r="I99" i="8"/>
  <c r="N98" i="8"/>
  <c r="I98" i="8"/>
  <c r="S97" i="8"/>
  <c r="I96" i="8"/>
  <c r="S96" i="8" s="1"/>
  <c r="N95" i="8"/>
  <c r="I95" i="8"/>
  <c r="I94" i="8"/>
  <c r="S94" i="8" s="1"/>
  <c r="N93" i="8"/>
  <c r="I93" i="8"/>
  <c r="N92" i="8"/>
  <c r="I92" i="8"/>
  <c r="N91" i="8"/>
  <c r="I91" i="8"/>
  <c r="N90" i="8"/>
  <c r="I90" i="8"/>
  <c r="S89" i="8"/>
  <c r="N88" i="8"/>
  <c r="I88" i="8"/>
  <c r="N87" i="8"/>
  <c r="I87" i="8"/>
  <c r="I86" i="8"/>
  <c r="S86" i="8" s="1"/>
  <c r="N85" i="8"/>
  <c r="I85" i="8"/>
  <c r="N84" i="8"/>
  <c r="I84" i="8"/>
  <c r="S83" i="8"/>
  <c r="N82" i="8"/>
  <c r="I82" i="8"/>
  <c r="N81" i="8"/>
  <c r="I81" i="8"/>
  <c r="N79" i="8"/>
  <c r="I79" i="8"/>
  <c r="V78" i="8"/>
  <c r="N78" i="8"/>
  <c r="I78" i="8"/>
  <c r="S77" i="8"/>
  <c r="N76" i="8"/>
  <c r="I76" i="8"/>
  <c r="N75" i="8"/>
  <c r="I75" i="8"/>
  <c r="N74" i="8"/>
  <c r="I74" i="8"/>
  <c r="N73" i="8"/>
  <c r="I73" i="8"/>
  <c r="N72" i="8"/>
  <c r="I72" i="8"/>
  <c r="S71" i="8"/>
  <c r="N70" i="8"/>
  <c r="I70" i="8"/>
  <c r="N69" i="8"/>
  <c r="I69" i="8"/>
  <c r="N68" i="8"/>
  <c r="I68" i="8"/>
  <c r="N67" i="8"/>
  <c r="I67" i="8"/>
  <c r="N66" i="8"/>
  <c r="I66" i="8"/>
  <c r="N65" i="8"/>
  <c r="I65" i="8"/>
  <c r="N64" i="8"/>
  <c r="S64" i="8" s="1"/>
  <c r="N63" i="8"/>
  <c r="I63" i="8"/>
  <c r="N62" i="8"/>
  <c r="I62" i="8"/>
  <c r="N61" i="8"/>
  <c r="I61" i="8"/>
  <c r="N60" i="8"/>
  <c r="I60" i="8"/>
  <c r="N59" i="8"/>
  <c r="I59" i="8"/>
  <c r="N58" i="8"/>
  <c r="I58" i="8"/>
  <c r="N57" i="8"/>
  <c r="I57" i="8"/>
  <c r="N56" i="8"/>
  <c r="I56" i="8"/>
  <c r="N55" i="8"/>
  <c r="I55" i="8"/>
  <c r="S54" i="8"/>
  <c r="N53" i="8"/>
  <c r="I53" i="8"/>
  <c r="S52" i="8"/>
  <c r="I51" i="8"/>
  <c r="S51" i="8" s="1"/>
  <c r="I50" i="8"/>
  <c r="S50" i="8" s="1"/>
  <c r="N49" i="8"/>
  <c r="I49" i="8"/>
  <c r="I48" i="8"/>
  <c r="S48" i="8" s="1"/>
  <c r="I47" i="8"/>
  <c r="S47" i="8" s="1"/>
  <c r="I46" i="8"/>
  <c r="S46" i="8" s="1"/>
  <c r="I45" i="8"/>
  <c r="S45" i="8" s="1"/>
  <c r="V44" i="8"/>
  <c r="I43" i="8"/>
  <c r="S43" i="8" s="1"/>
  <c r="S42" i="8"/>
  <c r="N41" i="8"/>
  <c r="I41" i="8"/>
  <c r="N40" i="8"/>
  <c r="I40" i="8"/>
  <c r="N39" i="8"/>
  <c r="I39" i="8"/>
  <c r="N38" i="8"/>
  <c r="I38" i="8"/>
  <c r="N37" i="8"/>
  <c r="I37" i="8"/>
  <c r="N36" i="8"/>
  <c r="I36" i="8"/>
  <c r="S35" i="8"/>
  <c r="N34" i="8"/>
  <c r="I34" i="8"/>
  <c r="N33" i="8"/>
  <c r="I33" i="8"/>
  <c r="N32" i="8"/>
  <c r="I32" i="8"/>
  <c r="S31" i="8"/>
  <c r="S30" i="8"/>
  <c r="N29" i="8"/>
  <c r="I29" i="8"/>
  <c r="S28" i="8"/>
  <c r="N27" i="8"/>
  <c r="I27" i="8"/>
  <c r="S26" i="8"/>
  <c r="N25" i="8"/>
  <c r="I25" i="8"/>
  <c r="N24" i="8"/>
  <c r="I24" i="8"/>
  <c r="N23" i="8"/>
  <c r="I23" i="8"/>
  <c r="I22" i="8"/>
  <c r="S22" i="8" s="1"/>
  <c r="N21" i="8"/>
  <c r="I21" i="8"/>
  <c r="N20" i="8"/>
  <c r="I20" i="8"/>
  <c r="S19" i="8"/>
  <c r="N18" i="8"/>
  <c r="I18" i="8"/>
  <c r="N17" i="8"/>
  <c r="I17" i="8"/>
  <c r="I16" i="8"/>
  <c r="S16" i="8" s="1"/>
  <c r="N15" i="8"/>
  <c r="I15" i="8"/>
  <c r="I14" i="8"/>
  <c r="S14" i="8" s="1"/>
  <c r="N13" i="8"/>
  <c r="I13" i="8"/>
  <c r="N12" i="8"/>
  <c r="I12" i="8"/>
  <c r="S11" i="8"/>
  <c r="I10" i="8"/>
  <c r="S10" i="8" s="1"/>
  <c r="N9" i="8"/>
  <c r="J9" i="8"/>
  <c r="I9" i="8"/>
  <c r="N8" i="8"/>
  <c r="J8" i="8"/>
  <c r="I8" i="8"/>
  <c r="S432" i="8" l="1"/>
  <c r="S49" i="8"/>
  <c r="S63" i="8"/>
  <c r="S98" i="8"/>
  <c r="S103" i="8"/>
  <c r="S105" i="8"/>
  <c r="S107" i="8"/>
  <c r="S109" i="8"/>
  <c r="S120" i="8"/>
  <c r="S134" i="8"/>
  <c r="S497" i="8"/>
  <c r="S337" i="8"/>
  <c r="S340" i="8"/>
  <c r="S346" i="8"/>
  <c r="S348" i="8"/>
  <c r="S378" i="8"/>
  <c r="S267" i="8"/>
  <c r="S295" i="8"/>
  <c r="S68" i="8"/>
  <c r="S242" i="8"/>
  <c r="S274" i="8"/>
  <c r="S299" i="8"/>
  <c r="S322" i="8"/>
  <c r="S359" i="8"/>
  <c r="S394" i="8"/>
  <c r="S472" i="8"/>
  <c r="S92" i="8"/>
  <c r="S210" i="8"/>
  <c r="S29" i="8"/>
  <c r="S177" i="8"/>
  <c r="S458" i="8"/>
  <c r="S474" i="8"/>
  <c r="S172" i="8"/>
  <c r="S21" i="8"/>
  <c r="S36" i="8"/>
  <c r="S40" i="8"/>
  <c r="S174" i="8"/>
  <c r="S34" i="8"/>
  <c r="S135" i="8"/>
  <c r="S180" i="8"/>
  <c r="S197" i="8"/>
  <c r="S249" i="8"/>
  <c r="S251" i="8"/>
  <c r="S253" i="8"/>
  <c r="S431" i="8"/>
  <c r="S104" i="8"/>
  <c r="S108" i="8"/>
  <c r="S119" i="8"/>
  <c r="S138" i="8"/>
  <c r="S163" i="8"/>
  <c r="S182" i="8"/>
  <c r="S205" i="8"/>
  <c r="S248" i="8"/>
  <c r="S252" i="8"/>
  <c r="S276" i="8"/>
  <c r="S451" i="8"/>
  <c r="S457" i="8"/>
  <c r="S459" i="8"/>
  <c r="S465" i="8"/>
  <c r="S467" i="8"/>
  <c r="S489" i="8"/>
  <c r="S493" i="8"/>
  <c r="S445" i="8"/>
  <c r="S27" i="8"/>
  <c r="S139" i="8"/>
  <c r="S146" i="8"/>
  <c r="S175" i="8"/>
  <c r="S190" i="8"/>
  <c r="S204" i="8"/>
  <c r="S218" i="8"/>
  <c r="S241" i="8"/>
  <c r="S273" i="8"/>
  <c r="S300" i="8"/>
  <c r="S305" i="8"/>
  <c r="S312" i="8"/>
  <c r="S314" i="8"/>
  <c r="S316" i="8"/>
  <c r="S323" i="8"/>
  <c r="S334" i="8"/>
  <c r="S341" i="8"/>
  <c r="S352" i="8"/>
  <c r="S360" i="8"/>
  <c r="S367" i="8"/>
  <c r="S391" i="8"/>
  <c r="S393" i="8"/>
  <c r="S395" i="8"/>
  <c r="S399" i="8"/>
  <c r="S401" i="8"/>
  <c r="S403" i="8"/>
  <c r="S407" i="8"/>
  <c r="S414" i="8"/>
  <c r="S419" i="8"/>
  <c r="S433" i="8"/>
  <c r="S438" i="8"/>
  <c r="S440" i="8"/>
  <c r="S450" i="8"/>
  <c r="S473" i="8"/>
  <c r="S485" i="8"/>
  <c r="S67" i="8"/>
  <c r="S69" i="8"/>
  <c r="S486" i="8"/>
  <c r="S383" i="8"/>
  <c r="S25" i="8"/>
  <c r="S33" i="8"/>
  <c r="S37" i="8"/>
  <c r="S57" i="8"/>
  <c r="S61" i="8"/>
  <c r="S74" i="8"/>
  <c r="S84" i="8"/>
  <c r="S91" i="8"/>
  <c r="S93" i="8"/>
  <c r="S151" i="8"/>
  <c r="S160" i="8"/>
  <c r="S165" i="8"/>
  <c r="S194" i="8"/>
  <c r="S211" i="8"/>
  <c r="S213" i="8"/>
  <c r="S237" i="8"/>
  <c r="S262" i="8"/>
  <c r="S277" i="8"/>
  <c r="S283" i="8"/>
  <c r="S301" i="8"/>
  <c r="S304" i="8"/>
  <c r="S326" i="8"/>
  <c r="S328" i="8"/>
  <c r="S333" i="8"/>
  <c r="S361" i="8"/>
  <c r="S365" i="8"/>
  <c r="S371" i="8"/>
  <c r="S382" i="8"/>
  <c r="S396" i="8"/>
  <c r="S398" i="8"/>
  <c r="S404" i="8"/>
  <c r="S410" i="8"/>
  <c r="S417" i="8"/>
  <c r="S422" i="8"/>
  <c r="S424" i="8"/>
  <c r="S426" i="8"/>
  <c r="S428" i="8"/>
  <c r="S24" i="8"/>
  <c r="S60" i="8"/>
  <c r="S82" i="8"/>
  <c r="S87" i="8"/>
  <c r="S141" i="8"/>
  <c r="S143" i="8"/>
  <c r="S150" i="8"/>
  <c r="S152" i="8"/>
  <c r="S168" i="8"/>
  <c r="S171" i="8"/>
  <c r="S186" i="8"/>
  <c r="S200" i="8"/>
  <c r="S255" i="8"/>
  <c r="S259" i="8"/>
  <c r="S261" i="8"/>
  <c r="S263" i="8"/>
  <c r="S270" i="8"/>
  <c r="S294" i="8"/>
  <c r="S331" i="8"/>
  <c r="S344" i="8"/>
  <c r="S349" i="8"/>
  <c r="S364" i="8"/>
  <c r="S379" i="8"/>
  <c r="S381" i="8"/>
  <c r="S412" i="8"/>
  <c r="S415" i="8"/>
  <c r="S437" i="8"/>
  <c r="S449" i="8"/>
  <c r="S468" i="8"/>
  <c r="S478" i="8"/>
  <c r="S488" i="8"/>
  <c r="S62" i="8"/>
  <c r="S73" i="8"/>
  <c r="S75" i="8"/>
  <c r="S79" i="8"/>
  <c r="S110" i="8"/>
  <c r="S128" i="8"/>
  <c r="S145" i="8"/>
  <c r="S183" i="8"/>
  <c r="S199" i="8"/>
  <c r="S207" i="8"/>
  <c r="S264" i="8"/>
  <c r="S425" i="8"/>
  <c r="S271" i="8"/>
  <c r="S347" i="8"/>
  <c r="S402" i="8"/>
  <c r="S429" i="8"/>
  <c r="S441" i="8"/>
  <c r="S466" i="8"/>
  <c r="S17" i="8"/>
  <c r="S65" i="8"/>
  <c r="S117" i="8"/>
  <c r="S133" i="8"/>
  <c r="S158" i="8"/>
  <c r="S206" i="8"/>
  <c r="S217" i="8"/>
  <c r="S234" i="8"/>
  <c r="S281" i="8"/>
  <c r="S306" i="8"/>
  <c r="S311" i="8"/>
  <c r="S325" i="8"/>
  <c r="S8" i="8"/>
  <c r="S13" i="8"/>
  <c r="S15" i="8"/>
  <c r="S20" i="8"/>
  <c r="V80" i="8"/>
  <c r="S85" i="8"/>
  <c r="S130" i="8"/>
  <c r="S142" i="8"/>
  <c r="S149" i="8"/>
  <c r="S153" i="8"/>
  <c r="S155" i="8"/>
  <c r="S157" i="8"/>
  <c r="S166" i="8"/>
  <c r="S185" i="8"/>
  <c r="S214" i="8"/>
  <c r="S216" i="8"/>
  <c r="S235" i="8"/>
  <c r="S256" i="8"/>
  <c r="S258" i="8"/>
  <c r="S266" i="8"/>
  <c r="S268" i="8"/>
  <c r="S278" i="8"/>
  <c r="S280" i="8"/>
  <c r="S309" i="8"/>
  <c r="S313" i="8"/>
  <c r="S319" i="8"/>
  <c r="S330" i="8"/>
  <c r="S336" i="8"/>
  <c r="S353" i="8"/>
  <c r="S356" i="8"/>
  <c r="S387" i="8"/>
  <c r="S409" i="8"/>
  <c r="S423" i="8"/>
  <c r="S452" i="8"/>
  <c r="S475" i="8"/>
  <c r="S480" i="8"/>
  <c r="S95" i="8"/>
  <c r="S23" i="8"/>
  <c r="S56" i="8"/>
  <c r="S58" i="8"/>
  <c r="S81" i="8"/>
  <c r="S106" i="8"/>
  <c r="S209" i="8"/>
  <c r="S406" i="8"/>
  <c r="S32" i="8"/>
  <c r="S39" i="8"/>
  <c r="S41" i="8"/>
  <c r="S55" i="8"/>
  <c r="S66" i="8"/>
  <c r="S72" i="8"/>
  <c r="S78" i="8"/>
  <c r="S90" i="8"/>
  <c r="S116" i="8"/>
  <c r="S156" i="8"/>
  <c r="S161" i="8"/>
  <c r="S187" i="8"/>
  <c r="S189" i="8"/>
  <c r="S193" i="8"/>
  <c r="S203" i="8"/>
  <c r="S208" i="8"/>
  <c r="S233" i="8"/>
  <c r="S239" i="8"/>
  <c r="S272" i="8"/>
  <c r="S279" i="8"/>
  <c r="S282" i="8"/>
  <c r="S315" i="8"/>
  <c r="S320" i="8"/>
  <c r="S390" i="8"/>
  <c r="S405" i="8"/>
  <c r="S427" i="8"/>
  <c r="S430" i="8"/>
  <c r="S444" i="8"/>
  <c r="S448" i="8"/>
  <c r="S484" i="8"/>
  <c r="S491" i="8"/>
  <c r="S9" i="8"/>
  <c r="S12" i="8"/>
  <c r="S18" i="8"/>
  <c r="S38" i="8"/>
  <c r="S53" i="8"/>
  <c r="S59" i="8"/>
  <c r="S70" i="8"/>
  <c r="S76" i="8"/>
  <c r="S88" i="8"/>
  <c r="S99" i="8"/>
  <c r="S102" i="8"/>
  <c r="S131" i="8"/>
  <c r="S147" i="8"/>
  <c r="S164" i="8"/>
  <c r="S170" i="8"/>
  <c r="S173" i="8"/>
  <c r="S192" i="8"/>
  <c r="S198" i="8"/>
  <c r="S201" i="8"/>
  <c r="S212" i="8"/>
  <c r="S215" i="8"/>
  <c r="S221" i="8"/>
  <c r="S232" i="8"/>
  <c r="S250" i="8"/>
  <c r="S257" i="8"/>
  <c r="S260" i="8"/>
  <c r="V345" i="8"/>
  <c r="S308" i="8"/>
  <c r="S324" i="8"/>
  <c r="S327" i="8"/>
  <c r="S351" i="8"/>
  <c r="S362" i="8"/>
  <c r="S397" i="8"/>
  <c r="S400" i="8"/>
  <c r="S411" i="8"/>
  <c r="S420" i="8"/>
  <c r="S439" i="8"/>
  <c r="S443" i="8"/>
  <c r="S464" i="8"/>
  <c r="S477" i="8"/>
  <c r="S490" i="8"/>
  <c r="S494" i="8"/>
  <c r="S498" i="8"/>
  <c r="S434" i="8"/>
  <c r="S483" i="8"/>
  <c r="S132" i="8"/>
  <c r="U287" i="8" l="1"/>
  <c r="U44" i="8"/>
  <c r="U495" i="8"/>
  <c r="U228" i="8"/>
  <c r="U345" i="8" s="1"/>
  <c r="U125" i="8"/>
  <c r="U169" i="8" s="1"/>
  <c r="U411" i="8"/>
  <c r="U413" i="8" s="1"/>
  <c r="U491" i="8"/>
  <c r="U364" i="8"/>
  <c r="U366" i="8" s="1"/>
  <c r="U78" i="8"/>
  <c r="U456" i="8"/>
  <c r="U497" i="8"/>
  <c r="U80" i="8" l="1"/>
  <c r="U499" i="8"/>
  <c r="T499" i="1" l="1"/>
  <c r="K498" i="1"/>
  <c r="J498" i="1"/>
  <c r="I498" i="1"/>
  <c r="T497" i="1"/>
  <c r="K497" i="1"/>
  <c r="J497" i="1"/>
  <c r="I497" i="1"/>
  <c r="Q497" i="1" s="1"/>
  <c r="I496" i="1"/>
  <c r="Q496" i="1" s="1"/>
  <c r="T495" i="1"/>
  <c r="Q495" i="1"/>
  <c r="K494" i="1"/>
  <c r="J494" i="1"/>
  <c r="K493" i="1"/>
  <c r="J493" i="1"/>
  <c r="Q492" i="1"/>
  <c r="T491" i="1"/>
  <c r="K491" i="1"/>
  <c r="J491" i="1"/>
  <c r="K490" i="1"/>
  <c r="J490" i="1"/>
  <c r="K489" i="1"/>
  <c r="J489" i="1"/>
  <c r="K488" i="1"/>
  <c r="J488" i="1"/>
  <c r="Q487" i="1"/>
  <c r="K486" i="1"/>
  <c r="J486" i="1"/>
  <c r="Q486" i="1" s="1"/>
  <c r="K485" i="1"/>
  <c r="J485" i="1"/>
  <c r="K484" i="1"/>
  <c r="J484" i="1"/>
  <c r="K483" i="1"/>
  <c r="J483" i="1"/>
  <c r="Q482" i="1"/>
  <c r="Q481" i="1"/>
  <c r="K480" i="1"/>
  <c r="J480" i="1"/>
  <c r="Q479" i="1"/>
  <c r="K478" i="1"/>
  <c r="J478" i="1"/>
  <c r="K477" i="1"/>
  <c r="J477" i="1"/>
  <c r="Q476" i="1"/>
  <c r="K475" i="1"/>
  <c r="J475" i="1"/>
  <c r="K474" i="1"/>
  <c r="J474" i="1"/>
  <c r="Q474" i="1" s="1"/>
  <c r="K473" i="1"/>
  <c r="J473" i="1"/>
  <c r="K472" i="1"/>
  <c r="J472" i="1"/>
  <c r="Q472" i="1" s="1"/>
  <c r="Q471" i="1"/>
  <c r="Q470" i="1"/>
  <c r="Q469" i="1"/>
  <c r="K468" i="1"/>
  <c r="J468" i="1"/>
  <c r="K467" i="1"/>
  <c r="J467" i="1"/>
  <c r="K466" i="1"/>
  <c r="J466" i="1"/>
  <c r="K465" i="1"/>
  <c r="J465" i="1"/>
  <c r="K464" i="1"/>
  <c r="J464" i="1"/>
  <c r="Q463" i="1"/>
  <c r="Q462" i="1"/>
  <c r="Q461" i="1"/>
  <c r="Q460" i="1"/>
  <c r="K459" i="1"/>
  <c r="J459" i="1"/>
  <c r="K458" i="1"/>
  <c r="J458" i="1"/>
  <c r="K457" i="1"/>
  <c r="J457" i="1"/>
  <c r="T456" i="1"/>
  <c r="Q455" i="1"/>
  <c r="Q454" i="1"/>
  <c r="Q453" i="1"/>
  <c r="K452" i="1"/>
  <c r="J452" i="1"/>
  <c r="K451" i="1"/>
  <c r="J451" i="1"/>
  <c r="K450" i="1"/>
  <c r="J450" i="1"/>
  <c r="K449" i="1"/>
  <c r="J449" i="1"/>
  <c r="K448" i="1"/>
  <c r="J448" i="1"/>
  <c r="Q447" i="1"/>
  <c r="Q446" i="1"/>
  <c r="L445" i="1"/>
  <c r="K445" i="1"/>
  <c r="J445" i="1"/>
  <c r="L444" i="1"/>
  <c r="K444" i="1"/>
  <c r="J444" i="1"/>
  <c r="L443" i="1"/>
  <c r="K443" i="1"/>
  <c r="J443" i="1"/>
  <c r="Q442" i="1"/>
  <c r="K441" i="1"/>
  <c r="J441" i="1"/>
  <c r="K440" i="1"/>
  <c r="J440" i="1"/>
  <c r="K439" i="1"/>
  <c r="J439" i="1"/>
  <c r="K438" i="1"/>
  <c r="J438" i="1"/>
  <c r="K437" i="1"/>
  <c r="J437" i="1"/>
  <c r="J436" i="1"/>
  <c r="Q436" i="1" s="1"/>
  <c r="Q435" i="1"/>
  <c r="K434" i="1"/>
  <c r="J434" i="1"/>
  <c r="K433" i="1"/>
  <c r="J433" i="1"/>
  <c r="K432" i="1"/>
  <c r="J432" i="1"/>
  <c r="K431" i="1"/>
  <c r="J431" i="1"/>
  <c r="K430" i="1"/>
  <c r="J430" i="1"/>
  <c r="K429" i="1"/>
  <c r="J429" i="1"/>
  <c r="K428" i="1"/>
  <c r="J428" i="1"/>
  <c r="Q428" i="1" s="1"/>
  <c r="K427" i="1"/>
  <c r="J427" i="1"/>
  <c r="K426" i="1"/>
  <c r="J426" i="1"/>
  <c r="Q426" i="1" s="1"/>
  <c r="K425" i="1"/>
  <c r="Q425" i="1" s="1"/>
  <c r="J425" i="1"/>
  <c r="K424" i="1"/>
  <c r="J424" i="1"/>
  <c r="Q424" i="1" s="1"/>
  <c r="K423" i="1"/>
  <c r="J423" i="1"/>
  <c r="K422" i="1"/>
  <c r="J422" i="1"/>
  <c r="Q421" i="1"/>
  <c r="K420" i="1"/>
  <c r="J420" i="1"/>
  <c r="K419" i="1"/>
  <c r="J419" i="1"/>
  <c r="Q418" i="1"/>
  <c r="K417" i="1"/>
  <c r="J417" i="1"/>
  <c r="Q417" i="1" s="1"/>
  <c r="Q416" i="1"/>
  <c r="K415" i="1"/>
  <c r="J415" i="1"/>
  <c r="K414" i="1"/>
  <c r="J414" i="1"/>
  <c r="K412" i="1"/>
  <c r="J412" i="1"/>
  <c r="T411" i="1"/>
  <c r="T413" i="1" s="1"/>
  <c r="K411" i="1"/>
  <c r="J411" i="1"/>
  <c r="K410" i="1"/>
  <c r="J410" i="1"/>
  <c r="Q410" i="1" s="1"/>
  <c r="K409" i="1"/>
  <c r="J409" i="1"/>
  <c r="Q408" i="1"/>
  <c r="K407" i="1"/>
  <c r="J407" i="1"/>
  <c r="K406" i="1"/>
  <c r="J406" i="1"/>
  <c r="K405" i="1"/>
  <c r="J405" i="1"/>
  <c r="K404" i="1"/>
  <c r="J404" i="1"/>
  <c r="K403" i="1"/>
  <c r="J403" i="1"/>
  <c r="K402" i="1"/>
  <c r="J402" i="1"/>
  <c r="K401" i="1"/>
  <c r="J401" i="1"/>
  <c r="K400" i="1"/>
  <c r="J400" i="1"/>
  <c r="K399" i="1"/>
  <c r="J399" i="1"/>
  <c r="K398" i="1"/>
  <c r="J398" i="1"/>
  <c r="K397" i="1"/>
  <c r="J397" i="1"/>
  <c r="K396" i="1"/>
  <c r="J396" i="1"/>
  <c r="K395" i="1"/>
  <c r="J395" i="1"/>
  <c r="K394" i="1"/>
  <c r="J394" i="1"/>
  <c r="K393" i="1"/>
  <c r="J393" i="1"/>
  <c r="Q392" i="1"/>
  <c r="K391" i="1"/>
  <c r="J391" i="1"/>
  <c r="Q391" i="1" s="1"/>
  <c r="K390" i="1"/>
  <c r="J390" i="1"/>
  <c r="Q389" i="1"/>
  <c r="Q388" i="1"/>
  <c r="K387" i="1"/>
  <c r="J387" i="1"/>
  <c r="Q386" i="1"/>
  <c r="Q385" i="1"/>
  <c r="Q384" i="1"/>
  <c r="L383" i="1"/>
  <c r="K383" i="1"/>
  <c r="J383" i="1"/>
  <c r="L382" i="1"/>
  <c r="K382" i="1"/>
  <c r="J382" i="1"/>
  <c r="L381" i="1"/>
  <c r="K381" i="1"/>
  <c r="J381" i="1"/>
  <c r="Q380" i="1"/>
  <c r="K379" i="1"/>
  <c r="J379" i="1"/>
  <c r="K378" i="1"/>
  <c r="J378" i="1"/>
  <c r="Q378" i="1" s="1"/>
  <c r="Q377" i="1"/>
  <c r="Q376" i="1"/>
  <c r="J375" i="1"/>
  <c r="Q375" i="1" s="1"/>
  <c r="Q374" i="1"/>
  <c r="Q373" i="1"/>
  <c r="Q372" i="1"/>
  <c r="K371" i="1"/>
  <c r="J371" i="1"/>
  <c r="Q370" i="1"/>
  <c r="Q369" i="1"/>
  <c r="Q368" i="1"/>
  <c r="K367" i="1"/>
  <c r="J367" i="1"/>
  <c r="K365" i="1"/>
  <c r="J365" i="1"/>
  <c r="T364" i="1"/>
  <c r="T366" i="1" s="1"/>
  <c r="K364" i="1"/>
  <c r="J364" i="1"/>
  <c r="Q363" i="1"/>
  <c r="K362" i="1"/>
  <c r="J362" i="1"/>
  <c r="K361" i="1"/>
  <c r="J361" i="1"/>
  <c r="K360" i="1"/>
  <c r="J360" i="1"/>
  <c r="K359" i="1"/>
  <c r="J359" i="1"/>
  <c r="Q358" i="1"/>
  <c r="Q357" i="1"/>
  <c r="K356" i="1"/>
  <c r="J356" i="1"/>
  <c r="Q355" i="1"/>
  <c r="Q354" i="1"/>
  <c r="K353" i="1"/>
  <c r="J353" i="1"/>
  <c r="K352" i="1"/>
  <c r="J352" i="1"/>
  <c r="K351" i="1"/>
  <c r="J351" i="1"/>
  <c r="Q350" i="1"/>
  <c r="K349" i="1"/>
  <c r="J349" i="1"/>
  <c r="K348" i="1"/>
  <c r="J348" i="1"/>
  <c r="Q348" i="1" s="1"/>
  <c r="K347" i="1"/>
  <c r="J347" i="1"/>
  <c r="K346" i="1"/>
  <c r="J346" i="1"/>
  <c r="K344" i="1"/>
  <c r="J344" i="1"/>
  <c r="J343" i="1"/>
  <c r="Q343" i="1" s="1"/>
  <c r="Q342" i="1"/>
  <c r="K341" i="1"/>
  <c r="J341" i="1"/>
  <c r="K340" i="1"/>
  <c r="J340" i="1"/>
  <c r="Q340" i="1" s="1"/>
  <c r="Q339" i="1"/>
  <c r="Q338" i="1"/>
  <c r="K337" i="1"/>
  <c r="J337" i="1"/>
  <c r="Q337" i="1" s="1"/>
  <c r="K336" i="1"/>
  <c r="J336" i="1"/>
  <c r="Q335" i="1"/>
  <c r="K334" i="1"/>
  <c r="J334" i="1"/>
  <c r="K333" i="1"/>
  <c r="J333" i="1"/>
  <c r="Q332" i="1"/>
  <c r="K331" i="1"/>
  <c r="J331" i="1"/>
  <c r="K330" i="1"/>
  <c r="J330" i="1"/>
  <c r="Q329" i="1"/>
  <c r="K328" i="1"/>
  <c r="J328" i="1"/>
  <c r="K327" i="1"/>
  <c r="J327" i="1"/>
  <c r="K326" i="1"/>
  <c r="J326" i="1"/>
  <c r="K325" i="1"/>
  <c r="J325" i="1"/>
  <c r="K324" i="1"/>
  <c r="J324" i="1"/>
  <c r="K323" i="1"/>
  <c r="J323" i="1"/>
  <c r="K322" i="1"/>
  <c r="J322" i="1"/>
  <c r="Q321" i="1"/>
  <c r="K320" i="1"/>
  <c r="J320" i="1"/>
  <c r="K319" i="1"/>
  <c r="J319" i="1"/>
  <c r="Q319" i="1" s="1"/>
  <c r="Q318" i="1"/>
  <c r="Q317" i="1"/>
  <c r="K316" i="1"/>
  <c r="J316" i="1"/>
  <c r="Q316" i="1" s="1"/>
  <c r="K315" i="1"/>
  <c r="J315" i="1"/>
  <c r="K314" i="1"/>
  <c r="J314" i="1"/>
  <c r="K313" i="1"/>
  <c r="J313" i="1"/>
  <c r="K312" i="1"/>
  <c r="J312" i="1"/>
  <c r="K311" i="1"/>
  <c r="J311" i="1"/>
  <c r="Q310" i="1"/>
  <c r="K309" i="1"/>
  <c r="J309" i="1"/>
  <c r="K308" i="1"/>
  <c r="J308" i="1"/>
  <c r="Q307" i="1"/>
  <c r="K306" i="1"/>
  <c r="J306" i="1"/>
  <c r="K305" i="1"/>
  <c r="J305" i="1"/>
  <c r="K304" i="1"/>
  <c r="J304" i="1"/>
  <c r="Q303" i="1"/>
  <c r="Q302" i="1"/>
  <c r="K301" i="1"/>
  <c r="J301" i="1"/>
  <c r="K300" i="1"/>
  <c r="J300" i="1"/>
  <c r="K299" i="1"/>
  <c r="J299" i="1"/>
  <c r="Q298" i="1"/>
  <c r="K297" i="1"/>
  <c r="J297" i="1"/>
  <c r="Q296" i="1"/>
  <c r="K295" i="1"/>
  <c r="J295" i="1"/>
  <c r="K294" i="1"/>
  <c r="J294" i="1"/>
  <c r="Q293" i="1"/>
  <c r="Q292" i="1"/>
  <c r="Q291" i="1"/>
  <c r="Q290" i="1"/>
  <c r="Q289" i="1"/>
  <c r="Q288" i="1"/>
  <c r="T287" i="1"/>
  <c r="Q286" i="1"/>
  <c r="Q285" i="1"/>
  <c r="Q284" i="1"/>
  <c r="K283" i="1"/>
  <c r="J283" i="1"/>
  <c r="K282" i="1"/>
  <c r="J282" i="1"/>
  <c r="Q282" i="1" s="1"/>
  <c r="K281" i="1"/>
  <c r="J281" i="1"/>
  <c r="K280" i="1"/>
  <c r="J280" i="1"/>
  <c r="K279" i="1"/>
  <c r="J279" i="1"/>
  <c r="K278" i="1"/>
  <c r="J278" i="1"/>
  <c r="Q278" i="1" s="1"/>
  <c r="K277" i="1"/>
  <c r="J277" i="1"/>
  <c r="K276" i="1"/>
  <c r="J276" i="1"/>
  <c r="Q276" i="1" s="1"/>
  <c r="J275" i="1"/>
  <c r="Q275" i="1" s="1"/>
  <c r="K274" i="1"/>
  <c r="J274" i="1"/>
  <c r="K273" i="1"/>
  <c r="J273" i="1"/>
  <c r="K272" i="1"/>
  <c r="J272" i="1"/>
  <c r="K271" i="1"/>
  <c r="J271" i="1"/>
  <c r="K270" i="1"/>
  <c r="J270" i="1"/>
  <c r="Q269" i="1"/>
  <c r="K268" i="1"/>
  <c r="J268" i="1"/>
  <c r="K267" i="1"/>
  <c r="J267" i="1"/>
  <c r="Q267" i="1" s="1"/>
  <c r="K266" i="1"/>
  <c r="J266" i="1"/>
  <c r="Q265" i="1"/>
  <c r="K264" i="1"/>
  <c r="J264" i="1"/>
  <c r="K263" i="1"/>
  <c r="J263" i="1"/>
  <c r="K262" i="1"/>
  <c r="J262" i="1"/>
  <c r="K261" i="1"/>
  <c r="J261" i="1"/>
  <c r="K260" i="1"/>
  <c r="J260" i="1"/>
  <c r="K259" i="1"/>
  <c r="J259" i="1"/>
  <c r="K258" i="1"/>
  <c r="J258" i="1"/>
  <c r="K257" i="1"/>
  <c r="J257" i="1"/>
  <c r="K256" i="1"/>
  <c r="J256" i="1"/>
  <c r="K255" i="1"/>
  <c r="J255" i="1"/>
  <c r="Q254" i="1"/>
  <c r="K253" i="1"/>
  <c r="J253" i="1"/>
  <c r="K252" i="1"/>
  <c r="J252" i="1"/>
  <c r="K251" i="1"/>
  <c r="J251" i="1"/>
  <c r="K250" i="1"/>
  <c r="J250" i="1"/>
  <c r="K249" i="1"/>
  <c r="J249" i="1"/>
  <c r="K248" i="1"/>
  <c r="J248" i="1"/>
  <c r="Q247" i="1"/>
  <c r="Q246" i="1"/>
  <c r="Q245" i="1"/>
  <c r="Q244" i="1"/>
  <c r="Q243" i="1"/>
  <c r="K242" i="1"/>
  <c r="J242" i="1"/>
  <c r="K241" i="1"/>
  <c r="J241" i="1"/>
  <c r="Q240" i="1"/>
  <c r="K239" i="1"/>
  <c r="J239" i="1"/>
  <c r="Q238" i="1"/>
  <c r="K237" i="1"/>
  <c r="J237" i="1"/>
  <c r="K236" i="1"/>
  <c r="J236" i="1"/>
  <c r="K235" i="1"/>
  <c r="J235" i="1"/>
  <c r="K234" i="1"/>
  <c r="J234" i="1"/>
  <c r="K233" i="1"/>
  <c r="J233" i="1"/>
  <c r="K232" i="1"/>
  <c r="J232" i="1"/>
  <c r="Q231" i="1"/>
  <c r="Q230" i="1"/>
  <c r="Q229" i="1"/>
  <c r="T228" i="1"/>
  <c r="Q227" i="1"/>
  <c r="Q226" i="1"/>
  <c r="Q225" i="1"/>
  <c r="Q224" i="1"/>
  <c r="Q223" i="1"/>
  <c r="Q222" i="1"/>
  <c r="K221" i="1"/>
  <c r="J221" i="1"/>
  <c r="Q220" i="1"/>
  <c r="Q219" i="1"/>
  <c r="K218" i="1"/>
  <c r="J218" i="1"/>
  <c r="K217" i="1"/>
  <c r="J217" i="1"/>
  <c r="K216" i="1"/>
  <c r="J216" i="1"/>
  <c r="K215" i="1"/>
  <c r="J215" i="1"/>
  <c r="K214" i="1"/>
  <c r="J214" i="1"/>
  <c r="K213" i="1"/>
  <c r="J213" i="1"/>
  <c r="K212" i="1"/>
  <c r="J212" i="1"/>
  <c r="K211" i="1"/>
  <c r="J211" i="1"/>
  <c r="K210" i="1"/>
  <c r="J210" i="1"/>
  <c r="K209" i="1"/>
  <c r="J209" i="1"/>
  <c r="K208" i="1"/>
  <c r="J208" i="1"/>
  <c r="K207" i="1"/>
  <c r="J207" i="1"/>
  <c r="K206" i="1"/>
  <c r="J206" i="1"/>
  <c r="K205" i="1"/>
  <c r="J205" i="1"/>
  <c r="K204" i="1"/>
  <c r="J204" i="1"/>
  <c r="K203" i="1"/>
  <c r="J203" i="1"/>
  <c r="Q202" i="1"/>
  <c r="K201" i="1"/>
  <c r="J201" i="1"/>
  <c r="K200" i="1"/>
  <c r="J200" i="1"/>
  <c r="K199" i="1"/>
  <c r="J199" i="1"/>
  <c r="K198" i="1"/>
  <c r="J198" i="1"/>
  <c r="K197" i="1"/>
  <c r="J197" i="1"/>
  <c r="Q196" i="1"/>
  <c r="Q195" i="1"/>
  <c r="K194" i="1"/>
  <c r="J194" i="1"/>
  <c r="K193" i="1"/>
  <c r="J193" i="1"/>
  <c r="K192" i="1"/>
  <c r="J192" i="1"/>
  <c r="Q192" i="1" s="1"/>
  <c r="Q191" i="1"/>
  <c r="K190" i="1"/>
  <c r="J190" i="1"/>
  <c r="K189" i="1"/>
  <c r="J189" i="1"/>
  <c r="Q188" i="1"/>
  <c r="K187" i="1"/>
  <c r="J187" i="1"/>
  <c r="K186" i="1"/>
  <c r="J186" i="1"/>
  <c r="K185" i="1"/>
  <c r="J185" i="1"/>
  <c r="Q184" i="1"/>
  <c r="K183" i="1"/>
  <c r="J183" i="1"/>
  <c r="K182" i="1"/>
  <c r="J182" i="1"/>
  <c r="Q181" i="1"/>
  <c r="K180" i="1"/>
  <c r="J180" i="1"/>
  <c r="Q179" i="1"/>
  <c r="Q178" i="1"/>
  <c r="K177" i="1"/>
  <c r="J177" i="1"/>
  <c r="Q177" i="1" s="1"/>
  <c r="Q176" i="1"/>
  <c r="K175" i="1"/>
  <c r="J175" i="1"/>
  <c r="K174" i="1"/>
  <c r="J174" i="1"/>
  <c r="K173" i="1"/>
  <c r="J173" i="1"/>
  <c r="K172" i="1"/>
  <c r="J172" i="1"/>
  <c r="K171" i="1"/>
  <c r="J171" i="1"/>
  <c r="K170" i="1"/>
  <c r="J170" i="1"/>
  <c r="K168" i="1"/>
  <c r="J168" i="1"/>
  <c r="K167" i="1"/>
  <c r="J167" i="1"/>
  <c r="K166" i="1"/>
  <c r="J166" i="1"/>
  <c r="K165" i="1"/>
  <c r="J165" i="1"/>
  <c r="K164" i="1"/>
  <c r="J164" i="1"/>
  <c r="K163" i="1"/>
  <c r="J163" i="1"/>
  <c r="Q162" i="1"/>
  <c r="K161" i="1"/>
  <c r="J161" i="1"/>
  <c r="K160" i="1"/>
  <c r="J160" i="1"/>
  <c r="Q159" i="1"/>
  <c r="K158" i="1"/>
  <c r="J158" i="1"/>
  <c r="K157" i="1"/>
  <c r="J157" i="1"/>
  <c r="K156" i="1"/>
  <c r="J156" i="1"/>
  <c r="K155" i="1"/>
  <c r="J155" i="1"/>
  <c r="J154" i="1"/>
  <c r="Q154" i="1" s="1"/>
  <c r="K153" i="1"/>
  <c r="J153" i="1"/>
  <c r="K152" i="1"/>
  <c r="J152" i="1"/>
  <c r="Q152" i="1" s="1"/>
  <c r="K151" i="1"/>
  <c r="J151" i="1"/>
  <c r="K150" i="1"/>
  <c r="J150" i="1"/>
  <c r="K149" i="1"/>
  <c r="J149" i="1"/>
  <c r="Q149" i="1" s="1"/>
  <c r="K148" i="1"/>
  <c r="J148" i="1"/>
  <c r="K147" i="1"/>
  <c r="J147" i="1"/>
  <c r="K146" i="1"/>
  <c r="J146" i="1"/>
  <c r="K145" i="1"/>
  <c r="J145" i="1"/>
  <c r="Q144" i="1"/>
  <c r="K143" i="1"/>
  <c r="J143" i="1"/>
  <c r="K142" i="1"/>
  <c r="J142" i="1"/>
  <c r="K141" i="1"/>
  <c r="J141" i="1"/>
  <c r="Q140" i="1"/>
  <c r="K139" i="1"/>
  <c r="J139" i="1"/>
  <c r="K138" i="1"/>
  <c r="J138" i="1"/>
  <c r="Q137" i="1"/>
  <c r="Q136" i="1"/>
  <c r="K135" i="1"/>
  <c r="J135" i="1"/>
  <c r="K134" i="1"/>
  <c r="J134" i="1"/>
  <c r="K133" i="1"/>
  <c r="J133" i="1"/>
  <c r="K132" i="1"/>
  <c r="J132" i="1"/>
  <c r="K131" i="1"/>
  <c r="J131" i="1"/>
  <c r="K130" i="1"/>
  <c r="J130" i="1"/>
  <c r="Q129" i="1"/>
  <c r="K128" i="1"/>
  <c r="J128" i="1"/>
  <c r="Q127" i="1"/>
  <c r="Q126" i="1"/>
  <c r="T125" i="1"/>
  <c r="T169" i="1" s="1"/>
  <c r="Q124" i="1"/>
  <c r="Q123" i="1"/>
  <c r="Q122" i="1"/>
  <c r="Q121" i="1"/>
  <c r="K120" i="1"/>
  <c r="J120" i="1"/>
  <c r="K119" i="1"/>
  <c r="J119" i="1"/>
  <c r="Q118" i="1"/>
  <c r="K117" i="1"/>
  <c r="J117" i="1"/>
  <c r="K116" i="1"/>
  <c r="J116" i="1"/>
  <c r="K115" i="1"/>
  <c r="Q115" i="1" s="1"/>
  <c r="K114" i="1"/>
  <c r="J114" i="1"/>
  <c r="Q114" i="1" s="1"/>
  <c r="Q113" i="1"/>
  <c r="Q112" i="1"/>
  <c r="Q111" i="1"/>
  <c r="K110" i="1"/>
  <c r="J110" i="1"/>
  <c r="K109" i="1"/>
  <c r="J109" i="1"/>
  <c r="K108" i="1"/>
  <c r="J108" i="1"/>
  <c r="K107" i="1"/>
  <c r="J107" i="1"/>
  <c r="K106" i="1"/>
  <c r="J106" i="1"/>
  <c r="K105" i="1"/>
  <c r="J105" i="1"/>
  <c r="K104" i="1"/>
  <c r="J104" i="1"/>
  <c r="K103" i="1"/>
  <c r="J103" i="1"/>
  <c r="K102" i="1"/>
  <c r="J102" i="1"/>
  <c r="Q101" i="1"/>
  <c r="Q100" i="1"/>
  <c r="K99" i="1"/>
  <c r="J99" i="1"/>
  <c r="K98" i="1"/>
  <c r="J98" i="1"/>
  <c r="Q97" i="1"/>
  <c r="Q96" i="1"/>
  <c r="K95" i="1"/>
  <c r="J95" i="1"/>
  <c r="J94" i="1"/>
  <c r="Q94" i="1" s="1"/>
  <c r="K93" i="1"/>
  <c r="J93" i="1"/>
  <c r="K92" i="1"/>
  <c r="J92" i="1"/>
  <c r="K91" i="1"/>
  <c r="J91" i="1"/>
  <c r="Q91" i="1" s="1"/>
  <c r="K90" i="1"/>
  <c r="J90" i="1"/>
  <c r="Q89" i="1"/>
  <c r="K88" i="1"/>
  <c r="J88" i="1"/>
  <c r="K87" i="1"/>
  <c r="J87" i="1"/>
  <c r="Q86" i="1"/>
  <c r="K85" i="1"/>
  <c r="J85" i="1"/>
  <c r="K84" i="1"/>
  <c r="J84" i="1"/>
  <c r="Q83" i="1"/>
  <c r="K82" i="1"/>
  <c r="J82" i="1"/>
  <c r="K81" i="1"/>
  <c r="J81" i="1"/>
  <c r="K79" i="1"/>
  <c r="J79" i="1"/>
  <c r="T78" i="1"/>
  <c r="K78" i="1"/>
  <c r="J78" i="1"/>
  <c r="Q77" i="1"/>
  <c r="K76" i="1"/>
  <c r="J76" i="1"/>
  <c r="K75" i="1"/>
  <c r="J75" i="1"/>
  <c r="K74" i="1"/>
  <c r="J74" i="1"/>
  <c r="K73" i="1"/>
  <c r="J73" i="1"/>
  <c r="K72" i="1"/>
  <c r="J72" i="1"/>
  <c r="Q71" i="1"/>
  <c r="K70" i="1"/>
  <c r="J70" i="1"/>
  <c r="K69" i="1"/>
  <c r="J69" i="1"/>
  <c r="K68" i="1"/>
  <c r="J68" i="1"/>
  <c r="K67" i="1"/>
  <c r="J67" i="1"/>
  <c r="K66" i="1"/>
  <c r="J66" i="1"/>
  <c r="K65" i="1"/>
  <c r="J65" i="1"/>
  <c r="K64" i="1"/>
  <c r="J64" i="1"/>
  <c r="K63" i="1"/>
  <c r="J63" i="1"/>
  <c r="K62" i="1"/>
  <c r="J62" i="1"/>
  <c r="K61" i="1"/>
  <c r="J61" i="1"/>
  <c r="K60" i="1"/>
  <c r="J60" i="1"/>
  <c r="K59" i="1"/>
  <c r="J59" i="1"/>
  <c r="K58" i="1"/>
  <c r="J58" i="1"/>
  <c r="K57" i="1"/>
  <c r="J57" i="1"/>
  <c r="K56" i="1"/>
  <c r="J56" i="1"/>
  <c r="K55" i="1"/>
  <c r="J55" i="1"/>
  <c r="Q54" i="1"/>
  <c r="K53" i="1"/>
  <c r="J53" i="1"/>
  <c r="Q52" i="1"/>
  <c r="Q51" i="1"/>
  <c r="J50" i="1"/>
  <c r="Q50" i="1" s="1"/>
  <c r="K49" i="1"/>
  <c r="J49" i="1"/>
  <c r="Q48" i="1"/>
  <c r="Q47" i="1"/>
  <c r="Q46" i="1"/>
  <c r="Q45" i="1"/>
  <c r="T44" i="1"/>
  <c r="Q43" i="1"/>
  <c r="Q42" i="1"/>
  <c r="K41" i="1"/>
  <c r="J41" i="1"/>
  <c r="K40" i="1"/>
  <c r="J40" i="1"/>
  <c r="K39" i="1"/>
  <c r="J39" i="1"/>
  <c r="K38" i="1"/>
  <c r="J38" i="1"/>
  <c r="K37" i="1"/>
  <c r="J37" i="1"/>
  <c r="K36" i="1"/>
  <c r="J36" i="1"/>
  <c r="Q35" i="1"/>
  <c r="K34" i="1"/>
  <c r="J34" i="1"/>
  <c r="K33" i="1"/>
  <c r="J33" i="1"/>
  <c r="K32" i="1"/>
  <c r="J32" i="1"/>
  <c r="Q31" i="1"/>
  <c r="Q30" i="1"/>
  <c r="K29" i="1"/>
  <c r="J29" i="1"/>
  <c r="Q28" i="1"/>
  <c r="K27" i="1"/>
  <c r="J27" i="1"/>
  <c r="Q26" i="1"/>
  <c r="K25" i="1"/>
  <c r="J25" i="1"/>
  <c r="K24" i="1"/>
  <c r="J24" i="1"/>
  <c r="K23" i="1"/>
  <c r="J23" i="1"/>
  <c r="Q22" i="1"/>
  <c r="K21" i="1"/>
  <c r="J21" i="1"/>
  <c r="K20" i="1"/>
  <c r="J20" i="1"/>
  <c r="Q19" i="1"/>
  <c r="K18" i="1"/>
  <c r="J18" i="1"/>
  <c r="K17" i="1"/>
  <c r="J17" i="1"/>
  <c r="Q16" i="1"/>
  <c r="K15" i="1"/>
  <c r="J15" i="1"/>
  <c r="Q14" i="1"/>
  <c r="K13" i="1"/>
  <c r="J13" i="1"/>
  <c r="K12" i="1"/>
  <c r="J12" i="1"/>
  <c r="Q11" i="1"/>
  <c r="I10" i="1"/>
  <c r="Q10" i="1" s="1"/>
  <c r="K9" i="1"/>
  <c r="J9" i="1"/>
  <c r="I9" i="1"/>
  <c r="K8" i="1"/>
  <c r="J8" i="1"/>
  <c r="I8" i="1"/>
  <c r="Q15" i="1" l="1"/>
  <c r="Q20" i="1"/>
  <c r="Q432" i="1"/>
  <c r="Q434" i="1"/>
  <c r="Q437" i="1"/>
  <c r="Q465" i="1"/>
  <c r="Q489" i="1"/>
  <c r="Q493" i="1"/>
  <c r="Q249" i="1"/>
  <c r="Q347" i="1"/>
  <c r="Q399" i="1"/>
  <c r="Q403" i="1"/>
  <c r="Q407" i="1"/>
  <c r="Q414" i="1"/>
  <c r="Q218" i="1"/>
  <c r="Q76" i="1"/>
  <c r="Q81" i="1"/>
  <c r="Q88" i="1"/>
  <c r="Q170" i="1"/>
  <c r="Q36" i="1"/>
  <c r="Q200" i="1"/>
  <c r="Q221" i="1"/>
  <c r="Q234" i="1"/>
  <c r="Q258" i="1"/>
  <c r="Q68" i="1"/>
  <c r="Q84" i="1"/>
  <c r="Q95" i="1"/>
  <c r="Q103" i="1"/>
  <c r="Q107" i="1"/>
  <c r="Q141" i="1"/>
  <c r="Q158" i="1"/>
  <c r="Q75" i="1"/>
  <c r="Q79" i="1"/>
  <c r="Q82" i="1"/>
  <c r="Q155" i="1"/>
  <c r="Q157" i="1"/>
  <c r="Q168" i="1"/>
  <c r="Q353" i="1"/>
  <c r="Q473" i="1"/>
  <c r="Q485" i="1"/>
  <c r="Q37" i="1"/>
  <c r="Q25" i="1"/>
  <c r="Q174" i="1"/>
  <c r="Q180" i="1"/>
  <c r="Q194" i="1"/>
  <c r="Q197" i="1"/>
  <c r="Q201" i="1"/>
  <c r="Q233" i="1"/>
  <c r="Q235" i="1"/>
  <c r="Q237" i="1"/>
  <c r="Q255" i="1"/>
  <c r="Q257" i="1"/>
  <c r="Q259" i="1"/>
  <c r="Q261" i="1"/>
  <c r="Q263" i="1"/>
  <c r="Q333" i="1"/>
  <c r="Q361" i="1"/>
  <c r="Q171" i="1"/>
  <c r="Q183" i="1"/>
  <c r="Q190" i="1"/>
  <c r="Q208" i="1"/>
  <c r="Q277" i="1"/>
  <c r="Q279" i="1"/>
  <c r="Q311" i="1"/>
  <c r="Q331" i="1"/>
  <c r="Q433" i="1"/>
  <c r="Q438" i="1"/>
  <c r="Q440" i="1"/>
  <c r="Q448" i="1"/>
  <c r="Q478" i="1"/>
  <c r="Q488" i="1"/>
  <c r="Q69" i="1"/>
  <c r="Q189" i="1"/>
  <c r="Q209" i="1"/>
  <c r="Q213" i="1"/>
  <c r="Q352" i="1"/>
  <c r="Q367" i="1"/>
  <c r="Q464" i="1"/>
  <c r="Q32" i="1"/>
  <c r="Q56" i="1"/>
  <c r="Q58" i="1"/>
  <c r="Q60" i="1"/>
  <c r="Q64" i="1"/>
  <c r="Q270" i="1"/>
  <c r="Q315" i="1"/>
  <c r="Q346" i="1"/>
  <c r="Q396" i="1"/>
  <c r="Q412" i="1"/>
  <c r="Q451" i="1"/>
  <c r="Q160" i="1"/>
  <c r="Q271" i="1"/>
  <c r="Q297" i="1"/>
  <c r="Q309" i="1"/>
  <c r="Q323" i="1"/>
  <c r="Q325" i="1"/>
  <c r="Q364" i="1"/>
  <c r="Q379" i="1"/>
  <c r="Q390" i="1"/>
  <c r="Q423" i="1"/>
  <c r="Q429" i="1"/>
  <c r="Q431" i="1"/>
  <c r="Q13" i="1"/>
  <c r="Q27" i="1"/>
  <c r="Q49" i="1"/>
  <c r="Q70" i="1"/>
  <c r="Q74" i="1"/>
  <c r="Q131" i="1"/>
  <c r="Q135" i="1"/>
  <c r="Q143" i="1"/>
  <c r="Q147" i="1"/>
  <c r="Q153" i="1"/>
  <c r="Q166" i="1"/>
  <c r="Q187" i="1"/>
  <c r="Q210" i="1"/>
  <c r="Q212" i="1"/>
  <c r="Q214" i="1"/>
  <c r="Q216" i="1"/>
  <c r="Q253" i="1"/>
  <c r="Q295" i="1"/>
  <c r="Q356" i="1"/>
  <c r="Q365" i="1"/>
  <c r="Q371" i="1"/>
  <c r="Q393" i="1"/>
  <c r="Q397" i="1"/>
  <c r="Q409" i="1"/>
  <c r="Q415" i="1"/>
  <c r="Q441" i="1"/>
  <c r="Q468" i="1"/>
  <c r="Q9" i="1"/>
  <c r="Q21" i="1"/>
  <c r="Q38" i="1"/>
  <c r="Q40" i="1"/>
  <c r="Q61" i="1"/>
  <c r="Q63" i="1"/>
  <c r="Q73" i="1"/>
  <c r="Q120" i="1"/>
  <c r="Q130" i="1"/>
  <c r="Q132" i="1"/>
  <c r="Q134" i="1"/>
  <c r="Q146" i="1"/>
  <c r="Q148" i="1"/>
  <c r="Q163" i="1"/>
  <c r="Q165" i="1"/>
  <c r="Q167" i="1"/>
  <c r="Q186" i="1"/>
  <c r="Q206" i="1"/>
  <c r="Q236" i="1"/>
  <c r="Q241" i="1"/>
  <c r="Q382" i="1"/>
  <c r="Q444" i="1"/>
  <c r="Q459" i="1"/>
  <c r="Q17" i="1"/>
  <c r="Q65" i="1"/>
  <c r="Q67" i="1"/>
  <c r="Q85" i="1"/>
  <c r="Q90" i="1"/>
  <c r="Q102" i="1"/>
  <c r="Q104" i="1"/>
  <c r="Q106" i="1"/>
  <c r="Q108" i="1"/>
  <c r="Q110" i="1"/>
  <c r="Q128" i="1"/>
  <c r="Q142" i="1"/>
  <c r="Q161" i="1"/>
  <c r="Q182" i="1"/>
  <c r="Q203" i="1"/>
  <c r="Q215" i="1"/>
  <c r="Q239" i="1"/>
  <c r="Q250" i="1"/>
  <c r="Q262" i="1"/>
  <c r="Q264" i="1"/>
  <c r="Q268" i="1"/>
  <c r="Q272" i="1"/>
  <c r="Q274" i="1"/>
  <c r="Q283" i="1"/>
  <c r="Q299" i="1"/>
  <c r="Q301" i="1"/>
  <c r="Q304" i="1"/>
  <c r="Q308" i="1"/>
  <c r="Q312" i="1"/>
  <c r="Q320" i="1"/>
  <c r="Q324" i="1"/>
  <c r="Q326" i="1"/>
  <c r="Q330" i="1"/>
  <c r="Q334" i="1"/>
  <c r="Q344" i="1"/>
  <c r="Q351" i="1"/>
  <c r="Q362" i="1"/>
  <c r="Q381" i="1"/>
  <c r="Q400" i="1"/>
  <c r="Q402" i="1"/>
  <c r="Q404" i="1"/>
  <c r="Q406" i="1"/>
  <c r="Q419" i="1"/>
  <c r="Q452" i="1"/>
  <c r="Q480" i="1"/>
  <c r="Q34" i="1"/>
  <c r="T80" i="1"/>
  <c r="Q139" i="1"/>
  <c r="Q151" i="1"/>
  <c r="Q217" i="1"/>
  <c r="Q8" i="1"/>
  <c r="Q24" i="1"/>
  <c r="Q33" i="1"/>
  <c r="Q39" i="1"/>
  <c r="Q55" i="1"/>
  <c r="Q62" i="1"/>
  <c r="Q92" i="1"/>
  <c r="Q99" i="1"/>
  <c r="Q116" i="1"/>
  <c r="Q119" i="1"/>
  <c r="Q133" i="1"/>
  <c r="Q138" i="1"/>
  <c r="Q150" i="1"/>
  <c r="Q173" i="1"/>
  <c r="Q175" i="1"/>
  <c r="Q199" i="1"/>
  <c r="Q205" i="1"/>
  <c r="Q207" i="1"/>
  <c r="Q248" i="1"/>
  <c r="Q281" i="1"/>
  <c r="Q306" i="1"/>
  <c r="Q314" i="1"/>
  <c r="Q328" i="1"/>
  <c r="Q360" i="1"/>
  <c r="Q395" i="1"/>
  <c r="Q443" i="1"/>
  <c r="Q450" i="1"/>
  <c r="Q458" i="1"/>
  <c r="Q467" i="1"/>
  <c r="Q484" i="1"/>
  <c r="Q491" i="1"/>
  <c r="Q12" i="1"/>
  <c r="Q18" i="1"/>
  <c r="Q23" i="1"/>
  <c r="Q41" i="1"/>
  <c r="Q66" i="1"/>
  <c r="Q72" i="1"/>
  <c r="Q78" i="1"/>
  <c r="Q87" i="1"/>
  <c r="Q93" i="1"/>
  <c r="Q98" i="1"/>
  <c r="Q105" i="1"/>
  <c r="Q109" i="1"/>
  <c r="Q117" i="1"/>
  <c r="Q145" i="1"/>
  <c r="Q156" i="1"/>
  <c r="Q164" i="1"/>
  <c r="Q172" i="1"/>
  <c r="Q185" i="1"/>
  <c r="Q193" i="1"/>
  <c r="Q198" i="1"/>
  <c r="Q204" i="1"/>
  <c r="Q211" i="1"/>
  <c r="Q232" i="1"/>
  <c r="Q242" i="1"/>
  <c r="Q252" i="1"/>
  <c r="Q256" i="1"/>
  <c r="Q273" i="1"/>
  <c r="Q280" i="1"/>
  <c r="T345" i="1"/>
  <c r="Q294" i="1"/>
  <c r="Q300" i="1"/>
  <c r="Q305" i="1"/>
  <c r="Q313" i="1"/>
  <c r="Q327" i="1"/>
  <c r="Q349" i="1"/>
  <c r="Q359" i="1"/>
  <c r="Q383" i="1"/>
  <c r="Q387" i="1"/>
  <c r="Q394" i="1"/>
  <c r="Q401" i="1"/>
  <c r="Q422" i="1"/>
  <c r="Q427" i="1"/>
  <c r="Q430" i="1"/>
  <c r="Q439" i="1"/>
  <c r="Q449" i="1"/>
  <c r="Q466" i="1"/>
  <c r="Q477" i="1"/>
  <c r="Q490" i="1"/>
  <c r="Q494" i="1"/>
  <c r="Q498" i="1"/>
  <c r="Q251" i="1"/>
  <c r="Q260" i="1"/>
  <c r="Q266" i="1"/>
  <c r="Q322" i="1"/>
  <c r="Q336" i="1"/>
  <c r="Q341" i="1"/>
  <c r="Q398" i="1"/>
  <c r="Q405" i="1"/>
  <c r="Q411" i="1"/>
  <c r="Q420" i="1"/>
  <c r="Q445" i="1"/>
  <c r="Q457" i="1"/>
  <c r="Q475" i="1"/>
  <c r="Q483" i="1"/>
  <c r="Q29" i="1"/>
  <c r="Q53" i="1"/>
  <c r="Q57" i="1"/>
  <c r="Q59" i="1"/>
  <c r="S497" i="1" l="1"/>
  <c r="S495" i="1"/>
  <c r="S125" i="1"/>
  <c r="S169" i="1" s="1"/>
  <c r="S456" i="1"/>
  <c r="S499" i="1" s="1"/>
  <c r="S411" i="1"/>
  <c r="S413" i="1" s="1"/>
  <c r="S228" i="1"/>
  <c r="S287" i="1"/>
  <c r="S364" i="1"/>
  <c r="S366" i="1" s="1"/>
  <c r="S491" i="1"/>
  <c r="S78" i="1"/>
  <c r="S44" i="1"/>
  <c r="S80" i="1" s="1"/>
  <c r="S345" i="1" l="1"/>
</calcChain>
</file>

<file path=xl/sharedStrings.xml><?xml version="1.0" encoding="utf-8"?>
<sst xmlns="http://schemas.openxmlformats.org/spreadsheetml/2006/main" count="24999" uniqueCount="1158">
  <si>
    <r>
      <t xml:space="preserve">CANDIDATOS ÀS PROVAS DE PR EM CD 2025 EM 2ª FASE (Época especial) </t>
    </r>
    <r>
      <rPr>
        <sz val="8"/>
        <color theme="1"/>
        <rFont val="Calibri (corpo)"/>
      </rPr>
      <t xml:space="preserve"> </t>
    </r>
  </si>
  <si>
    <t>Grupo</t>
  </si>
  <si>
    <t>Num_Grupo</t>
  </si>
  <si>
    <t>nº_grupo</t>
  </si>
  <si>
    <t>Número</t>
  </si>
  <si>
    <t>Candidato</t>
  </si>
  <si>
    <t>Atestado Médico</t>
  </si>
  <si>
    <t>Nº de Documento</t>
  </si>
  <si>
    <t>Ginástica</t>
  </si>
  <si>
    <t>Observações</t>
  </si>
  <si>
    <t>Final</t>
  </si>
  <si>
    <t>RESULTADO</t>
  </si>
  <si>
    <t>G1_Fut-And</t>
  </si>
  <si>
    <t>Afonso de Arruda Pinheiro Ferreira Pires</t>
  </si>
  <si>
    <t>SIM</t>
  </si>
  <si>
    <t>15902567</t>
  </si>
  <si>
    <t>Apto</t>
  </si>
  <si>
    <t>Inapto</t>
  </si>
  <si>
    <t>Afonso Pereira Pinto</t>
  </si>
  <si>
    <t>30354946</t>
  </si>
  <si>
    <t>Alessandra Xavier Silva Alessandra</t>
  </si>
  <si>
    <t>espera pagª</t>
  </si>
  <si>
    <t>00336634242</t>
  </si>
  <si>
    <t>GAN 1 _Ginástica</t>
  </si>
  <si>
    <t>Afonso Silva</t>
  </si>
  <si>
    <t>31217847</t>
  </si>
  <si>
    <t>António Maria Antunes dos Santos Aresta Branco</t>
  </si>
  <si>
    <t>30379945</t>
  </si>
  <si>
    <t>António Miguel da Cruz Guedes</t>
  </si>
  <si>
    <t>15514576</t>
  </si>
  <si>
    <t>bruna Filipa Cruz Ramos</t>
  </si>
  <si>
    <t>30417014</t>
  </si>
  <si>
    <t>Ana Carolina Reis Custódio</t>
  </si>
  <si>
    <t>30580828</t>
  </si>
  <si>
    <t>pendente</t>
  </si>
  <si>
    <t>Ana Carolina Rodrigues Santos</t>
  </si>
  <si>
    <t>30608760</t>
  </si>
  <si>
    <t>Daniel Belim Gonçalves</t>
  </si>
  <si>
    <t>31251050</t>
  </si>
  <si>
    <t>Ana Sofia Da Cruz Oliveira</t>
  </si>
  <si>
    <t>15999880</t>
  </si>
  <si>
    <t>Dinis Mesquita Fidalgo</t>
  </si>
  <si>
    <t>15661663</t>
  </si>
  <si>
    <t>Diogo Alexandre Antunes Gaspar</t>
  </si>
  <si>
    <t>15499710</t>
  </si>
  <si>
    <t>Diogo Alexandre Nunes Pereira</t>
  </si>
  <si>
    <t>30487341</t>
  </si>
  <si>
    <t>Diogo Fernandes</t>
  </si>
  <si>
    <t>30828269</t>
  </si>
  <si>
    <t>Diogo Leitão de Almeida</t>
  </si>
  <si>
    <t>30993522</t>
  </si>
  <si>
    <t>Diogo Valadas Saraiva Horta</t>
  </si>
  <si>
    <t>30611084</t>
  </si>
  <si>
    <t>André Filipe Antunes Marques</t>
  </si>
  <si>
    <t>14314056</t>
  </si>
  <si>
    <t>Duarte Rodrigues Brás</t>
  </si>
  <si>
    <t>15972318</t>
  </si>
  <si>
    <t>André Pereira de Almeida Milne e Carmo</t>
  </si>
  <si>
    <t>15290804</t>
  </si>
  <si>
    <t>Eurico José Ponces do Amaral Pinto Cunha</t>
  </si>
  <si>
    <t>15408879</t>
  </si>
  <si>
    <t>Andreia Bernardino Pacheco</t>
  </si>
  <si>
    <t>31009640</t>
  </si>
  <si>
    <t>Angelo Benito Feliberto Fernandes</t>
  </si>
  <si>
    <t>19s542G63</t>
  </si>
  <si>
    <t>Gabriel Filipe Santos Parreira Morais</t>
  </si>
  <si>
    <t>15507244</t>
  </si>
  <si>
    <t>Barbara Costa</t>
  </si>
  <si>
    <t>30961443</t>
  </si>
  <si>
    <t>Gonçalo Mendonça</t>
  </si>
  <si>
    <t>15742152</t>
  </si>
  <si>
    <t>Guilherme Cardoso Marques</t>
  </si>
  <si>
    <t>15456280</t>
  </si>
  <si>
    <t>Guilherme Manuel Pedro Sequeira</t>
  </si>
  <si>
    <t>15373939</t>
  </si>
  <si>
    <t>Gustavo Ramos Cristobal</t>
  </si>
  <si>
    <t>15789648</t>
  </si>
  <si>
    <t>Henrique Felix Faria dos Santos</t>
  </si>
  <si>
    <t>15523100</t>
  </si>
  <si>
    <t>Inês Simões de Oliveira Vicente Ramos</t>
  </si>
  <si>
    <t>15392582</t>
  </si>
  <si>
    <t>Beatriz Alves Noras</t>
  </si>
  <si>
    <t>15026217</t>
  </si>
  <si>
    <t>Beatriz Carreira da Cunha Velho Cabral</t>
  </si>
  <si>
    <t>15736641</t>
  </si>
  <si>
    <t>Lucas Figueiredo dos Santos Matias Cerqueira</t>
  </si>
  <si>
    <t>15473765</t>
  </si>
  <si>
    <t>Atletismo</t>
  </si>
  <si>
    <t>Natação</t>
  </si>
  <si>
    <t>Fiutebol</t>
  </si>
  <si>
    <t>Voleibol</t>
  </si>
  <si>
    <t>Basquetebol</t>
  </si>
  <si>
    <t>Andebol</t>
  </si>
  <si>
    <t>Resultado</t>
  </si>
  <si>
    <t>G2_Fut-And</t>
  </si>
  <si>
    <t>Gonçalo Alexandre Lage Ferreira</t>
  </si>
  <si>
    <t>30148091</t>
  </si>
  <si>
    <t>Beatriz Silva Godinho</t>
  </si>
  <si>
    <t>15037565</t>
  </si>
  <si>
    <t>João Victor Martins Simões</t>
  </si>
  <si>
    <t>GK083242</t>
  </si>
  <si>
    <t>Jorge Rafael Machado</t>
  </si>
  <si>
    <t>15282315</t>
  </si>
  <si>
    <t>Benedita De Ordaz Marques Batista Rolão</t>
  </si>
  <si>
    <t>Restriçoes</t>
  </si>
  <si>
    <t>15821673</t>
  </si>
  <si>
    <t>Madalena Rodrigues Silva</t>
  </si>
  <si>
    <t>30094032</t>
  </si>
  <si>
    <t>Bernardo Ponte Gonçalves</t>
  </si>
  <si>
    <t>15695804</t>
  </si>
  <si>
    <t>Martim Jordão</t>
  </si>
  <si>
    <t>30605510</t>
  </si>
  <si>
    <t>Martim Rafael Guerreiro</t>
  </si>
  <si>
    <t>15111277</t>
  </si>
  <si>
    <t>Martinho Rodrigues Pinto</t>
  </si>
  <si>
    <t>31220599</t>
  </si>
  <si>
    <t>Miguel Braga Costa Gomes</t>
  </si>
  <si>
    <t>15506233</t>
  </si>
  <si>
    <t>Miguel Correia Gonçalves Batista</t>
  </si>
  <si>
    <t>30796952</t>
  </si>
  <si>
    <t>MIGUEL JOÃO CARVALHO ALEXANDRE</t>
  </si>
  <si>
    <t>30368726</t>
  </si>
  <si>
    <t>Miguel Roberto Perico</t>
  </si>
  <si>
    <t>30169044</t>
  </si>
  <si>
    <t>Besna Biagué</t>
  </si>
  <si>
    <t>32880027</t>
  </si>
  <si>
    <t>Pedro Henrique de Jesus Quinteiro</t>
  </si>
  <si>
    <t>15331624</t>
  </si>
  <si>
    <t>Pedro Pinto Rodrigues</t>
  </si>
  <si>
    <t>15172571</t>
  </si>
  <si>
    <t>Rafael Alexandre Ferreira Gaspar</t>
  </si>
  <si>
    <t>30419447</t>
  </si>
  <si>
    <t>Bruno Alexandre Antunes Queijo</t>
  </si>
  <si>
    <t>30030928</t>
  </si>
  <si>
    <t>Rodrigo Lopes Marques da Silva</t>
  </si>
  <si>
    <t>15541617</t>
  </si>
  <si>
    <t>Rodrigo Miguel Bailote Rego</t>
  </si>
  <si>
    <t>15608512</t>
  </si>
  <si>
    <t>Rodrigo Miguel Rodrigues Martins</t>
  </si>
  <si>
    <t>31005262</t>
  </si>
  <si>
    <t>Carlos Brito dos Reis Alves</t>
  </si>
  <si>
    <t>14310067</t>
  </si>
  <si>
    <t>Catarina Balala Balão</t>
  </si>
  <si>
    <t>30063267</t>
  </si>
  <si>
    <t>Simão Gamito Varela Barbosa Neves</t>
  </si>
  <si>
    <t>30197917</t>
  </si>
  <si>
    <t>Soraia Alexandra Pina de Albuquerque</t>
  </si>
  <si>
    <t>13192609</t>
  </si>
  <si>
    <t>Tiago Figueiredo Cardoso</t>
  </si>
  <si>
    <t>30202295</t>
  </si>
  <si>
    <t>Tiago Guilherme</t>
  </si>
  <si>
    <t>32586961</t>
  </si>
  <si>
    <t>Catarina Gameiro Ribeiro Heleno</t>
  </si>
  <si>
    <t>30476135</t>
  </si>
  <si>
    <t>Tomás Borges Touças</t>
  </si>
  <si>
    <t>15548765</t>
  </si>
  <si>
    <t>Tomás Rebelo Limão Reis</t>
  </si>
  <si>
    <t>30885628</t>
  </si>
  <si>
    <t>Total Fut-And</t>
  </si>
  <si>
    <t>G3_Fut-Basq</t>
  </si>
  <si>
    <t>Catarina Isabel Silva Oliveira</t>
  </si>
  <si>
    <t>30699271</t>
  </si>
  <si>
    <t>Alexandre Moreno Pires</t>
  </si>
  <si>
    <t>31033122</t>
  </si>
  <si>
    <t>César Alexandre Escobar Ferreira</t>
  </si>
  <si>
    <t>15640882</t>
  </si>
  <si>
    <t>Daniel Alves Lopes</t>
  </si>
  <si>
    <t>15537623</t>
  </si>
  <si>
    <t>Artur Contente Simões</t>
  </si>
  <si>
    <t>15408591</t>
  </si>
  <si>
    <t>Artur Henrique de Oliveira Afonso</t>
  </si>
  <si>
    <t>15736767</t>
  </si>
  <si>
    <t>Bernardo Amaro Arvelos</t>
  </si>
  <si>
    <t>15340213</t>
  </si>
  <si>
    <t>Daniel Reguino dos Reis</t>
  </si>
  <si>
    <t>30586547</t>
  </si>
  <si>
    <t>Caetana David Vicente</t>
  </si>
  <si>
    <t>15581234</t>
  </si>
  <si>
    <t>Catarina Espada</t>
  </si>
  <si>
    <t>31307801</t>
  </si>
  <si>
    <t>Catarina Maria Duarte Moreira</t>
  </si>
  <si>
    <t>15971127</t>
  </si>
  <si>
    <t>David Alexandre Simões Caninhas</t>
  </si>
  <si>
    <t>15396068</t>
  </si>
  <si>
    <t>David Miguel Ferreira Fernandes</t>
  </si>
  <si>
    <t>15757835</t>
  </si>
  <si>
    <t>Diogo Alexandre Geraldes Cabral</t>
  </si>
  <si>
    <t>30607775</t>
  </si>
  <si>
    <t>Diogo Marques Loureiro</t>
  </si>
  <si>
    <t>30706722</t>
  </si>
  <si>
    <t>Diogo José Gonzaga Cosme da Silva</t>
  </si>
  <si>
    <t>15038315</t>
  </si>
  <si>
    <t>Duarte Filipe Brites Fernandes</t>
  </si>
  <si>
    <t>31239016</t>
  </si>
  <si>
    <t>Fábio Lage</t>
  </si>
  <si>
    <t>30661407</t>
  </si>
  <si>
    <t>Diogo Pedro Coimbra Asturiano Ferreira</t>
  </si>
  <si>
    <t>Falta</t>
  </si>
  <si>
    <t>14392611</t>
  </si>
  <si>
    <t>Duarte Gaspar Ferreira</t>
  </si>
  <si>
    <t>30885349</t>
  </si>
  <si>
    <t>Duarte Lourenço</t>
  </si>
  <si>
    <t>15687246</t>
  </si>
  <si>
    <t>Gabriel Veiga</t>
  </si>
  <si>
    <t>31440156</t>
  </si>
  <si>
    <t>Duarte Oliveira e Silva</t>
  </si>
  <si>
    <t>30593697</t>
  </si>
  <si>
    <t>Gonçalo da Costa Capela Henriques Abril</t>
  </si>
  <si>
    <t>15502443</t>
  </si>
  <si>
    <t>Gonçalo dos Santos Tita</t>
  </si>
  <si>
    <t>30758051</t>
  </si>
  <si>
    <t>Eduardo Dinis Serrano</t>
  </si>
  <si>
    <t>15186791</t>
  </si>
  <si>
    <t>Evandro Daniel Domingues Vieira Valadares</t>
  </si>
  <si>
    <t>14306876</t>
  </si>
  <si>
    <t>Gustavo dos Santos Sequeira</t>
  </si>
  <si>
    <t>30089381</t>
  </si>
  <si>
    <t>Filipe Martins</t>
  </si>
  <si>
    <t>15622021</t>
  </si>
  <si>
    <t>Filipe Rafael Gomes Lola</t>
  </si>
  <si>
    <t>30025182</t>
  </si>
  <si>
    <t>Francisco Alves Amaro Morgado Duarte</t>
  </si>
  <si>
    <t>15675043</t>
  </si>
  <si>
    <t>Francisco de Oliveira Baptista Bual Durão</t>
  </si>
  <si>
    <t>15497641</t>
  </si>
  <si>
    <t>Francisco Maria Lobo Queiroga Dias Miranda</t>
  </si>
  <si>
    <t>15507417</t>
  </si>
  <si>
    <t>João Pedro Diniz da Conceição Cebola</t>
  </si>
  <si>
    <t>15649443</t>
  </si>
  <si>
    <t>João Pinto Barros</t>
  </si>
  <si>
    <t>15488111</t>
  </si>
  <si>
    <t>Francisco Marques da Costa</t>
  </si>
  <si>
    <t>31120029</t>
  </si>
  <si>
    <t>João Tiago Azevedo Mouga Brandão Vieira</t>
  </si>
  <si>
    <t>15201184</t>
  </si>
  <si>
    <t>João Valentim</t>
  </si>
  <si>
    <t>30422962</t>
  </si>
  <si>
    <t>Francisco Silva Francisco</t>
  </si>
  <si>
    <t>YF049314</t>
  </si>
  <si>
    <t>Mariana Reis</t>
  </si>
  <si>
    <t>30078473</t>
  </si>
  <si>
    <t>Rafael Dos Santos Rocha Pinto</t>
  </si>
  <si>
    <t>2VQ2BSTR1</t>
  </si>
  <si>
    <t>Tiago Praça Gameiro Cavaleiro Marçalo</t>
  </si>
  <si>
    <t>15976322</t>
  </si>
  <si>
    <t>G4_Fut-Basq</t>
  </si>
  <si>
    <t>Diogo Gonçalves Marreiros</t>
  </si>
  <si>
    <t>31203064</t>
  </si>
  <si>
    <t>Gonçalo Duran Delgado</t>
  </si>
  <si>
    <t>15287852</t>
  </si>
  <si>
    <t>Luís Miguel Lima Costa Bragança de Sousa</t>
  </si>
  <si>
    <t>30167630</t>
  </si>
  <si>
    <t>Maria Leonor Diogo Faria</t>
  </si>
  <si>
    <t>30400861</t>
  </si>
  <si>
    <t>MARIA MARGARIDA ROSA GUERREIRO</t>
  </si>
  <si>
    <t>31522515</t>
  </si>
  <si>
    <t>Martim Silva</t>
  </si>
  <si>
    <t>15344997</t>
  </si>
  <si>
    <t>Gabriel Paulo Gomes</t>
  </si>
  <si>
    <t>30498973</t>
  </si>
  <si>
    <t>Matilde Canoa Fortes</t>
  </si>
  <si>
    <t>15639764</t>
  </si>
  <si>
    <t>Matilde Pinto Borges Vaz</t>
  </si>
  <si>
    <t>30598714</t>
  </si>
  <si>
    <t>Miguel Diogo Lopes</t>
  </si>
  <si>
    <t>30647858</t>
  </si>
  <si>
    <t>Gabriel Ribeiro</t>
  </si>
  <si>
    <t>31226398</t>
  </si>
  <si>
    <t>Miguel Teixeira Keul</t>
  </si>
  <si>
    <t>30532959</t>
  </si>
  <si>
    <t>Gabrielle Xavier</t>
  </si>
  <si>
    <t>298542846</t>
  </si>
  <si>
    <t>Gil Ramos Cunha</t>
  </si>
  <si>
    <t>30199901</t>
  </si>
  <si>
    <t>Pedro Costa Santos</t>
  </si>
  <si>
    <t>30052772</t>
  </si>
  <si>
    <t>Pedro Girão</t>
  </si>
  <si>
    <t>15502042</t>
  </si>
  <si>
    <t>Pedro Miguel Nunes Fernandes</t>
  </si>
  <si>
    <t>31047879</t>
  </si>
  <si>
    <t>Pedro Oliveira</t>
  </si>
  <si>
    <t>15063393</t>
  </si>
  <si>
    <t>Pedro Tiago Gonçalves da Cunha Luís</t>
  </si>
  <si>
    <t>30912012</t>
  </si>
  <si>
    <t>Rafael de Oliveira Cristino</t>
  </si>
  <si>
    <t>15974205</t>
  </si>
  <si>
    <t>Gonçalo da Cruz Amaral</t>
  </si>
  <si>
    <t>30348445</t>
  </si>
  <si>
    <t>Rafael Gomes Canela</t>
  </si>
  <si>
    <t>15684452</t>
  </si>
  <si>
    <t>Goncalo Fraga Gonçalves Martins da Silva</t>
  </si>
  <si>
    <t>30426553</t>
  </si>
  <si>
    <t>Rafael Silva Camacho</t>
  </si>
  <si>
    <t>15402119</t>
  </si>
  <si>
    <t>Raquel Alves Rosa</t>
  </si>
  <si>
    <t>30597586</t>
  </si>
  <si>
    <t>Ravi Duarte Ribeiro Drummond Velez</t>
  </si>
  <si>
    <t>30546062</t>
  </si>
  <si>
    <t>Gonçalo Frederico Costa Santos</t>
  </si>
  <si>
    <t>13853710</t>
  </si>
  <si>
    <t>Rodrigo Leitão Morais Viterbo Correia</t>
  </si>
  <si>
    <t>15503998</t>
  </si>
  <si>
    <t>Rodrigo Ramos Geraldes</t>
  </si>
  <si>
    <t>15542340</t>
  </si>
  <si>
    <t>Gonçalo Maltesinho Madeira</t>
  </si>
  <si>
    <t>30598896</t>
  </si>
  <si>
    <t>Gonçalo Miguel Rosa Valente dos Santos Moser</t>
  </si>
  <si>
    <t>30639755</t>
  </si>
  <si>
    <t>Guilherme dos Santos Fernandes</t>
  </si>
  <si>
    <t>30130765</t>
  </si>
  <si>
    <t>Tiago Alexandre Perdigão Gonçalves</t>
  </si>
  <si>
    <t>30890669</t>
  </si>
  <si>
    <t>Guilherme Pereira Lima</t>
  </si>
  <si>
    <t>15465042</t>
  </si>
  <si>
    <t>Guilherme Sousa Falcão Furtado Pereira</t>
  </si>
  <si>
    <t>30337563</t>
  </si>
  <si>
    <t>Tiago Vilar</t>
  </si>
  <si>
    <t>12936199</t>
  </si>
  <si>
    <t>Tomás Alexandre Martins de Pina</t>
  </si>
  <si>
    <t>AD</t>
  </si>
  <si>
    <t>15213067</t>
  </si>
  <si>
    <t>Tomás Conde Pereira Mendes</t>
  </si>
  <si>
    <t>30373211</t>
  </si>
  <si>
    <t>Gustavo Afonso Patel Calado</t>
  </si>
  <si>
    <t>30248246</t>
  </si>
  <si>
    <t>Vasco Santos</t>
  </si>
  <si>
    <t>15485150</t>
  </si>
  <si>
    <t>Total Fut_Basq</t>
  </si>
  <si>
    <t>G5_Fut-Vol</t>
  </si>
  <si>
    <t>Afonso dos Santos Vieira</t>
  </si>
  <si>
    <t>15746517</t>
  </si>
  <si>
    <t>Afonso Galvão</t>
  </si>
  <si>
    <t>31041636</t>
  </si>
  <si>
    <t>Afonso Manuel Paixão Firmino Rodrigues da Fonseca</t>
  </si>
  <si>
    <t>15852533</t>
  </si>
  <si>
    <t>Afonso Miguel Correia do Carmo</t>
  </si>
  <si>
    <t>30752171</t>
  </si>
  <si>
    <t>Gustavo Pereira dos Santos</t>
  </si>
  <si>
    <t>15397566</t>
  </si>
  <si>
    <t>André Machado de Sousa Simões</t>
  </si>
  <si>
    <t>15741964</t>
  </si>
  <si>
    <t>Inês Faustino Lopes Alves</t>
  </si>
  <si>
    <t>30633276</t>
  </si>
  <si>
    <t>André Pereira Gonçalves</t>
  </si>
  <si>
    <t>15670980</t>
  </si>
  <si>
    <t>António Pereira</t>
  </si>
  <si>
    <t>30243891</t>
  </si>
  <si>
    <t>Beatriz Crispim Casimiro</t>
  </si>
  <si>
    <t>30925561</t>
  </si>
  <si>
    <t>Beatriz Garcia Ragageles</t>
  </si>
  <si>
    <t>15791904</t>
  </si>
  <si>
    <t>Inês Filipa Figueiredo Santos</t>
  </si>
  <si>
    <t>31707210</t>
  </si>
  <si>
    <t>Inês Sofia Figueiredo Alves</t>
  </si>
  <si>
    <t>15941087</t>
  </si>
  <si>
    <t>Bruno Alexandre Cambez Abegão</t>
  </si>
  <si>
    <t>15508974</t>
  </si>
  <si>
    <t>Iris Bastos</t>
  </si>
  <si>
    <t>15481190</t>
  </si>
  <si>
    <t>Carolina Correia de Matos</t>
  </si>
  <si>
    <t>30933708</t>
  </si>
  <si>
    <t>Carolina Pereira Morais</t>
  </si>
  <si>
    <t>15968103</t>
  </si>
  <si>
    <t>Iúri Morgado Serrano</t>
  </si>
  <si>
    <t>15379857</t>
  </si>
  <si>
    <t>Constança Pereira Decoroso</t>
  </si>
  <si>
    <t>15354531</t>
  </si>
  <si>
    <t>Daniel Arlindo da Moura Moreira</t>
  </si>
  <si>
    <t>30031768</t>
  </si>
  <si>
    <t>Daniel dos Santos Ferreira</t>
  </si>
  <si>
    <t>31229594</t>
  </si>
  <si>
    <t>Daniel Filipe Marques SIlva</t>
  </si>
  <si>
    <t>30096437</t>
  </si>
  <si>
    <t>Daniel Outor Barbosa Fernandes Gomes</t>
  </si>
  <si>
    <t>14508331</t>
  </si>
  <si>
    <t>Daniel Ribeiro Bernardo</t>
  </si>
  <si>
    <t>15761284</t>
  </si>
  <si>
    <t>Daniel Rodrigues Santos</t>
  </si>
  <si>
    <t>15895310</t>
  </si>
  <si>
    <t>David Lisboa Delgado Lopes</t>
  </si>
  <si>
    <t>15793070</t>
  </si>
  <si>
    <t>Jaime Fonseca Palma Amorim Figueiredo</t>
  </si>
  <si>
    <t>12531001</t>
  </si>
  <si>
    <t>Diana Maria Almeida Gomes</t>
  </si>
  <si>
    <t>30921180</t>
  </si>
  <si>
    <t>Diego Martinez Camara Soares</t>
  </si>
  <si>
    <t>15536852</t>
  </si>
  <si>
    <t>Diogo Barbosa Pedroso</t>
  </si>
  <si>
    <t>30612641</t>
  </si>
  <si>
    <t>Diogo Duarte Maia</t>
  </si>
  <si>
    <t>15769128</t>
  </si>
  <si>
    <t>Diogo Miguel Afonso Santos</t>
  </si>
  <si>
    <t>30561491</t>
  </si>
  <si>
    <t>Diogo Miguel Conceição Ferreira Fonseca</t>
  </si>
  <si>
    <t>30740104</t>
  </si>
  <si>
    <t>Diogo Taveira da Costa Rodrigues Lopes</t>
  </si>
  <si>
    <t>31991561</t>
  </si>
  <si>
    <t>Diogo Trindade Pietrângelo Pinhão</t>
  </si>
  <si>
    <t>30395227</t>
  </si>
  <si>
    <t>Joana Oliveira Rodrigues</t>
  </si>
  <si>
    <t>15929784</t>
  </si>
  <si>
    <t>Eduarda Ramos Szatkowski</t>
  </si>
  <si>
    <t>GD869054</t>
  </si>
  <si>
    <t>João Carlos Antunes Lourenço Torres Oliveira</t>
  </si>
  <si>
    <t>31224564</t>
  </si>
  <si>
    <t>Fábio Alexandre Costa Santos</t>
  </si>
  <si>
    <t>15667295</t>
  </si>
  <si>
    <t>Filipa Gomes</t>
  </si>
  <si>
    <t>15139562</t>
  </si>
  <si>
    <t>João Dinis Magro Rodrigues</t>
  </si>
  <si>
    <t>15505750</t>
  </si>
  <si>
    <t>FRANCISCO ANTUNES GONÇALVES RODRIGUES</t>
  </si>
  <si>
    <t>30642719</t>
  </si>
  <si>
    <t>Francisco Aparício de Oliveira</t>
  </si>
  <si>
    <t>15216418</t>
  </si>
  <si>
    <t>João Manuel Catarino Bernardo</t>
  </si>
  <si>
    <t>15949603</t>
  </si>
  <si>
    <t>Francisco de Oliveira Tomé</t>
  </si>
  <si>
    <t>30149076</t>
  </si>
  <si>
    <t>Lara Fabiana Quebra Silva</t>
  </si>
  <si>
    <t>15406351</t>
  </si>
  <si>
    <t>Joao Maria Livro Calleya Rebelo Cardoso</t>
  </si>
  <si>
    <t>15523135</t>
  </si>
  <si>
    <t>João Miguel Bártolo Ferreira</t>
  </si>
  <si>
    <t>30199759</t>
  </si>
  <si>
    <t>Tiago Soares Gonçalves</t>
  </si>
  <si>
    <t>15438108</t>
  </si>
  <si>
    <t>G6_Fut-Vol</t>
  </si>
  <si>
    <t>João Miguel Pereira Tinoco</t>
  </si>
  <si>
    <t>30694565</t>
  </si>
  <si>
    <t>Gabriel Mendonça Grangeon Cavaleiro Pereira</t>
  </si>
  <si>
    <t>30455983</t>
  </si>
  <si>
    <t>Gabriel Vaz Alves</t>
  </si>
  <si>
    <t>15907434</t>
  </si>
  <si>
    <t>Goncalo Caetano Ferreira</t>
  </si>
  <si>
    <t>30255824</t>
  </si>
  <si>
    <t>Gonçalo de Matos Casimiro Bandeira Carradas</t>
  </si>
  <si>
    <t>15680398</t>
  </si>
  <si>
    <t>João Nuno Henriques Belo</t>
  </si>
  <si>
    <t>15285186</t>
  </si>
  <si>
    <t>Gonçalo Santos</t>
  </si>
  <si>
    <t>31145618</t>
  </si>
  <si>
    <t>Guilherme Alexandre Neves Pereira</t>
  </si>
  <si>
    <t>30987706</t>
  </si>
  <si>
    <t>Guilherme Antunes Pinto</t>
  </si>
  <si>
    <t>15941741</t>
  </si>
  <si>
    <t>Guilherme Correia Pires</t>
  </si>
  <si>
    <t>30480060</t>
  </si>
  <si>
    <t>João Pedro A. Barrocas Simões</t>
  </si>
  <si>
    <t>15413552</t>
  </si>
  <si>
    <t>Guilherme Espírito Santo</t>
  </si>
  <si>
    <t>15977318</t>
  </si>
  <si>
    <t>Guilherme Luis Soares Pinheiro</t>
  </si>
  <si>
    <t>30457826</t>
  </si>
  <si>
    <t>Guilherme Martins Varela</t>
  </si>
  <si>
    <t>15772298</t>
  </si>
  <si>
    <t>Guilherme Possidónio Neves</t>
  </si>
  <si>
    <t>31072874</t>
  </si>
  <si>
    <t>João Pedro da Luz e Silva</t>
  </si>
  <si>
    <t>15520479</t>
  </si>
  <si>
    <t>Henrique Fonsêca Sampaio</t>
  </si>
  <si>
    <t>32427964</t>
  </si>
  <si>
    <t>Hian Silva Barbosa</t>
  </si>
  <si>
    <t>212TH8936</t>
  </si>
  <si>
    <t>João Pedro Marques Silva</t>
  </si>
  <si>
    <t>31035813</t>
  </si>
  <si>
    <t>Ines Santos Gonçalves</t>
  </si>
  <si>
    <t>30063401</t>
  </si>
  <si>
    <t>Joana Menezes de Sousa</t>
  </si>
  <si>
    <t>31200017</t>
  </si>
  <si>
    <t>JOÃO RODRIGO SOARES BARRETO</t>
  </si>
  <si>
    <t>15549827</t>
  </si>
  <si>
    <t>João Pedro Coutinho de Almeida</t>
  </si>
  <si>
    <t>31003822</t>
  </si>
  <si>
    <t>José Dias Rodrigues</t>
  </si>
  <si>
    <t>30108253</t>
  </si>
  <si>
    <t>José Miguel Sousa</t>
  </si>
  <si>
    <t>30301531</t>
  </si>
  <si>
    <t>José Pedro Afonso e Restolho</t>
  </si>
  <si>
    <t>30652499</t>
  </si>
  <si>
    <t>Joao Tomas dos Santos</t>
  </si>
  <si>
    <t>15444991</t>
  </si>
  <si>
    <t>Lourenço Miguel Borges Sereno</t>
  </si>
  <si>
    <t>15553961</t>
  </si>
  <si>
    <t>Madalena Inácio da Cruz</t>
  </si>
  <si>
    <t>15517094</t>
  </si>
  <si>
    <t>Madalena Nascimento Cabral</t>
  </si>
  <si>
    <t>30961757</t>
  </si>
  <si>
    <t>Manuel Bernardo Machado Nunes</t>
  </si>
  <si>
    <t>30927324</t>
  </si>
  <si>
    <t>José Eduardo Silva Sobral Aguiar</t>
  </si>
  <si>
    <t>31038017</t>
  </si>
  <si>
    <t>Leonardo Alonso Marques</t>
  </si>
  <si>
    <t>15504463</t>
  </si>
  <si>
    <t>Manuel Maia Ferreira Henriques Coelho</t>
  </si>
  <si>
    <t>30630201</t>
  </si>
  <si>
    <t>Leonor Borges Pereira</t>
  </si>
  <si>
    <t>30100596</t>
  </si>
  <si>
    <t>Manuel Nédio</t>
  </si>
  <si>
    <t>15034078</t>
  </si>
  <si>
    <t>Leonor de Faria Carmona Costa</t>
  </si>
  <si>
    <t>15436183</t>
  </si>
  <si>
    <t>Margarida Bicho Alexandre Jorge</t>
  </si>
  <si>
    <t>15505398</t>
  </si>
  <si>
    <t>Lucas Dias Nunes Vital de Araújo</t>
  </si>
  <si>
    <t>14902153</t>
  </si>
  <si>
    <t>Maria Ana da Cunha Nunes Ferreira</t>
  </si>
  <si>
    <t>15522731</t>
  </si>
  <si>
    <t>Luis Carlos Ribeiro de Figueiredo Louro</t>
  </si>
  <si>
    <t>31016268</t>
  </si>
  <si>
    <t>Martim Domingos Da Silva</t>
  </si>
  <si>
    <t>15885251</t>
  </si>
  <si>
    <t>LUIS MANUEL ESPADA SIMÕES GONÇALVES DOS SANTOS</t>
  </si>
  <si>
    <t>31074507</t>
  </si>
  <si>
    <t>Martim Nobre Coelho</t>
  </si>
  <si>
    <t>31060777</t>
  </si>
  <si>
    <t>Mateus Silva</t>
  </si>
  <si>
    <t>30674764</t>
  </si>
  <si>
    <t>Miguel Amaral Beja Claudio Canelas</t>
  </si>
  <si>
    <t>30785282</t>
  </si>
  <si>
    <t>Madalena Parreira Caixeiro</t>
  </si>
  <si>
    <t>30598620</t>
  </si>
  <si>
    <t>Miguel Boura Vieira</t>
  </si>
  <si>
    <t>15336657</t>
  </si>
  <si>
    <t>Manuel Esteves Manso</t>
  </si>
  <si>
    <t>15445155</t>
  </si>
  <si>
    <t>Miguel Ferreira Silva Serra</t>
  </si>
  <si>
    <t>31270143</t>
  </si>
  <si>
    <t>Miguel Martins Alves</t>
  </si>
  <si>
    <t>30284650</t>
  </si>
  <si>
    <t>Nuno Serra Lopes</t>
  </si>
  <si>
    <t>31216956</t>
  </si>
  <si>
    <t>Tomé Delgado Dias</t>
  </si>
  <si>
    <t>30090778</t>
  </si>
  <si>
    <t>G7_Fut-Vol</t>
  </si>
  <si>
    <t>Arthur Malaínho Gein</t>
  </si>
  <si>
    <t>15536653</t>
  </si>
  <si>
    <t>Igor Carvalho Carneiro</t>
  </si>
  <si>
    <t>YE635566</t>
  </si>
  <si>
    <t>Martim Salgueiro Braga</t>
  </si>
  <si>
    <t>31201432</t>
  </si>
  <si>
    <t>Miguel Melo Batatinha</t>
  </si>
  <si>
    <t>15210203</t>
  </si>
  <si>
    <t>Miguel Noia Natário Silveira Caiado</t>
  </si>
  <si>
    <t>15412420</t>
  </si>
  <si>
    <t>Manuel Figueiredo Fernandes</t>
  </si>
  <si>
    <t>30976858</t>
  </si>
  <si>
    <t>Pedro Pina</t>
  </si>
  <si>
    <t>15351480</t>
  </si>
  <si>
    <t>Pedro Santiago Damásio dos Santos Almeida</t>
  </si>
  <si>
    <t>30639259</t>
  </si>
  <si>
    <t>Pedro Santos</t>
  </si>
  <si>
    <t>31095990</t>
  </si>
  <si>
    <t>Rafael Fernando Horta Areias</t>
  </si>
  <si>
    <t>31166462</t>
  </si>
  <si>
    <t>Rafael Leça da Costa</t>
  </si>
  <si>
    <t>30489726</t>
  </si>
  <si>
    <t>Manuel Martins Machado</t>
  </si>
  <si>
    <t>30604530</t>
  </si>
  <si>
    <t>Ricardo Henriques Leitão</t>
  </si>
  <si>
    <t>15606825</t>
  </si>
  <si>
    <t>Manuel Teixeira de Sousa Candeias</t>
  </si>
  <si>
    <t>15523469</t>
  </si>
  <si>
    <t>Margarida Isabel Estopa Da Silva Guedes</t>
  </si>
  <si>
    <t>30145672</t>
  </si>
  <si>
    <t>Margarida Melo Raposo Morais Montes</t>
  </si>
  <si>
    <t>30391656</t>
  </si>
  <si>
    <t>Rodrigo Afonso Loureiro</t>
  </si>
  <si>
    <t>15155797</t>
  </si>
  <si>
    <t>Rodrigo da Costa Rocha</t>
  </si>
  <si>
    <t>31194309</t>
  </si>
  <si>
    <t>Rodrigo Goncalves Lopes Figueiredo</t>
  </si>
  <si>
    <t>30588363</t>
  </si>
  <si>
    <t>Rodrigo Matias Marçal</t>
  </si>
  <si>
    <t>15517490</t>
  </si>
  <si>
    <t>Rodrigo Miguel Dias Grilo</t>
  </si>
  <si>
    <t>31030074</t>
  </si>
  <si>
    <t>Rodrigo Nogueira Natividade Dionisio</t>
  </si>
  <si>
    <t>15263872</t>
  </si>
  <si>
    <t>Mariana Isidoro de Sousa</t>
  </si>
  <si>
    <t>31394247</t>
  </si>
  <si>
    <t>Rodrigo Pimentel Cabrito</t>
  </si>
  <si>
    <t>15629205</t>
  </si>
  <si>
    <t>Mariana Sainica</t>
  </si>
  <si>
    <t>31103028</t>
  </si>
  <si>
    <t>Mário Oliveira Santos</t>
  </si>
  <si>
    <t>31196320</t>
  </si>
  <si>
    <t>Santiago Teixeira Coelho</t>
  </si>
  <si>
    <t>30072459</t>
  </si>
  <si>
    <t>Simão Nunes Pesqueira</t>
  </si>
  <si>
    <t>30993250</t>
  </si>
  <si>
    <t>Martim Abreu Cruz</t>
  </si>
  <si>
    <t>15405290</t>
  </si>
  <si>
    <t>Martim Dias</t>
  </si>
  <si>
    <t>30087043</t>
  </si>
  <si>
    <t>Sofia Rocha Alves</t>
  </si>
  <si>
    <t>31756029</t>
  </si>
  <si>
    <t>Tiago Branco</t>
  </si>
  <si>
    <t>31266921</t>
  </si>
  <si>
    <t>Tiago Gonçalves</t>
  </si>
  <si>
    <t>15284766</t>
  </si>
  <si>
    <t>Tiago Lourenço Grilo</t>
  </si>
  <si>
    <t>30229961</t>
  </si>
  <si>
    <t>Martim Mendes</t>
  </si>
  <si>
    <t>30449021</t>
  </si>
  <si>
    <t>Mateus Moreira Marques</t>
  </si>
  <si>
    <t>30808554</t>
  </si>
  <si>
    <t>Tiago Teixeira Farinha</t>
  </si>
  <si>
    <t>30184340</t>
  </si>
  <si>
    <t>Tiago Vieira Lucas</t>
  </si>
  <si>
    <t>30760796</t>
  </si>
  <si>
    <t>Miguel Alexandre Belo Mateus Torres</t>
  </si>
  <si>
    <t>30351870</t>
  </si>
  <si>
    <t>Tomás Lopes da Quinta</t>
  </si>
  <si>
    <t>30324063</t>
  </si>
  <si>
    <t>Tomás Manuel Duarte Lopes</t>
  </si>
  <si>
    <t>30642928</t>
  </si>
  <si>
    <t>Miguel Arsénio Nunes Vitorino</t>
  </si>
  <si>
    <t>15542145</t>
  </si>
  <si>
    <t>Tomás Maria Palha de Aguiar Nunes da silva</t>
  </si>
  <si>
    <t>15484604</t>
  </si>
  <si>
    <t>Tomás Maximiano Fernandes</t>
  </si>
  <si>
    <t>15811788</t>
  </si>
  <si>
    <t>Tomás Picão Abreu Conceição</t>
  </si>
  <si>
    <t>31298343</t>
  </si>
  <si>
    <t>Tomás Santos Amaro</t>
  </si>
  <si>
    <t>30475809</t>
  </si>
  <si>
    <t>Vasco Coelho Ganchinho</t>
  </si>
  <si>
    <t>31075980</t>
  </si>
  <si>
    <t>Miguel Carlos Arêde</t>
  </si>
  <si>
    <t>15655067</t>
  </si>
  <si>
    <t>Vicente Couto</t>
  </si>
  <si>
    <t>30981675</t>
  </si>
  <si>
    <t>TOTAL Fut_Vol</t>
  </si>
  <si>
    <t>G8_And_Basq</t>
  </si>
  <si>
    <t>Afonso Alexandre Esteves Duarte de Oliveira</t>
  </si>
  <si>
    <t>30581150</t>
  </si>
  <si>
    <t>André de Almeida Vital</t>
  </si>
  <si>
    <t>30446542</t>
  </si>
  <si>
    <t>Miguel Seixas Graça</t>
  </si>
  <si>
    <t>30970590</t>
  </si>
  <si>
    <t>David Marques Pina</t>
  </si>
  <si>
    <t>30517830</t>
  </si>
  <si>
    <t>Miguel Sousa</t>
  </si>
  <si>
    <t>30823249</t>
  </si>
  <si>
    <t>Gabriel dos Santos Realinho Ribeiro</t>
  </si>
  <si>
    <t>30517781</t>
  </si>
  <si>
    <t>Gil Sousa Santos de Lemos</t>
  </si>
  <si>
    <t>30056232</t>
  </si>
  <si>
    <t>Nuno Afonso Fernandes Jacinto</t>
  </si>
  <si>
    <t>31197521</t>
  </si>
  <si>
    <t>Núria Farto Rico</t>
  </si>
  <si>
    <t>14849645</t>
  </si>
  <si>
    <t>João Bernardo Gonçalves Lamy</t>
  </si>
  <si>
    <t>30931893</t>
  </si>
  <si>
    <t>Lara Sofia Ferreira Rodrigues</t>
  </si>
  <si>
    <t>30636675</t>
  </si>
  <si>
    <t>Manuel Narciso Alves Serra de Sousa</t>
  </si>
  <si>
    <t>30721368</t>
  </si>
  <si>
    <t>Mateus Branco</t>
  </si>
  <si>
    <t>30049593</t>
  </si>
  <si>
    <t>Nicolas Costa</t>
  </si>
  <si>
    <t>33362228</t>
  </si>
  <si>
    <t>Pedro Alexandre Vieira Coelho</t>
  </si>
  <si>
    <t>15932689</t>
  </si>
  <si>
    <t>Pedro Batista</t>
  </si>
  <si>
    <t>31104215</t>
  </si>
  <si>
    <t>Sarah Pacheco Pereira</t>
  </si>
  <si>
    <t>31311340</t>
  </si>
  <si>
    <t>Pedro Dinis Gomes Miguel</t>
  </si>
  <si>
    <t>15505945</t>
  </si>
  <si>
    <t>G9_And-Vol</t>
  </si>
  <si>
    <t>Ariana Lopes de Almeida</t>
  </si>
  <si>
    <t>15215450</t>
  </si>
  <si>
    <t>Pedro Duarte Severino</t>
  </si>
  <si>
    <t>15540478</t>
  </si>
  <si>
    <t>Beatriz Carvalho Ferreira Tostões Martins</t>
  </si>
  <si>
    <t>15941387</t>
  </si>
  <si>
    <t>Pedro Miguel Beirante Gonçalves</t>
  </si>
  <si>
    <t>15789911</t>
  </si>
  <si>
    <t>Pedro Miguel Carvalho de Sousa</t>
  </si>
  <si>
    <t>30251966</t>
  </si>
  <si>
    <t>Pedro Miguel Conceição Pimenta</t>
  </si>
  <si>
    <t>30224046</t>
  </si>
  <si>
    <t>Daniel Alexandre Frutuoso Esgueira</t>
  </si>
  <si>
    <t>31248965</t>
  </si>
  <si>
    <t>Diogo Diniz Acúrcio</t>
  </si>
  <si>
    <t>31194069</t>
  </si>
  <si>
    <t>Rafael Dos Santos Reis</t>
  </si>
  <si>
    <t>31814776</t>
  </si>
  <si>
    <t>Duarte Salgado</t>
  </si>
  <si>
    <t>15534541</t>
  </si>
  <si>
    <t>Eduarda Silva</t>
  </si>
  <si>
    <t>30231686</t>
  </si>
  <si>
    <t>Eduardo Saramago Felipe Veríssimo da Florência</t>
  </si>
  <si>
    <t>15290340</t>
  </si>
  <si>
    <t>Hugo Viana</t>
  </si>
  <si>
    <t>15447080</t>
  </si>
  <si>
    <t>Rafael Rosário</t>
  </si>
  <si>
    <t>30262302</t>
  </si>
  <si>
    <t>Rafael Silva</t>
  </si>
  <si>
    <t>15679196</t>
  </si>
  <si>
    <t>João Guilherme Street Costa Marinho Alves</t>
  </si>
  <si>
    <t>31130434</t>
  </si>
  <si>
    <t>Rafael Torgo Varandas</t>
  </si>
  <si>
    <t>15244685</t>
  </si>
  <si>
    <t>Ricardo Coutinho Pinela</t>
  </si>
  <si>
    <t>12577885</t>
  </si>
  <si>
    <t>José Lourenço Ferreira Monteiro Henriques</t>
  </si>
  <si>
    <t>15692585</t>
  </si>
  <si>
    <t>Leandro Costa Esteves</t>
  </si>
  <si>
    <t>30449226</t>
  </si>
  <si>
    <t>Ricardo Osório Lopes</t>
  </si>
  <si>
    <t>31679999</t>
  </si>
  <si>
    <t>Lucas Almeida Antunes</t>
  </si>
  <si>
    <t>15544353</t>
  </si>
  <si>
    <t>Luis Carlos Paiva Freitas</t>
  </si>
  <si>
    <t>15622005</t>
  </si>
  <si>
    <t>Madalena Sofia Paiva Serrazina</t>
  </si>
  <si>
    <t>30037188</t>
  </si>
  <si>
    <t>Ricardo Pato</t>
  </si>
  <si>
    <t>30162305</t>
  </si>
  <si>
    <t>Miguel Andrade Pereira de Melo Damas</t>
  </si>
  <si>
    <t>15912221</t>
  </si>
  <si>
    <t>Miguel Lopes Anes</t>
  </si>
  <si>
    <t>30600483</t>
  </si>
  <si>
    <t>Ricardo Pedro Campos</t>
  </si>
  <si>
    <t>15400861</t>
  </si>
  <si>
    <t>Pedro Blaize do Amaral Semblano</t>
  </si>
  <si>
    <t>30931023</t>
  </si>
  <si>
    <t>Rita Fortes Barneto</t>
  </si>
  <si>
    <t>30641708</t>
  </si>
  <si>
    <t>Pedro Pinheiro Baptista</t>
  </si>
  <si>
    <t>15534311</t>
  </si>
  <si>
    <t>Rita Ribeiro Valério</t>
  </si>
  <si>
    <t>15696033</t>
  </si>
  <si>
    <t>Rita Rivotti Mendes</t>
  </si>
  <si>
    <t>15955042</t>
  </si>
  <si>
    <t>Rita Silva Valente</t>
  </si>
  <si>
    <t>30778312</t>
  </si>
  <si>
    <t>Rodrigo Martins Alves Choças</t>
  </si>
  <si>
    <t>30054408</t>
  </si>
  <si>
    <t>Rodrigo Santiago Vicente Camponez</t>
  </si>
  <si>
    <t>30346130</t>
  </si>
  <si>
    <t>Tiago Carvalho</t>
  </si>
  <si>
    <t>15936466</t>
  </si>
  <si>
    <t>Tomás Alexandre de Rosa Pais</t>
  </si>
  <si>
    <t>15546483</t>
  </si>
  <si>
    <t>Tomás Dias Martins</t>
  </si>
  <si>
    <t>15985814</t>
  </si>
  <si>
    <t>Total And-Vol</t>
  </si>
  <si>
    <t>G10_Basq-Vol</t>
  </si>
  <si>
    <t>Rita Sacramento Coelho</t>
  </si>
  <si>
    <t>15628286</t>
  </si>
  <si>
    <t>António Miguel Góis de Sousa Pereira</t>
  </si>
  <si>
    <t>15258061</t>
  </si>
  <si>
    <t>Rodrigo Basto Mendes Belas dos Santos</t>
  </si>
  <si>
    <t>15535614</t>
  </si>
  <si>
    <t>Beatriz Assunção Joaquim</t>
  </si>
  <si>
    <t>15506875</t>
  </si>
  <si>
    <t>Rodrigo Casas de Moura Ferreira</t>
  </si>
  <si>
    <t>31566424</t>
  </si>
  <si>
    <t>Beatriz Maria Leonardo Lourenço Sousa</t>
  </si>
  <si>
    <t>31241659</t>
  </si>
  <si>
    <t>Bernardo Calçada Lopes</t>
  </si>
  <si>
    <t>15549086</t>
  </si>
  <si>
    <t>Rodrigo De Almeida Lourenço</t>
  </si>
  <si>
    <t>30388638</t>
  </si>
  <si>
    <t>Bruno Sintrão de Carvalho Prudêncio</t>
  </si>
  <si>
    <t>30416543</t>
  </si>
  <si>
    <t>Diogo Francisco Lopes Venceslau</t>
  </si>
  <si>
    <t>30938470</t>
  </si>
  <si>
    <t>Duarte Filipe Santos de Magalhães</t>
  </si>
  <si>
    <t>31040835</t>
  </si>
  <si>
    <t>Ernesto Baltazar Barata</t>
  </si>
  <si>
    <t>15540417</t>
  </si>
  <si>
    <t>Eva Faleiro Pombo</t>
  </si>
  <si>
    <t>30632139</t>
  </si>
  <si>
    <t>Rodrigo de Matos Ramalho Palhinha Ribeiro</t>
  </si>
  <si>
    <t>15210772</t>
  </si>
  <si>
    <t>Francisca Júdice Moreira Carneiro de Almeida</t>
  </si>
  <si>
    <t>15535677</t>
  </si>
  <si>
    <t>Francisca Viana Pereira de Faria Araújo</t>
  </si>
  <si>
    <t>31808550</t>
  </si>
  <si>
    <t>Francisco Teixeira e Sá</t>
  </si>
  <si>
    <t>15933725</t>
  </si>
  <si>
    <t>Frederico Bento Carrilho</t>
  </si>
  <si>
    <t>15303446</t>
  </si>
  <si>
    <t>Frederico Miguel Ribeiro Rocha</t>
  </si>
  <si>
    <t>30986717</t>
  </si>
  <si>
    <t>Frida Winald</t>
  </si>
  <si>
    <t>728Q70J61</t>
  </si>
  <si>
    <t>Rodrigo Oliveira</t>
  </si>
  <si>
    <t>31031499</t>
  </si>
  <si>
    <t>Salvador Duarte</t>
  </si>
  <si>
    <t>15360130</t>
  </si>
  <si>
    <t>Hugo Miguel Antunes de Carvalho Pedro</t>
  </si>
  <si>
    <t>11475080</t>
  </si>
  <si>
    <t>Inês Fernandes</t>
  </si>
  <si>
    <t>15548422</t>
  </si>
  <si>
    <t>Samuel Prata Simões</t>
  </si>
  <si>
    <t>15610009</t>
  </si>
  <si>
    <t>Isabella Martins Wilkinson</t>
  </si>
  <si>
    <t>15667747</t>
  </si>
  <si>
    <t>Joana Marques Macara</t>
  </si>
  <si>
    <t>15896248</t>
  </si>
  <si>
    <t>Samuel Tavares</t>
  </si>
  <si>
    <t>13757945</t>
  </si>
  <si>
    <t>Joana Rafael Canuto Filipe</t>
  </si>
  <si>
    <t>15464300</t>
  </si>
  <si>
    <t>João Pedro Machado Silva</t>
  </si>
  <si>
    <t>30776859</t>
  </si>
  <si>
    <t>Sandro Lopes Monteiro Fernandes</t>
  </si>
  <si>
    <t>12874069</t>
  </si>
  <si>
    <t>Sandro Romão Sanches Gomes Barros</t>
  </si>
  <si>
    <t>15120768</t>
  </si>
  <si>
    <t>Leonor Seguro Vieira</t>
  </si>
  <si>
    <t>15507565</t>
  </si>
  <si>
    <t>Sara Filipa Franca Alturas</t>
  </si>
  <si>
    <t>30644685</t>
  </si>
  <si>
    <t>Luís Pedro Cruz Figueiredo</t>
  </si>
  <si>
    <t>31832465</t>
  </si>
  <si>
    <t>Luís Vilares Costa Candeias</t>
  </si>
  <si>
    <t>15500162</t>
  </si>
  <si>
    <t>Simão Fernandes Sousa</t>
  </si>
  <si>
    <t>30004980</t>
  </si>
  <si>
    <t>Madalena Rodrigues</t>
  </si>
  <si>
    <t>30595005</t>
  </si>
  <si>
    <t>Tomás Braga Serralheiro</t>
  </si>
  <si>
    <t>30063897</t>
  </si>
  <si>
    <t>Vasco Rogério Fontes</t>
  </si>
  <si>
    <t>15960007</t>
  </si>
  <si>
    <t>G10_Basq_Vol</t>
  </si>
  <si>
    <t>G11_Basq-Vol</t>
  </si>
  <si>
    <t>David Domingues Rocha</t>
  </si>
  <si>
    <t>15668458</t>
  </si>
  <si>
    <t>Simão Pedro Henriques Morais da Silva</t>
  </si>
  <si>
    <t>31735423</t>
  </si>
  <si>
    <t>Mafalda Trindade Marchão</t>
  </si>
  <si>
    <t>15303629</t>
  </si>
  <si>
    <t>Margarida Pinto Gameiro</t>
  </si>
  <si>
    <t>30912303</t>
  </si>
  <si>
    <t>Maria Beatriz de Brito Correia Alves</t>
  </si>
  <si>
    <t>31419051</t>
  </si>
  <si>
    <t>Maria Leonor Carrageta Falcato</t>
  </si>
  <si>
    <t>30470068</t>
  </si>
  <si>
    <t>Soraia Marques</t>
  </si>
  <si>
    <t>30942263</t>
  </si>
  <si>
    <t>Thomas Miguel Rodrigues Wilders</t>
  </si>
  <si>
    <t>15116166</t>
  </si>
  <si>
    <t>Tiago Cavaco de Almeida</t>
  </si>
  <si>
    <t>15764386</t>
  </si>
  <si>
    <t>Tiago Daniel Pereira Pedro</t>
  </si>
  <si>
    <t>15457088</t>
  </si>
  <si>
    <t>Total And-Basq</t>
  </si>
  <si>
    <t>Martim Grasina Cândido</t>
  </si>
  <si>
    <t>31166768</t>
  </si>
  <si>
    <t>Matilde Gomes</t>
  </si>
  <si>
    <t>15684573</t>
  </si>
  <si>
    <t>Tiago David dos Santos Simões</t>
  </si>
  <si>
    <t>15071266</t>
  </si>
  <si>
    <t>Tiago Filipe Batista Jorge</t>
  </si>
  <si>
    <t>30204813</t>
  </si>
  <si>
    <t>Rafael Pontes Veloso</t>
  </si>
  <si>
    <t>15221868</t>
  </si>
  <si>
    <t>Tiago Martins Alves da Conceição</t>
  </si>
  <si>
    <t>31260611</t>
  </si>
  <si>
    <t>Tiago Miguel dos Santos Grilo</t>
  </si>
  <si>
    <t>15938043</t>
  </si>
  <si>
    <t>Tiago Miguel Vila Nova Teixeira</t>
  </si>
  <si>
    <t>30959940</t>
  </si>
  <si>
    <t>Tiago Pedroso</t>
  </si>
  <si>
    <t>15397115</t>
  </si>
  <si>
    <t>Tiago Pereira Carrola</t>
  </si>
  <si>
    <t>30462202</t>
  </si>
  <si>
    <t>Rodrigo Faria</t>
  </si>
  <si>
    <t>15549627</t>
  </si>
  <si>
    <t>Rúben Alexandre Maçana Martins</t>
  </si>
  <si>
    <t>31211183</t>
  </si>
  <si>
    <t>Salvador Coelho Carvalho</t>
  </si>
  <si>
    <t>30488343</t>
  </si>
  <si>
    <t>Simão Guerreiro Dos Santos</t>
  </si>
  <si>
    <t>31076601</t>
  </si>
  <si>
    <t>Simone Julião Baleia</t>
  </si>
  <si>
    <t>31209452</t>
  </si>
  <si>
    <t>Tiago Xavier Rego Simões Rodrigues</t>
  </si>
  <si>
    <t>15695715</t>
  </si>
  <si>
    <t>tomás gonçalves</t>
  </si>
  <si>
    <t>15466505</t>
  </si>
  <si>
    <t>Tomás Leitão Barata</t>
  </si>
  <si>
    <t>15793364</t>
  </si>
  <si>
    <t>Tomás Maria Belchior Rodrigues Godinho Dias</t>
  </si>
  <si>
    <t>15156154</t>
  </si>
  <si>
    <t>Tomás Bizai Marques Bicho</t>
  </si>
  <si>
    <t>31262970</t>
  </si>
  <si>
    <t>Xavier Baltazar Barata</t>
  </si>
  <si>
    <t>15540406</t>
  </si>
  <si>
    <t>Total Basq-Vol</t>
  </si>
  <si>
    <t>66</t>
  </si>
  <si>
    <t>Nº</t>
  </si>
  <si>
    <t>Nª_CC</t>
  </si>
  <si>
    <t>Futebol</t>
  </si>
  <si>
    <t>GAN 2 (Ginástica)</t>
  </si>
  <si>
    <t>10</t>
  </si>
  <si>
    <t>Nº_CC</t>
  </si>
  <si>
    <t>GAN_3 (Ginástica)</t>
  </si>
  <si>
    <t>PR / 2025/2026 /701</t>
  </si>
  <si>
    <t>Afonso Grilo Moura</t>
  </si>
  <si>
    <t>PR / 2025/2026 /668</t>
  </si>
  <si>
    <t>Afonso Viana</t>
  </si>
  <si>
    <t>PR / 2025/2026 /724</t>
  </si>
  <si>
    <t>Alexandre Severino</t>
  </si>
  <si>
    <t>PR / 2025/2026 /699</t>
  </si>
  <si>
    <t>André Filipe Puga Calamote dos Reis Sá</t>
  </si>
  <si>
    <t>PR / 2025/2026 /685</t>
  </si>
  <si>
    <t>Bernardo Manuel Sousa Pires</t>
  </si>
  <si>
    <t>PR / 2025/2026 /712</t>
  </si>
  <si>
    <t>Bernardo Silva</t>
  </si>
  <si>
    <t>PR / 2025/2026 /695</t>
  </si>
  <si>
    <t>César Augusto Gonzalez Pereira</t>
  </si>
  <si>
    <t>PR / 2025/2026 /537</t>
  </si>
  <si>
    <t>PR / 2025/2026 /670</t>
  </si>
  <si>
    <t>Dinis Crespo Amendoeira</t>
  </si>
  <si>
    <t>PR / 2025/2026 /696</t>
  </si>
  <si>
    <t>PR / 2025/2026 /683</t>
  </si>
  <si>
    <t>Diogo Filipe Ferreira Batista</t>
  </si>
  <si>
    <t>PR / 2025/2026 /720</t>
  </si>
  <si>
    <t>Diogo Luís Tareco Pinto</t>
  </si>
  <si>
    <t>PR / 2025/2026 /663</t>
  </si>
  <si>
    <t>Duarte Antunes</t>
  </si>
  <si>
    <t>PR / 2025/2026 /666</t>
  </si>
  <si>
    <t>Gabriel Filipe Martins Ramalhete</t>
  </si>
  <si>
    <t>PR / 2025/2026 /708</t>
  </si>
  <si>
    <t>Gonçalo Francisco Silvestre</t>
  </si>
  <si>
    <t>PR / 2025/2026 /651</t>
  </si>
  <si>
    <t>Gonçalo Miguel Covita Correia</t>
  </si>
  <si>
    <t>PR / 2025/2026 /674</t>
  </si>
  <si>
    <t>Gonçalo Popa Augusto</t>
  </si>
  <si>
    <t>PR / 2025/2026 /688</t>
  </si>
  <si>
    <t>Guilherme Barbosa</t>
  </si>
  <si>
    <t>PR / 2025/2026 /709</t>
  </si>
  <si>
    <t>Guilherme Dias Coimbra</t>
  </si>
  <si>
    <t>PR / 2025/2026 /730</t>
  </si>
  <si>
    <t>Guilherme Dos Santos Ribeiro</t>
  </si>
  <si>
    <t>PR / 2025/2026 /641</t>
  </si>
  <si>
    <t>Guilherme Monteiro Alves</t>
  </si>
  <si>
    <t>PR / 2025/2026 /714</t>
  </si>
  <si>
    <t>Henrique Pedro Fino Ferreira</t>
  </si>
  <si>
    <t>PR / 2025/2026 /706</t>
  </si>
  <si>
    <t>João Tomás da Silva Ferreira</t>
  </si>
  <si>
    <t>PR / 2025/2026 /687</t>
  </si>
  <si>
    <t>PR / 2025/2026 /718</t>
  </si>
  <si>
    <t>José Diniz Ferreira Dias</t>
  </si>
  <si>
    <t>PR / 2025/2026 /634</t>
  </si>
  <si>
    <t>José Manuel Pires</t>
  </si>
  <si>
    <t>PR / 2025/2026 /676</t>
  </si>
  <si>
    <t>Lourenço Melo Gomes</t>
  </si>
  <si>
    <t>PR / 2025/2026 /719</t>
  </si>
  <si>
    <t>Lucas da Silva Vilhena</t>
  </si>
  <si>
    <t>PR / 2025/2026 /717</t>
  </si>
  <si>
    <t>Lucas Regnier Crisóstomo</t>
  </si>
  <si>
    <t>PR / 2025/2026 /645</t>
  </si>
  <si>
    <t>Manuel Gueifão Carrilho Pires Barata</t>
  </si>
  <si>
    <t>PR / 2025/2026 /691</t>
  </si>
  <si>
    <t>Márcio Alexandre Moreira Rodrigues</t>
  </si>
  <si>
    <t>PR / 2025/2026 /635</t>
  </si>
  <si>
    <t>Martim Salas Pereira</t>
  </si>
  <si>
    <t>PR / 2025/2026 /646</t>
  </si>
  <si>
    <t>Pedro Loureiro Diogo Pires</t>
  </si>
  <si>
    <t>PR / 2025/2026 /644</t>
  </si>
  <si>
    <t>Raul Diniz de MIranda</t>
  </si>
  <si>
    <t>PR / 2025/2026 /723</t>
  </si>
  <si>
    <t>Rodrigo Emanuel da Silva Oliveira</t>
  </si>
  <si>
    <t>PR / 2025/2026 /640</t>
  </si>
  <si>
    <t>Rodrigo Martins</t>
  </si>
  <si>
    <t>PR / 2025/2026 /732</t>
  </si>
  <si>
    <t>Rodrigo Seixo Duarte Pires</t>
  </si>
  <si>
    <t>PR / 2025/2026 /707</t>
  </si>
  <si>
    <t>Rodrigo Teixeira Pedro</t>
  </si>
  <si>
    <t>PR / 2025/2026 /655</t>
  </si>
  <si>
    <t>SARA PEREIRA ALVAREZ</t>
  </si>
  <si>
    <t>PR / 2025/2026 /680</t>
  </si>
  <si>
    <t>Tiago Miguel Monteiro Almeida</t>
  </si>
  <si>
    <t>PR / 2025/2026 /665</t>
  </si>
  <si>
    <t>Tiago Teixeira Mendes</t>
  </si>
  <si>
    <t>PR / 2025/2026 /648</t>
  </si>
  <si>
    <t>Tomas Filipe Romeiro Costa</t>
  </si>
  <si>
    <t>PR / 2025/2026 /729</t>
  </si>
  <si>
    <t>Tomás Gonçalves Catarino da Cruz Bessa</t>
  </si>
  <si>
    <t>PR / 2025/2026 /638</t>
  </si>
  <si>
    <t>Tomás Mendes de Azevedo</t>
  </si>
  <si>
    <t>PR / 2025/2026 /679</t>
  </si>
  <si>
    <t>Tomás Miguel Coelho de Barros</t>
  </si>
  <si>
    <t>PR / 2025/2026 /684</t>
  </si>
  <si>
    <t>Vasco Gonçalves Ferreira Norte</t>
  </si>
  <si>
    <t>Candidatos às provas de pré-requisitos em Ciências do Desporto-2025 (2ªFase)</t>
  </si>
  <si>
    <t>Nota: os casos omissos devem apresentar-se preferencialmente no grupo 2</t>
  </si>
  <si>
    <t>GINÁSTICA</t>
  </si>
  <si>
    <t>ATLETISMO</t>
  </si>
  <si>
    <t>NATAÇÃO</t>
  </si>
  <si>
    <t>FUTEBOL</t>
  </si>
  <si>
    <t>VOLEIBOL</t>
  </si>
  <si>
    <t>ANDEBOL</t>
  </si>
  <si>
    <t>BASQUETEBOL</t>
  </si>
  <si>
    <t xml:space="preserve">CANDIDATOS ÀS PROVAS DE PR EM CD 2025 EM 2ª FASE (Época especial)  </t>
  </si>
  <si>
    <t>Nº_grupo</t>
  </si>
  <si>
    <t>Corrida</t>
  </si>
  <si>
    <t>Salto</t>
  </si>
  <si>
    <t>GAN 1_Atletismo</t>
  </si>
  <si>
    <t>GAN 2 (Atletismo)</t>
  </si>
  <si>
    <t>48</t>
  </si>
  <si>
    <t xml:space="preserve">GAN_3 (Atletismo) </t>
  </si>
  <si>
    <t>Tempo</t>
  </si>
  <si>
    <t>Estilo</t>
  </si>
  <si>
    <t>GAN 1_Natação</t>
  </si>
  <si>
    <t>GAN 2 (Natação)</t>
  </si>
  <si>
    <t>16</t>
  </si>
  <si>
    <t>GAN_3 (Natação)</t>
  </si>
  <si>
    <t>destilo</t>
  </si>
  <si>
    <t>Futebol_1</t>
  </si>
  <si>
    <t>51</t>
  </si>
  <si>
    <t>FUTEBOL_2</t>
  </si>
  <si>
    <t>28</t>
  </si>
  <si>
    <t>9</t>
  </si>
  <si>
    <t>17</t>
  </si>
  <si>
    <t>Nº_Grupo</t>
  </si>
  <si>
    <t xml:space="preserve">Andebol </t>
  </si>
  <si>
    <t>36</t>
  </si>
  <si>
    <t>Nº_cand</t>
  </si>
  <si>
    <t>4</t>
  </si>
  <si>
    <t>Faculdade de Motricidade Humana</t>
  </si>
  <si>
    <t>Pré-requisitos de Ciências do Desporto (2ª fase)</t>
  </si>
  <si>
    <t>04 de julho de 2025</t>
  </si>
  <si>
    <t>(Sexta-feira)</t>
  </si>
  <si>
    <t>Andebol                                  (Pav. Esteiros)</t>
  </si>
  <si>
    <r>
      <t>Futebol                               (</t>
    </r>
    <r>
      <rPr>
        <b/>
        <i/>
        <sz val="10"/>
        <color rgb="FF000000"/>
        <rFont val="Calibri (corpo)"/>
      </rPr>
      <t>Campo Polidesportivo</t>
    </r>
    <r>
      <rPr>
        <b/>
        <i/>
        <sz val="8"/>
        <color rgb="FF000000"/>
        <rFont val="Calibri (corpo)"/>
      </rPr>
      <t xml:space="preserve"> </t>
    </r>
    <r>
      <rPr>
        <b/>
        <i/>
        <sz val="7"/>
        <color rgb="FF000000"/>
        <rFont val="Calibri (corpo)"/>
      </rPr>
      <t>Centro de Estágio</t>
    </r>
    <r>
      <rPr>
        <b/>
        <i/>
        <sz val="11"/>
        <color rgb="FF000000"/>
        <rFont val="Aptos Narrow"/>
        <family val="2"/>
        <scheme val="minor"/>
      </rPr>
      <t>)</t>
    </r>
  </si>
  <si>
    <t>Voleibol                                 (Pav. Esteiros)</t>
  </si>
  <si>
    <t>Atletismo                              (Pista nº 2)</t>
  </si>
  <si>
    <t>Ginástica                     (Pavilhão HB)</t>
  </si>
  <si>
    <t>Basquetebol                   (Pavilhão HB)</t>
  </si>
  <si>
    <t>Natação                         (Piscina EN)</t>
  </si>
  <si>
    <t>08.00-08:45</t>
  </si>
  <si>
    <r>
      <t xml:space="preserve">GAN 2 </t>
    </r>
    <r>
      <rPr>
        <b/>
        <sz val="8"/>
        <color rgb="FF000000"/>
        <rFont val="Calibri (corpo)"/>
      </rPr>
      <t>(n=48)</t>
    </r>
  </si>
  <si>
    <t>Época Normal (1.ª chamada)</t>
  </si>
  <si>
    <t>08.45-09:30</t>
  </si>
  <si>
    <r>
      <t>GAN 3</t>
    </r>
    <r>
      <rPr>
        <b/>
        <sz val="8"/>
        <color rgb="FF000000"/>
        <rFont val="Calibri (corpo)"/>
      </rPr>
      <t xml:space="preserve"> (n=46)</t>
    </r>
  </si>
  <si>
    <t>09.00-09:45</t>
  </si>
  <si>
    <r>
      <t xml:space="preserve">GAN 2 </t>
    </r>
    <r>
      <rPr>
        <b/>
        <sz val="8"/>
        <color rgb="FF000000"/>
        <rFont val="Calibri (corpo)"/>
      </rPr>
      <t>(n=16)</t>
    </r>
  </si>
  <si>
    <t>06 junho (sexta-feira)</t>
  </si>
  <si>
    <t>09.30-10:15</t>
  </si>
  <si>
    <r>
      <t xml:space="preserve">GAN 1 </t>
    </r>
    <r>
      <rPr>
        <b/>
        <sz val="8"/>
        <color rgb="FF000000"/>
        <rFont val="Calibri (corpo)"/>
      </rPr>
      <t>(n=66)</t>
    </r>
  </si>
  <si>
    <t>09.45-10:30</t>
  </si>
  <si>
    <r>
      <t xml:space="preserve">GAN 3 </t>
    </r>
    <r>
      <rPr>
        <b/>
        <sz val="8"/>
        <color rgb="FF000000"/>
        <rFont val="Calibri (corpo)"/>
      </rPr>
      <t>(n=46)</t>
    </r>
  </si>
  <si>
    <t>PISCINA</t>
  </si>
  <si>
    <t>Pap+pistas 5,6 e 7</t>
  </si>
  <si>
    <t>10.15-11:00</t>
  </si>
  <si>
    <t>Reserva</t>
  </si>
  <si>
    <t>10.30-11:00</t>
  </si>
  <si>
    <t>09:00-11:00</t>
  </si>
  <si>
    <t>11.00-11:45</t>
  </si>
  <si>
    <r>
      <t xml:space="preserve">GAN 2 </t>
    </r>
    <r>
      <rPr>
        <b/>
        <sz val="8"/>
        <color rgb="FF000000"/>
        <rFont val="Calibri (corpo)"/>
      </rPr>
      <t>(n=10)</t>
    </r>
  </si>
  <si>
    <t>11.45-12:30</t>
  </si>
  <si>
    <t>PISTA ATLETISMO N.º 2</t>
  </si>
  <si>
    <t>08:00-11:00</t>
  </si>
  <si>
    <t>12.30-13:15</t>
  </si>
  <si>
    <t>14:00-16:00</t>
  </si>
  <si>
    <t>13.15-14:00</t>
  </si>
  <si>
    <t>CAMPO FUTEBOL Polidesportivo Cestágio</t>
  </si>
  <si>
    <t>14.00-14:45</t>
  </si>
  <si>
    <t>14.45-15:30</t>
  </si>
  <si>
    <t>13:30-14:30</t>
  </si>
  <si>
    <r>
      <t xml:space="preserve">Fut_1 </t>
    </r>
    <r>
      <rPr>
        <b/>
        <sz val="8"/>
        <color rgb="FF000000"/>
        <rFont val="Calibri (corpo)"/>
      </rPr>
      <t>(n=51)</t>
    </r>
  </si>
  <si>
    <t>15.30-16:15</t>
  </si>
  <si>
    <t>14:30-15:30</t>
  </si>
  <si>
    <r>
      <t xml:space="preserve">Fut_2 </t>
    </r>
    <r>
      <rPr>
        <b/>
        <sz val="8"/>
        <color rgb="FF000000"/>
        <rFont val="Calibri (corpo)"/>
      </rPr>
      <t>(n=40)</t>
    </r>
  </si>
  <si>
    <t>16.15-17:00</t>
  </si>
  <si>
    <t>16.00-17:00</t>
  </si>
  <si>
    <r>
      <t xml:space="preserve">Basq </t>
    </r>
    <r>
      <rPr>
        <b/>
        <sz val="8"/>
        <color rgb="FF000000"/>
        <rFont val="Calibri (corpo)"/>
      </rPr>
      <t>(n=61)</t>
    </r>
  </si>
  <si>
    <t>17.00-17:45</t>
  </si>
  <si>
    <t>17:30-18:15</t>
  </si>
  <si>
    <r>
      <t>And</t>
    </r>
    <r>
      <rPr>
        <b/>
        <sz val="10"/>
        <color rgb="FF000000"/>
        <rFont val="Calibri (corpo)"/>
      </rPr>
      <t>ebol</t>
    </r>
    <r>
      <rPr>
        <b/>
        <sz val="10"/>
        <color rgb="FF000000"/>
        <rFont val="Aptos Narrow"/>
        <family val="2"/>
        <scheme val="minor"/>
      </rPr>
      <t xml:space="preserve"> </t>
    </r>
    <r>
      <rPr>
        <b/>
        <sz val="8"/>
        <color rgb="FF000000"/>
        <rFont val="Calibri (corpo)"/>
      </rPr>
      <t>(n=32)</t>
    </r>
  </si>
  <si>
    <t>17.45-18:30</t>
  </si>
  <si>
    <t>18.30-19:15</t>
  </si>
  <si>
    <t>18.30-19:30</t>
  </si>
  <si>
    <r>
      <t xml:space="preserve">Voleibol </t>
    </r>
    <r>
      <rPr>
        <b/>
        <sz val="8"/>
        <color rgb="FF000000"/>
        <rFont val="Calibri (corpo)"/>
      </rPr>
      <t>(n=57)</t>
    </r>
  </si>
  <si>
    <t>19.15-20:00</t>
  </si>
  <si>
    <t>GRUPOS</t>
  </si>
  <si>
    <t>G1+G2=66 (35+31) - faltas, Fut=51, Vol=28, Basq=36, And=17</t>
  </si>
  <si>
    <t>Atenção:                                                                                                         a) em caso de acidente com os candidatos, acionar o 112.                                                                                                                     b) informar o/a acidentado/a que tem 8 dias para acionar o seguro (para mais informações contatar os serviços académicos)</t>
  </si>
  <si>
    <t xml:space="preserve">Total candidatos </t>
  </si>
  <si>
    <t>G3 Gin=10, Atl=48, Nat=16 - repetem, Fut=4, Basq=4, Vol=9, And=0</t>
  </si>
  <si>
    <t>Ginástica - Atletismo - Natação</t>
  </si>
  <si>
    <t>G4=46 (novos), Fut=36, Basq=21, Vol=20, And=15</t>
  </si>
  <si>
    <t>66F+46N+(Rep10Gin,16Nat,48Atl)</t>
  </si>
  <si>
    <t>Gin=122, Atl=160, Nat=128</t>
  </si>
  <si>
    <t>GAN= 66Faltas+46novos+10Gin, 16Nat, 48Atl</t>
  </si>
  <si>
    <t>Fut=51Faltas+36novos+4Rep=91</t>
  </si>
  <si>
    <t xml:space="preserve"> Voleibol</t>
  </si>
  <si>
    <t>Basq=36Faltas+21novos+4Rep=61</t>
  </si>
  <si>
    <t>Vol=28Faltas+20novos+9Rep=57</t>
  </si>
  <si>
    <t>17F+15N+0Rep</t>
  </si>
  <si>
    <t>36F+21N+4Rep</t>
  </si>
  <si>
    <t>51F+36N+4Rep</t>
  </si>
  <si>
    <t>28F+20N+9Rep</t>
  </si>
  <si>
    <t>And=17Faltas+15novos+0Rep=32</t>
  </si>
  <si>
    <t>TOTAIS</t>
  </si>
  <si>
    <t>Dia</t>
  </si>
  <si>
    <t>Hora</t>
  </si>
  <si>
    <t>Modalidade</t>
  </si>
  <si>
    <t>Local</t>
  </si>
  <si>
    <t>Rotações</t>
  </si>
  <si>
    <t>GAN_1 (n=35)</t>
  </si>
  <si>
    <t>09:30-10:15</t>
  </si>
  <si>
    <t>Pista nº2 EN.</t>
  </si>
  <si>
    <t>B</t>
  </si>
  <si>
    <t>10:30-11:00</t>
  </si>
  <si>
    <t>Piscina EN.</t>
  </si>
  <si>
    <t>C</t>
  </si>
  <si>
    <t>12:30-13:15</t>
  </si>
  <si>
    <t>PHB</t>
  </si>
  <si>
    <t>A</t>
  </si>
  <si>
    <t>PE$steiros</t>
  </si>
  <si>
    <t xml:space="preserve">GAN_2 </t>
  </si>
  <si>
    <t>08:00-08:45</t>
  </si>
  <si>
    <t>09:00-09:45</t>
  </si>
  <si>
    <t>11:00-11:45</t>
  </si>
  <si>
    <t>GAN_3</t>
  </si>
  <si>
    <t>08:45-09:30</t>
  </si>
  <si>
    <t>09:45-10:30</t>
  </si>
  <si>
    <t>11:45-12:30</t>
  </si>
  <si>
    <t>GAN - sigla para Ginástica-Atletismo-Natação (Provas Obrigatórias)</t>
  </si>
  <si>
    <t xml:space="preserve">Futebol </t>
  </si>
  <si>
    <t>Polidesportivo do Centro de Estágio</t>
  </si>
  <si>
    <t>F</t>
  </si>
  <si>
    <t>Futebol_2</t>
  </si>
  <si>
    <t xml:space="preserve">Basquetebol                         </t>
  </si>
  <si>
    <t>16:00-17:00</t>
  </si>
  <si>
    <t>Todos do Basq</t>
  </si>
  <si>
    <t>Pavilhão Hermínio Barreto FMH</t>
  </si>
  <si>
    <t>Todos do And</t>
  </si>
  <si>
    <t>Pavilhão Esteiros FMH</t>
  </si>
  <si>
    <t>D</t>
  </si>
  <si>
    <t xml:space="preserve">Voleibol                   </t>
  </si>
  <si>
    <t>18:30-19:30</t>
  </si>
  <si>
    <t>Todos do Vol</t>
  </si>
  <si>
    <t>A – Faculdade de Motricidade Humana (FMH) - Pavilhão Hermínio Barreto (PHB);</t>
  </si>
  <si>
    <t>B – Estádio Nacional (EN) – Pista de Atletismo nº2</t>
  </si>
  <si>
    <t>C – Estádio Nacional (EM) – Piscina</t>
  </si>
  <si>
    <t>D – Faculdade de Motricidade Humana (FMH) – Pavilhão Esteiros (PE)</t>
  </si>
  <si>
    <t>E – Estádio Nacional (EN) – Campo Sintético nº 5</t>
  </si>
  <si>
    <t>F - Polidesportivo do Centro de Estágio (junto ao edifício principal da FMH).</t>
  </si>
  <si>
    <t>Notas:</t>
  </si>
  <si>
    <t>i. os diferentes locais de realização das provas de pré-requisitos encontram-se, entre si, a cerca de 10-12</t>
  </si>
  <si>
    <t>minutos a pé uns dos outros;</t>
  </si>
  <si>
    <t>ii. solicita-se que, de acordo com as rotações e horários definidos para cada grupo, que os candidatos sejam</t>
  </si>
  <si>
    <t>céleres a realizar cada percurso, por forma a gerirem o seu tempo de repouso de uma prova para a outra</t>
  </si>
  <si>
    <t>já próximo do local de realização da prova seguinte, evitando atrasos;</t>
  </si>
  <si>
    <t>iii. exemplo de rotações (Confirmar as rotações e respetivo horário na tabela acima):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</si>
</sst>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 x14ac:knownFonts="1">
    <font>
      <sz val="12"/>
      <color theme="1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8"/>
      <color theme="1"/>
      <name val="Calibri (corpo)"/>
    </font>
    <font>
      <sz val="11"/>
      <color theme="0"/>
      <name val="Aptos Narrow"/>
      <family val="2"/>
      <scheme val="minor"/>
    </font>
    <font>
      <sz val="10"/>
      <color theme="0"/>
      <name val="Aptos Narrow"/>
      <family val="2"/>
      <scheme val="minor"/>
    </font>
    <font>
      <b/>
      <sz val="11"/>
      <color indexed="9"/>
      <name val="Calibri"/>
      <family val="2"/>
    </font>
    <font>
      <b/>
      <sz val="11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24"/>
      <color theme="1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8"/>
      <color indexed="9"/>
      <name val="Calibri"/>
      <family val="2"/>
    </font>
    <font>
      <sz val="26"/>
      <color theme="1"/>
      <name val="Aptos Narrow"/>
      <family val="2"/>
      <scheme val="minor"/>
    </font>
    <font>
      <sz val="7"/>
      <color theme="1"/>
      <name val="Aptos Narrow"/>
      <family val="2"/>
      <scheme val="minor"/>
    </font>
    <font>
      <b/>
      <sz val="12"/>
      <color theme="1"/>
      <name val="Aptos Narrow"/>
      <scheme val="minor"/>
    </font>
    <font>
      <b/>
      <sz val="18"/>
      <color theme="1"/>
      <name val="Aptos Narrow (corpo)"/>
    </font>
    <font>
      <b/>
      <sz val="18"/>
      <color rgb="FF000000"/>
      <name val="Aptos Narrow"/>
      <scheme val="minor"/>
    </font>
    <font>
      <sz val="11"/>
      <color rgb="FFF70EEC"/>
      <name val="Aptos Narrow"/>
      <family val="2"/>
      <scheme val="minor"/>
    </font>
    <font>
      <sz val="24"/>
      <color theme="1"/>
      <name val="Calibri (corpo)"/>
    </font>
    <font>
      <sz val="14"/>
      <color theme="1"/>
      <name val="Aptos Narrow"/>
      <family val="2"/>
      <scheme val="minor"/>
    </font>
    <font>
      <sz val="2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sz val="22"/>
      <color theme="1"/>
      <name val="Aptos Narrow"/>
      <family val="2"/>
      <scheme val="minor"/>
    </font>
    <font>
      <b/>
      <sz val="16"/>
      <color rgb="FF000000"/>
      <name val="Aptos Narrow"/>
      <family val="2"/>
      <scheme val="minor"/>
    </font>
    <font>
      <b/>
      <sz val="14"/>
      <color rgb="FF00000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i/>
      <sz val="11"/>
      <color rgb="FF000000"/>
      <name val="Aptos Narrow"/>
      <family val="2"/>
      <scheme val="minor"/>
    </font>
    <font>
      <b/>
      <i/>
      <sz val="10"/>
      <color rgb="FF000000"/>
      <name val="Calibri (corpo)"/>
    </font>
    <font>
      <b/>
      <i/>
      <sz val="8"/>
      <color rgb="FF000000"/>
      <name val="Calibri (corpo)"/>
    </font>
    <font>
      <b/>
      <i/>
      <sz val="7"/>
      <color rgb="FF000000"/>
      <name val="Calibri (corpo)"/>
    </font>
    <font>
      <b/>
      <sz val="11"/>
      <color theme="0" tint="-0.14999847407452621"/>
      <name val="Aptos Narrow"/>
      <family val="2"/>
      <scheme val="minor"/>
    </font>
    <font>
      <b/>
      <sz val="8"/>
      <color rgb="FF000000"/>
      <name val="Calibri (corpo)"/>
    </font>
    <font>
      <b/>
      <sz val="10"/>
      <color rgb="FF000000"/>
      <name val="Aptos Narrow"/>
      <family val="2"/>
      <scheme val="minor"/>
    </font>
    <font>
      <b/>
      <sz val="10"/>
      <color rgb="FF000000"/>
      <name val="Calibri (corpo)"/>
    </font>
    <font>
      <b/>
      <sz val="9"/>
      <color rgb="FF000000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b/>
      <sz val="8"/>
      <color rgb="FF000000"/>
      <name val="Aptos Narrow"/>
      <family val="2"/>
      <scheme val="minor"/>
    </font>
    <font>
      <sz val="12"/>
      <color rgb="FF000000"/>
      <name val="Calibri (corpo)"/>
    </font>
    <font>
      <b/>
      <sz val="14"/>
      <color theme="1"/>
      <name val="Aptos Narrow"/>
      <family val="2"/>
      <scheme val="minor"/>
    </font>
    <font>
      <b/>
      <u/>
      <sz val="11"/>
      <color rgb="FF000000"/>
      <name val="Aptos Narrow"/>
      <family val="2"/>
      <scheme val="minor"/>
    </font>
    <font>
      <sz val="12"/>
      <color indexed="8"/>
      <name val="Helvetica"/>
      <family val="2"/>
    </font>
    <font>
      <sz val="11"/>
      <color indexed="8"/>
      <name val="Helvetica"/>
      <family val="2"/>
    </font>
  </fonts>
  <fills count="4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indexed="18"/>
        <bgColor indexed="18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EB9C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70EE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AEDFB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A9D08E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EC9FEC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87E9E3"/>
        <bgColor rgb="FF000000"/>
      </patternFill>
    </fill>
    <fill>
      <patternFill patternType="solid">
        <fgColor rgb="FF87E9E3"/>
        <bgColor indexed="64"/>
      </patternFill>
    </fill>
    <fill>
      <patternFill patternType="solid">
        <fgColor rgb="FFEBBE39"/>
        <bgColor rgb="FF000000"/>
      </patternFill>
    </fill>
    <fill>
      <patternFill patternType="solid">
        <fgColor rgb="FFEBBE39"/>
        <bgColor indexed="64"/>
      </patternFill>
    </fill>
    <fill>
      <patternFill patternType="solid">
        <fgColor rgb="FFAFADED"/>
        <bgColor rgb="FF000000"/>
      </patternFill>
    </fill>
    <fill>
      <patternFill patternType="solid">
        <fgColor rgb="FFAFADED"/>
        <bgColor indexed="64"/>
      </patternFill>
    </fill>
    <fill>
      <patternFill patternType="solid">
        <fgColor theme="5" tint="0.39997558519241921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rgb="FFEC9FEC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44">
    <xf numFmtId="0" fontId="0" fillId="0" borderId="0" xfId="0"/>
    <xf numFmtId="0" fontId="4" fillId="3" borderId="0" xfId="0" applyFont="1" applyFill="1"/>
    <xf numFmtId="0" fontId="4" fillId="3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6" fillId="5" borderId="0" xfId="0" applyFont="1" applyFill="1"/>
    <xf numFmtId="0" fontId="6" fillId="5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7" fillId="0" borderId="4" xfId="0" applyFont="1" applyBorder="1"/>
    <xf numFmtId="0" fontId="0" fillId="6" borderId="4" xfId="0" applyFill="1" applyBorder="1"/>
    <xf numFmtId="0" fontId="0" fillId="0" borderId="4" xfId="0" applyBorder="1"/>
    <xf numFmtId="0" fontId="8" fillId="7" borderId="4" xfId="0" applyFont="1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49" fontId="0" fillId="0" borderId="4" xfId="0" applyNumberFormat="1" applyBorder="1" applyAlignment="1">
      <alignment horizontal="center"/>
    </xf>
    <xf numFmtId="49" fontId="0" fillId="0" borderId="4" xfId="0" applyNumberFormat="1" applyBorder="1"/>
    <xf numFmtId="49" fontId="0" fillId="8" borderId="4" xfId="0" applyNumberFormat="1" applyFill="1" applyBorder="1"/>
    <xf numFmtId="0" fontId="0" fillId="0" borderId="4" xfId="0" applyBorder="1" applyAlignment="1">
      <alignment horizontal="center"/>
    </xf>
    <xf numFmtId="0" fontId="0" fillId="9" borderId="4" xfId="0" applyFill="1" applyBorder="1"/>
    <xf numFmtId="0" fontId="8" fillId="9" borderId="4" xfId="0" applyFont="1" applyFill="1" applyBorder="1" applyAlignment="1">
      <alignment horizontal="center"/>
    </xf>
    <xf numFmtId="0" fontId="9" fillId="9" borderId="4" xfId="0" applyFont="1" applyFill="1" applyBorder="1"/>
    <xf numFmtId="0" fontId="0" fillId="9" borderId="4" xfId="0" applyFill="1" applyBorder="1" applyAlignment="1">
      <alignment horizontal="center"/>
    </xf>
    <xf numFmtId="49" fontId="0" fillId="9" borderId="4" xfId="0" applyNumberFormat="1" applyFill="1" applyBorder="1" applyAlignment="1">
      <alignment horizontal="center"/>
    </xf>
    <xf numFmtId="49" fontId="0" fillId="9" borderId="4" xfId="0" applyNumberFormat="1" applyFill="1" applyBorder="1"/>
    <xf numFmtId="49" fontId="11" fillId="10" borderId="4" xfId="0" applyNumberFormat="1" applyFont="1" applyFill="1" applyBorder="1"/>
    <xf numFmtId="0" fontId="12" fillId="11" borderId="4" xfId="0" applyFont="1" applyFill="1" applyBorder="1" applyAlignment="1">
      <alignment horizontal="center"/>
    </xf>
    <xf numFmtId="0" fontId="0" fillId="12" borderId="0" xfId="0" applyFill="1"/>
    <xf numFmtId="0" fontId="0" fillId="13" borderId="0" xfId="0" applyFill="1"/>
    <xf numFmtId="0" fontId="7" fillId="14" borderId="4" xfId="0" applyFont="1" applyFill="1" applyBorder="1"/>
    <xf numFmtId="0" fontId="0" fillId="14" borderId="4" xfId="0" applyFill="1" applyBorder="1"/>
    <xf numFmtId="0" fontId="8" fillId="14" borderId="4" xfId="0" applyFont="1" applyFill="1" applyBorder="1" applyAlignment="1">
      <alignment horizontal="center"/>
    </xf>
    <xf numFmtId="49" fontId="13" fillId="14" borderId="4" xfId="0" applyNumberFormat="1" applyFont="1" applyFill="1" applyBorder="1" applyAlignment="1">
      <alignment horizontal="center"/>
    </xf>
    <xf numFmtId="0" fontId="13" fillId="14" borderId="4" xfId="0" applyFont="1" applyFill="1" applyBorder="1" applyAlignment="1">
      <alignment horizontal="center"/>
    </xf>
    <xf numFmtId="0" fontId="7" fillId="2" borderId="7" xfId="0" applyFont="1" applyFill="1" applyBorder="1"/>
    <xf numFmtId="0" fontId="12" fillId="0" borderId="4" xfId="0" applyFont="1" applyBorder="1"/>
    <xf numFmtId="0" fontId="12" fillId="6" borderId="4" xfId="0" applyFont="1" applyFill="1" applyBorder="1"/>
    <xf numFmtId="0" fontId="8" fillId="0" borderId="4" xfId="0" applyFont="1" applyBorder="1" applyAlignment="1">
      <alignment horizontal="center"/>
    </xf>
    <xf numFmtId="0" fontId="0" fillId="14" borderId="4" xfId="0" applyFill="1" applyBorder="1" applyAlignment="1">
      <alignment horizontal="center"/>
    </xf>
    <xf numFmtId="0" fontId="0" fillId="15" borderId="4" xfId="0" applyFill="1" applyBorder="1"/>
    <xf numFmtId="0" fontId="8" fillId="2" borderId="4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0" borderId="7" xfId="0" applyBorder="1"/>
    <xf numFmtId="0" fontId="0" fillId="16" borderId="4" xfId="0" applyFill="1" applyBorder="1"/>
    <xf numFmtId="0" fontId="0" fillId="2" borderId="4" xfId="0" applyFill="1" applyBorder="1"/>
    <xf numFmtId="0" fontId="0" fillId="17" borderId="4" xfId="0" applyFill="1" applyBorder="1"/>
    <xf numFmtId="0" fontId="0" fillId="2" borderId="7" xfId="0" applyFill="1" applyBorder="1"/>
    <xf numFmtId="0" fontId="0" fillId="13" borderId="4" xfId="0" applyFill="1" applyBorder="1"/>
    <xf numFmtId="0" fontId="8" fillId="12" borderId="4" xfId="0" applyFont="1" applyFill="1" applyBorder="1" applyAlignment="1">
      <alignment horizontal="center"/>
    </xf>
    <xf numFmtId="0" fontId="7" fillId="2" borderId="0" xfId="0" applyFont="1" applyFill="1"/>
    <xf numFmtId="0" fontId="0" fillId="14" borderId="0" xfId="0" applyFill="1"/>
    <xf numFmtId="0" fontId="8" fillId="1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3" fillId="3" borderId="0" xfId="0" applyFont="1" applyFill="1" applyAlignment="1">
      <alignment horizontal="center"/>
    </xf>
    <xf numFmtId="0" fontId="14" fillId="5" borderId="0" xfId="0" applyFont="1" applyFill="1"/>
    <xf numFmtId="0" fontId="16" fillId="0" borderId="4" xfId="0" applyFont="1" applyBorder="1"/>
    <xf numFmtId="0" fontId="0" fillId="14" borderId="0" xfId="0" applyFill="1" applyAlignment="1">
      <alignment horizontal="center"/>
    </xf>
    <xf numFmtId="0" fontId="13" fillId="14" borderId="0" xfId="0" applyFont="1" applyFill="1" applyAlignment="1">
      <alignment horizontal="center"/>
    </xf>
    <xf numFmtId="0" fontId="0" fillId="0" borderId="4" xfId="0" applyBorder="1" applyProtection="1">
      <protection locked="0"/>
    </xf>
    <xf numFmtId="0" fontId="0" fillId="8" borderId="4" xfId="0" applyFill="1" applyBorder="1" applyAlignment="1" applyProtection="1">
      <alignment horizontal="center"/>
      <protection locked="0"/>
    </xf>
    <xf numFmtId="49" fontId="0" fillId="0" borderId="4" xfId="0" applyNumberFormat="1" applyBorder="1" applyProtection="1">
      <protection locked="0"/>
    </xf>
    <xf numFmtId="49" fontId="0" fillId="8" borderId="4" xfId="0" applyNumberFormat="1" applyFill="1" applyBorder="1" applyProtection="1"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9" borderId="4" xfId="0" applyFill="1" applyBorder="1" applyAlignment="1" applyProtection="1">
      <alignment horizontal="center"/>
      <protection locked="0"/>
    </xf>
    <xf numFmtId="49" fontId="0" fillId="9" borderId="4" xfId="0" applyNumberFormat="1" applyFill="1" applyBorder="1" applyAlignment="1" applyProtection="1">
      <alignment horizontal="center"/>
      <protection locked="0"/>
    </xf>
    <xf numFmtId="49" fontId="0" fillId="9" borderId="4" xfId="0" applyNumberFormat="1" applyFill="1" applyBorder="1" applyProtection="1">
      <protection locked="0"/>
    </xf>
    <xf numFmtId="0" fontId="12" fillId="11" borderId="4" xfId="0" applyFont="1" applyFill="1" applyBorder="1" applyAlignment="1" applyProtection="1">
      <alignment horizontal="center"/>
      <protection locked="0"/>
    </xf>
    <xf numFmtId="49" fontId="13" fillId="14" borderId="4" xfId="0" applyNumberFormat="1" applyFont="1" applyFill="1" applyBorder="1" applyAlignment="1" applyProtection="1">
      <alignment horizontal="center"/>
      <protection locked="0"/>
    </xf>
    <xf numFmtId="0" fontId="13" fillId="14" borderId="4" xfId="0" applyFont="1" applyFill="1" applyBorder="1" applyAlignment="1" applyProtection="1">
      <alignment horizontal="center"/>
      <protection locked="0"/>
    </xf>
    <xf numFmtId="0" fontId="18" fillId="15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/>
    </xf>
    <xf numFmtId="49" fontId="13" fillId="14" borderId="8" xfId="0" applyNumberFormat="1" applyFont="1" applyFill="1" applyBorder="1" applyAlignment="1">
      <alignment horizontal="center"/>
    </xf>
    <xf numFmtId="0" fontId="13" fillId="14" borderId="8" xfId="0" applyFont="1" applyFill="1" applyBorder="1" applyAlignment="1">
      <alignment horizontal="center"/>
    </xf>
    <xf numFmtId="0" fontId="0" fillId="6" borderId="0" xfId="0" applyFill="1"/>
    <xf numFmtId="0" fontId="1" fillId="3" borderId="0" xfId="0" applyFont="1" applyFill="1" applyAlignment="1">
      <alignment horizontal="center"/>
    </xf>
    <xf numFmtId="0" fontId="20" fillId="14" borderId="0" xfId="0" applyFont="1" applyFill="1"/>
    <xf numFmtId="0" fontId="8" fillId="0" borderId="4" xfId="0" applyFont="1" applyBorder="1" applyAlignment="1">
      <alignment vertical="center"/>
    </xf>
    <xf numFmtId="0" fontId="25" fillId="3" borderId="0" xfId="0" applyFont="1" applyFill="1" applyAlignment="1">
      <alignment horizontal="center"/>
    </xf>
    <xf numFmtId="0" fontId="17" fillId="15" borderId="10" xfId="0" applyFont="1" applyFill="1" applyBorder="1" applyAlignment="1">
      <alignment horizontal="center" vertical="center"/>
    </xf>
    <xf numFmtId="0" fontId="17" fillId="15" borderId="11" xfId="0" applyFont="1" applyFill="1" applyBorder="1" applyAlignment="1">
      <alignment horizontal="center" vertical="center"/>
    </xf>
    <xf numFmtId="0" fontId="17" fillId="15" borderId="12" xfId="0" applyFont="1" applyFill="1" applyBorder="1" applyAlignment="1">
      <alignment horizontal="center" vertical="center"/>
    </xf>
    <xf numFmtId="0" fontId="17" fillId="15" borderId="13" xfId="0" applyFont="1" applyFill="1" applyBorder="1" applyAlignment="1">
      <alignment horizontal="center" vertical="center"/>
    </xf>
    <xf numFmtId="0" fontId="17" fillId="15" borderId="0" xfId="0" applyFont="1" applyFill="1" applyAlignment="1">
      <alignment horizontal="center" vertical="center"/>
    </xf>
    <xf numFmtId="0" fontId="17" fillId="15" borderId="14" xfId="0" applyFont="1" applyFill="1" applyBorder="1" applyAlignment="1">
      <alignment horizontal="center" vertical="center"/>
    </xf>
    <xf numFmtId="0" fontId="17" fillId="15" borderId="15" xfId="0" applyFont="1" applyFill="1" applyBorder="1" applyAlignment="1">
      <alignment horizontal="center"/>
    </xf>
    <xf numFmtId="0" fontId="17" fillId="15" borderId="16" xfId="0" applyFont="1" applyFill="1" applyBorder="1" applyAlignment="1">
      <alignment horizontal="center"/>
    </xf>
    <xf numFmtId="0" fontId="17" fillId="15" borderId="17" xfId="0" applyFont="1" applyFill="1" applyBorder="1" applyAlignment="1">
      <alignment horizontal="center"/>
    </xf>
    <xf numFmtId="0" fontId="18" fillId="15" borderId="10" xfId="0" applyFont="1" applyFill="1" applyBorder="1" applyAlignment="1">
      <alignment horizontal="center" vertical="center"/>
    </xf>
    <xf numFmtId="0" fontId="0" fillId="15" borderId="11" xfId="0" applyFill="1" applyBorder="1" applyAlignment="1">
      <alignment horizontal="center" vertical="center"/>
    </xf>
    <xf numFmtId="0" fontId="0" fillId="15" borderId="12" xfId="0" applyFill="1" applyBorder="1" applyAlignment="1">
      <alignment horizontal="center" vertical="center"/>
    </xf>
    <xf numFmtId="0" fontId="0" fillId="15" borderId="15" xfId="0" applyFill="1" applyBorder="1" applyAlignment="1">
      <alignment horizontal="center" vertical="center"/>
    </xf>
    <xf numFmtId="0" fontId="0" fillId="15" borderId="16" xfId="0" applyFill="1" applyBorder="1" applyAlignment="1">
      <alignment horizontal="center" vertical="center"/>
    </xf>
    <xf numFmtId="0" fontId="0" fillId="15" borderId="17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10" fillId="0" borderId="5" xfId="0" applyFont="1" applyBorder="1" applyAlignment="1">
      <alignment horizontal="center" vertical="center" textRotation="255" wrapText="1"/>
    </xf>
    <xf numFmtId="0" fontId="10" fillId="0" borderId="6" xfId="0" applyFont="1" applyBorder="1" applyAlignment="1">
      <alignment horizontal="center" vertical="center" textRotation="255" wrapText="1"/>
    </xf>
    <xf numFmtId="0" fontId="10" fillId="0" borderId="8" xfId="0" applyFont="1" applyBorder="1" applyAlignment="1">
      <alignment horizontal="center" vertical="center" textRotation="255" wrapText="1"/>
    </xf>
    <xf numFmtId="0" fontId="0" fillId="0" borderId="9" xfId="0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textRotation="255" wrapText="1"/>
    </xf>
    <xf numFmtId="0" fontId="17" fillId="15" borderId="13" xfId="0" applyFont="1" applyFill="1" applyBorder="1" applyAlignment="1">
      <alignment horizontal="center"/>
    </xf>
    <xf numFmtId="0" fontId="17" fillId="15" borderId="0" xfId="0" applyFont="1" applyFill="1" applyAlignment="1">
      <alignment horizontal="center"/>
    </xf>
    <xf numFmtId="0" fontId="17" fillId="15" borderId="14" xfId="0" applyFont="1" applyFill="1" applyBorder="1" applyAlignment="1">
      <alignment horizontal="center"/>
    </xf>
    <xf numFmtId="0" fontId="18" fillId="15" borderId="13" xfId="0" applyFont="1" applyFill="1" applyBorder="1" applyAlignment="1">
      <alignment horizontal="center" vertical="center"/>
    </xf>
    <xf numFmtId="0" fontId="18" fillId="15" borderId="0" xfId="0" applyFont="1" applyFill="1" applyAlignment="1">
      <alignment horizontal="center" vertical="center"/>
    </xf>
    <xf numFmtId="0" fontId="18" fillId="15" borderId="14" xfId="0" applyFont="1" applyFill="1" applyBorder="1" applyAlignment="1">
      <alignment horizontal="center" vertical="center"/>
    </xf>
    <xf numFmtId="0" fontId="18" fillId="15" borderId="15" xfId="0" applyFont="1" applyFill="1" applyBorder="1" applyAlignment="1">
      <alignment horizontal="center" vertical="center"/>
    </xf>
    <xf numFmtId="0" fontId="18" fillId="15" borderId="16" xfId="0" applyFont="1" applyFill="1" applyBorder="1" applyAlignment="1">
      <alignment horizontal="center" vertical="center"/>
    </xf>
    <xf numFmtId="0" fontId="18" fillId="15" borderId="17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 textRotation="255"/>
    </xf>
    <xf numFmtId="0" fontId="10" fillId="0" borderId="6" xfId="0" applyFont="1" applyBorder="1" applyAlignment="1">
      <alignment horizontal="center" vertical="center" textRotation="255"/>
    </xf>
    <xf numFmtId="0" fontId="10" fillId="0" borderId="8" xfId="0" applyFont="1" applyBorder="1" applyAlignment="1">
      <alignment horizontal="center" vertical="center" textRotation="255"/>
    </xf>
    <xf numFmtId="0" fontId="16" fillId="2" borderId="1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10" fillId="0" borderId="9" xfId="0" applyFont="1" applyBorder="1" applyAlignment="1">
      <alignment horizontal="center" vertical="center" textRotation="255"/>
    </xf>
    <xf numFmtId="0" fontId="19" fillId="18" borderId="10" xfId="0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center"/>
    </xf>
    <xf numFmtId="0" fontId="19" fillId="18" borderId="12" xfId="0" applyFont="1" applyFill="1" applyBorder="1" applyAlignment="1">
      <alignment horizontal="center" vertical="center"/>
    </xf>
    <xf numFmtId="0" fontId="19" fillId="18" borderId="15" xfId="0" applyFont="1" applyFill="1" applyBorder="1" applyAlignment="1">
      <alignment horizontal="center" vertical="center"/>
    </xf>
    <xf numFmtId="0" fontId="19" fillId="18" borderId="16" xfId="0" applyFont="1" applyFill="1" applyBorder="1" applyAlignment="1">
      <alignment horizontal="center" vertical="center"/>
    </xf>
    <xf numFmtId="0" fontId="19" fillId="18" borderId="17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 textRotation="255" wrapText="1"/>
    </xf>
    <xf numFmtId="0" fontId="21" fillId="0" borderId="6" xfId="0" applyFont="1" applyBorder="1" applyAlignment="1">
      <alignment horizontal="center" vertical="center" textRotation="255" wrapText="1"/>
    </xf>
    <xf numFmtId="0" fontId="21" fillId="0" borderId="8" xfId="0" applyFont="1" applyBorder="1" applyAlignment="1">
      <alignment horizontal="center" vertical="center" textRotation="255" wrapText="1"/>
    </xf>
    <xf numFmtId="0" fontId="22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textRotation="255"/>
    </xf>
    <xf numFmtId="0" fontId="10" fillId="0" borderId="4" xfId="0" applyFont="1" applyBorder="1" applyAlignment="1">
      <alignment horizontal="center" vertical="center" textRotation="255" wrapText="1"/>
    </xf>
    <xf numFmtId="0" fontId="23" fillId="0" borderId="5" xfId="0" applyFont="1" applyBorder="1" applyAlignment="1">
      <alignment horizontal="center" vertical="center" textRotation="255" wrapText="1"/>
    </xf>
    <xf numFmtId="0" fontId="23" fillId="0" borderId="6" xfId="0" applyFont="1" applyBorder="1" applyAlignment="1">
      <alignment horizontal="center" vertical="center" textRotation="255" wrapText="1"/>
    </xf>
    <xf numFmtId="0" fontId="23" fillId="0" borderId="8" xfId="0" applyFont="1" applyBorder="1" applyAlignment="1">
      <alignment horizontal="center" vertical="center" textRotation="255" wrapText="1"/>
    </xf>
    <xf numFmtId="0" fontId="24" fillId="0" borderId="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textRotation="255" wrapText="1"/>
    </xf>
    <xf numFmtId="0" fontId="12" fillId="0" borderId="0" xfId="0" applyFont="1"/>
    <xf numFmtId="0" fontId="27" fillId="0" borderId="1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19" borderId="11" xfId="0" applyFont="1" applyFill="1" applyBorder="1" applyAlignment="1">
      <alignment horizontal="center"/>
    </xf>
    <xf numFmtId="0" fontId="27" fillId="19" borderId="0" xfId="0" applyFont="1" applyFill="1" applyAlignment="1">
      <alignment horizontal="center"/>
    </xf>
    <xf numFmtId="0" fontId="28" fillId="19" borderId="0" xfId="0" applyFont="1" applyFill="1" applyAlignment="1">
      <alignment horizontal="center"/>
    </xf>
    <xf numFmtId="16" fontId="29" fillId="19" borderId="20" xfId="0" applyNumberFormat="1" applyFont="1" applyFill="1" applyBorder="1" applyAlignment="1">
      <alignment horizontal="center" vertical="center"/>
    </xf>
    <xf numFmtId="0" fontId="30" fillId="20" borderId="21" xfId="0" applyFont="1" applyFill="1" applyBorder="1" applyAlignment="1">
      <alignment horizontal="center" wrapText="1"/>
    </xf>
    <xf numFmtId="0" fontId="30" fillId="20" borderId="22" xfId="0" applyFont="1" applyFill="1" applyBorder="1" applyAlignment="1">
      <alignment horizontal="center" wrapText="1"/>
    </xf>
    <xf numFmtId="0" fontId="30" fillId="21" borderId="22" xfId="0" applyFont="1" applyFill="1" applyBorder="1" applyAlignment="1">
      <alignment horizontal="center" wrapText="1"/>
    </xf>
    <xf numFmtId="0" fontId="30" fillId="20" borderId="23" xfId="0" applyFont="1" applyFill="1" applyBorder="1" applyAlignment="1">
      <alignment horizontal="center" vertical="center" wrapText="1"/>
    </xf>
    <xf numFmtId="0" fontId="30" fillId="20" borderId="23" xfId="0" applyFont="1" applyFill="1" applyBorder="1" applyAlignment="1">
      <alignment horizontal="center" wrapText="1"/>
    </xf>
    <xf numFmtId="0" fontId="30" fillId="20" borderId="24" xfId="0" applyFont="1" applyFill="1" applyBorder="1" applyAlignment="1">
      <alignment horizontal="center" wrapText="1"/>
    </xf>
    <xf numFmtId="0" fontId="34" fillId="11" borderId="13" xfId="0" applyFont="1" applyFill="1" applyBorder="1" applyAlignment="1">
      <alignment horizontal="center"/>
    </xf>
    <xf numFmtId="0" fontId="29" fillId="8" borderId="25" xfId="0" applyFont="1" applyFill="1" applyBorder="1"/>
    <xf numFmtId="0" fontId="34" fillId="11" borderId="26" xfId="0" applyFont="1" applyFill="1" applyBorder="1" applyAlignment="1">
      <alignment horizontal="center"/>
    </xf>
    <xf numFmtId="0" fontId="34" fillId="11" borderId="0" xfId="0" applyFont="1" applyFill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28" xfId="0" applyFont="1" applyBorder="1"/>
    <xf numFmtId="0" fontId="34" fillId="11" borderId="29" xfId="0" applyFont="1" applyFill="1" applyBorder="1" applyAlignment="1">
      <alignment horizontal="center"/>
    </xf>
    <xf numFmtId="0" fontId="29" fillId="11" borderId="27" xfId="0" applyFont="1" applyFill="1" applyBorder="1" applyAlignment="1">
      <alignment horizontal="center"/>
    </xf>
    <xf numFmtId="0" fontId="29" fillId="8" borderId="30" xfId="0" applyFont="1" applyFill="1" applyBorder="1"/>
    <xf numFmtId="0" fontId="34" fillId="11" borderId="31" xfId="0" applyFont="1" applyFill="1" applyBorder="1" applyAlignment="1">
      <alignment horizontal="center"/>
    </xf>
    <xf numFmtId="0" fontId="29" fillId="8" borderId="28" xfId="0" applyFont="1" applyFill="1" applyBorder="1"/>
    <xf numFmtId="0" fontId="34" fillId="11" borderId="32" xfId="0" applyFont="1" applyFill="1" applyBorder="1" applyAlignment="1">
      <alignment horizontal="center"/>
    </xf>
    <xf numFmtId="0" fontId="34" fillId="11" borderId="33" xfId="0" applyFont="1" applyFill="1" applyBorder="1" applyAlignment="1">
      <alignment horizontal="center"/>
    </xf>
    <xf numFmtId="0" fontId="29" fillId="0" borderId="34" xfId="0" applyFont="1" applyBorder="1" applyAlignment="1">
      <alignment horizontal="center"/>
    </xf>
    <xf numFmtId="0" fontId="29" fillId="0" borderId="28" xfId="0" applyFont="1" applyBorder="1" applyAlignment="1">
      <alignment horizontal="left"/>
    </xf>
    <xf numFmtId="0" fontId="29" fillId="0" borderId="0" xfId="0" applyFont="1"/>
    <xf numFmtId="0" fontId="34" fillId="11" borderId="35" xfId="0" applyFont="1" applyFill="1" applyBorder="1" applyAlignment="1">
      <alignment horizontal="center"/>
    </xf>
    <xf numFmtId="0" fontId="29" fillId="8" borderId="28" xfId="0" applyFont="1" applyFill="1" applyBorder="1" applyAlignment="1">
      <alignment horizontal="left"/>
    </xf>
    <xf numFmtId="0" fontId="34" fillId="11" borderId="36" xfId="0" applyFont="1" applyFill="1" applyBorder="1" applyAlignment="1">
      <alignment horizontal="center"/>
    </xf>
    <xf numFmtId="0" fontId="29" fillId="0" borderId="37" xfId="0" applyFont="1" applyBorder="1" applyAlignment="1">
      <alignment horizontal="center"/>
    </xf>
    <xf numFmtId="0" fontId="34" fillId="11" borderId="38" xfId="0" applyFont="1" applyFill="1" applyBorder="1" applyAlignment="1">
      <alignment horizontal="center"/>
    </xf>
    <xf numFmtId="0" fontId="12" fillId="2" borderId="0" xfId="0" applyFont="1" applyFill="1"/>
    <xf numFmtId="0" fontId="12" fillId="19" borderId="0" xfId="0" applyFont="1" applyFill="1"/>
    <xf numFmtId="0" fontId="34" fillId="11" borderId="39" xfId="0" applyFont="1" applyFill="1" applyBorder="1" applyAlignment="1">
      <alignment horizontal="center"/>
    </xf>
    <xf numFmtId="0" fontId="29" fillId="8" borderId="27" xfId="0" applyFont="1" applyFill="1" applyBorder="1" applyAlignment="1">
      <alignment vertical="center"/>
    </xf>
    <xf numFmtId="0" fontId="29" fillId="8" borderId="28" xfId="0" applyFont="1" applyFill="1" applyBorder="1" applyAlignment="1">
      <alignment vertical="center"/>
    </xf>
    <xf numFmtId="0" fontId="29" fillId="8" borderId="22" xfId="0" applyFont="1" applyFill="1" applyBorder="1" applyAlignment="1">
      <alignment vertical="center"/>
    </xf>
    <xf numFmtId="0" fontId="29" fillId="0" borderId="32" xfId="0" applyFont="1" applyBorder="1" applyAlignment="1">
      <alignment horizontal="center"/>
    </xf>
    <xf numFmtId="0" fontId="29" fillId="0" borderId="40" xfId="0" applyFont="1" applyBorder="1"/>
    <xf numFmtId="0" fontId="29" fillId="0" borderId="38" xfId="0" applyFont="1" applyBorder="1" applyAlignment="1">
      <alignment horizontal="center"/>
    </xf>
    <xf numFmtId="0" fontId="29" fillId="0" borderId="36" xfId="0" applyFont="1" applyBorder="1" applyAlignment="1">
      <alignment horizontal="center"/>
    </xf>
    <xf numFmtId="0" fontId="29" fillId="0" borderId="41" xfId="0" applyFont="1" applyBorder="1"/>
    <xf numFmtId="0" fontId="29" fillId="8" borderId="41" xfId="0" applyFont="1" applyFill="1" applyBorder="1" applyAlignment="1">
      <alignment vertical="center"/>
    </xf>
    <xf numFmtId="0" fontId="29" fillId="0" borderId="28" xfId="0" applyFont="1" applyBorder="1" applyAlignment="1">
      <alignment vertical="center"/>
    </xf>
    <xf numFmtId="0" fontId="34" fillId="22" borderId="36" xfId="0" applyFont="1" applyFill="1" applyBorder="1" applyAlignment="1">
      <alignment horizontal="center"/>
    </xf>
    <xf numFmtId="0" fontId="29" fillId="8" borderId="40" xfId="0" applyFont="1" applyFill="1" applyBorder="1" applyAlignment="1">
      <alignment vertical="center"/>
    </xf>
    <xf numFmtId="0" fontId="36" fillId="0" borderId="28" xfId="0" applyFont="1" applyBorder="1" applyAlignment="1">
      <alignment vertical="center"/>
    </xf>
    <xf numFmtId="0" fontId="29" fillId="8" borderId="41" xfId="0" applyFont="1" applyFill="1" applyBorder="1"/>
    <xf numFmtId="0" fontId="34" fillId="11" borderId="37" xfId="0" applyFont="1" applyFill="1" applyBorder="1" applyAlignment="1">
      <alignment horizontal="center"/>
    </xf>
    <xf numFmtId="0" fontId="29" fillId="8" borderId="40" xfId="0" applyFont="1" applyFill="1" applyBorder="1"/>
    <xf numFmtId="0" fontId="7" fillId="0" borderId="42" xfId="0" applyFont="1" applyBorder="1" applyAlignment="1">
      <alignment horizontal="center"/>
    </xf>
    <xf numFmtId="0" fontId="36" fillId="0" borderId="28" xfId="0" applyFont="1" applyBorder="1" applyAlignment="1">
      <alignment horizontal="left"/>
    </xf>
    <xf numFmtId="0" fontId="34" fillId="22" borderId="42" xfId="0" applyFont="1" applyFill="1" applyBorder="1" applyAlignment="1">
      <alignment horizontal="center"/>
    </xf>
    <xf numFmtId="0" fontId="34" fillId="11" borderId="34" xfId="0" applyFont="1" applyFill="1" applyBorder="1" applyAlignment="1">
      <alignment horizontal="center"/>
    </xf>
    <xf numFmtId="0" fontId="29" fillId="8" borderId="41" xfId="0" applyFont="1" applyFill="1" applyBorder="1" applyAlignment="1">
      <alignment horizontal="left"/>
    </xf>
    <xf numFmtId="0" fontId="29" fillId="8" borderId="0" xfId="0" applyFont="1" applyFill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36" fillId="8" borderId="40" xfId="0" applyFont="1" applyFill="1" applyBorder="1"/>
    <xf numFmtId="0" fontId="36" fillId="8" borderId="28" xfId="0" applyFont="1" applyFill="1" applyBorder="1"/>
    <xf numFmtId="0" fontId="36" fillId="0" borderId="28" xfId="0" applyFont="1" applyBorder="1"/>
    <xf numFmtId="0" fontId="34" fillId="11" borderId="43" xfId="0" applyFont="1" applyFill="1" applyBorder="1" applyAlignment="1">
      <alignment horizontal="center"/>
    </xf>
    <xf numFmtId="0" fontId="29" fillId="8" borderId="44" xfId="0" applyFont="1" applyFill="1" applyBorder="1"/>
    <xf numFmtId="0" fontId="34" fillId="22" borderId="45" xfId="0" applyFont="1" applyFill="1" applyBorder="1" applyAlignment="1">
      <alignment horizontal="center"/>
    </xf>
    <xf numFmtId="0" fontId="34" fillId="11" borderId="45" xfId="0" applyFont="1" applyFill="1" applyBorder="1" applyAlignment="1">
      <alignment horizontal="center"/>
    </xf>
    <xf numFmtId="0" fontId="29" fillId="8" borderId="45" xfId="0" applyFont="1" applyFill="1" applyBorder="1"/>
    <xf numFmtId="0" fontId="34" fillId="11" borderId="46" xfId="0" applyFont="1" applyFill="1" applyBorder="1" applyAlignment="1">
      <alignment horizontal="center"/>
    </xf>
    <xf numFmtId="0" fontId="29" fillId="8" borderId="46" xfId="0" applyFont="1" applyFill="1" applyBorder="1"/>
    <xf numFmtId="0" fontId="29" fillId="0" borderId="0" xfId="0" applyFont="1" applyAlignment="1">
      <alignment horizontal="left"/>
    </xf>
    <xf numFmtId="0" fontId="36" fillId="0" borderId="0" xfId="0" applyFont="1"/>
    <xf numFmtId="0" fontId="29" fillId="11" borderId="0" xfId="0" applyFont="1" applyFill="1" applyAlignment="1">
      <alignment horizontal="center"/>
    </xf>
    <xf numFmtId="0" fontId="9" fillId="0" borderId="0" xfId="0" applyFont="1"/>
    <xf numFmtId="0" fontId="38" fillId="23" borderId="0" xfId="0" applyFont="1" applyFill="1"/>
    <xf numFmtId="0" fontId="29" fillId="24" borderId="11" xfId="0" applyFont="1" applyFill="1" applyBorder="1" applyAlignment="1">
      <alignment horizontal="center" vertical="center" wrapText="1"/>
    </xf>
    <xf numFmtId="0" fontId="29" fillId="24" borderId="18" xfId="0" applyFont="1" applyFill="1" applyBorder="1" applyAlignment="1">
      <alignment horizontal="center" vertical="center" wrapText="1"/>
    </xf>
    <xf numFmtId="0" fontId="39" fillId="19" borderId="47" xfId="0" applyFont="1" applyFill="1" applyBorder="1" applyAlignment="1">
      <alignment horizontal="center"/>
    </xf>
    <xf numFmtId="0" fontId="39" fillId="19" borderId="48" xfId="0" applyFont="1" applyFill="1" applyBorder="1" applyAlignment="1">
      <alignment horizontal="center"/>
    </xf>
    <xf numFmtId="0" fontId="29" fillId="24" borderId="0" xfId="0" applyFont="1" applyFill="1" applyAlignment="1">
      <alignment horizontal="center" vertical="center" wrapText="1"/>
    </xf>
    <xf numFmtId="0" fontId="29" fillId="24" borderId="49" xfId="0" applyFont="1" applyFill="1" applyBorder="1" applyAlignment="1">
      <alignment horizontal="center" vertical="center" wrapText="1"/>
    </xf>
    <xf numFmtId="0" fontId="36" fillId="19" borderId="50" xfId="0" applyFont="1" applyFill="1" applyBorder="1" applyAlignment="1">
      <alignment horizontal="center"/>
    </xf>
    <xf numFmtId="0" fontId="36" fillId="19" borderId="51" xfId="0" applyFont="1" applyFill="1" applyBorder="1" applyAlignment="1">
      <alignment horizontal="center"/>
    </xf>
    <xf numFmtId="0" fontId="40" fillId="19" borderId="52" xfId="0" applyFont="1" applyFill="1" applyBorder="1" applyAlignment="1">
      <alignment horizontal="center"/>
    </xf>
    <xf numFmtId="0" fontId="40" fillId="19" borderId="53" xfId="0" applyFont="1" applyFill="1" applyBorder="1" applyAlignment="1">
      <alignment horizontal="center"/>
    </xf>
    <xf numFmtId="0" fontId="29" fillId="23" borderId="0" xfId="0" applyFont="1" applyFill="1"/>
    <xf numFmtId="0" fontId="41" fillId="25" borderId="0" xfId="0" applyFont="1" applyFill="1" applyAlignment="1">
      <alignment horizontal="left"/>
    </xf>
    <xf numFmtId="0" fontId="39" fillId="26" borderId="5" xfId="0" applyFont="1" applyFill="1" applyBorder="1" applyAlignment="1">
      <alignment horizontal="center"/>
    </xf>
    <xf numFmtId="0" fontId="39" fillId="27" borderId="5" xfId="0" applyFont="1" applyFill="1" applyBorder="1" applyAlignment="1">
      <alignment horizontal="center"/>
    </xf>
    <xf numFmtId="0" fontId="29" fillId="21" borderId="5" xfId="0" applyFont="1" applyFill="1" applyBorder="1" applyAlignment="1">
      <alignment horizontal="center"/>
    </xf>
    <xf numFmtId="0" fontId="39" fillId="28" borderId="5" xfId="0" applyFont="1" applyFill="1" applyBorder="1" applyAlignment="1">
      <alignment horizontal="center"/>
    </xf>
    <xf numFmtId="0" fontId="39" fillId="26" borderId="6" xfId="0" applyFont="1" applyFill="1" applyBorder="1" applyAlignment="1">
      <alignment horizontal="center"/>
    </xf>
    <xf numFmtId="0" fontId="39" fillId="27" borderId="6" xfId="0" applyFont="1" applyFill="1" applyBorder="1" applyAlignment="1">
      <alignment horizontal="center"/>
    </xf>
    <xf numFmtId="0" fontId="29" fillId="21" borderId="6" xfId="0" applyFont="1" applyFill="1" applyBorder="1" applyAlignment="1">
      <alignment horizontal="center"/>
    </xf>
    <xf numFmtId="0" fontId="39" fillId="28" borderId="6" xfId="0" applyFont="1" applyFill="1" applyBorder="1" applyAlignment="1">
      <alignment horizontal="center"/>
    </xf>
    <xf numFmtId="0" fontId="38" fillId="26" borderId="4" xfId="0" applyFont="1" applyFill="1" applyBorder="1" applyAlignment="1">
      <alignment horizontal="center"/>
    </xf>
    <xf numFmtId="0" fontId="38" fillId="27" borderId="6" xfId="0" applyFont="1" applyFill="1" applyBorder="1" applyAlignment="1">
      <alignment horizontal="center"/>
    </xf>
    <xf numFmtId="0" fontId="38" fillId="21" borderId="6" xfId="0" applyFont="1" applyFill="1" applyBorder="1" applyAlignment="1">
      <alignment horizontal="center"/>
    </xf>
    <xf numFmtId="0" fontId="38" fillId="28" borderId="6" xfId="0" applyFont="1" applyFill="1" applyBorder="1" applyAlignment="1">
      <alignment horizontal="center"/>
    </xf>
    <xf numFmtId="0" fontId="29" fillId="24" borderId="54" xfId="0" applyFont="1" applyFill="1" applyBorder="1" applyAlignment="1">
      <alignment horizontal="center" vertical="center" wrapText="1"/>
    </xf>
    <xf numFmtId="0" fontId="29" fillId="24" borderId="55" xfId="0" applyFont="1" applyFill="1" applyBorder="1" applyAlignment="1">
      <alignment horizontal="center" vertical="center" wrapText="1"/>
    </xf>
    <xf numFmtId="0" fontId="39" fillId="26" borderId="4" xfId="0" applyFont="1" applyFill="1" applyBorder="1" applyAlignment="1">
      <alignment horizontal="center"/>
    </xf>
    <xf numFmtId="0" fontId="39" fillId="27" borderId="4" xfId="0" applyFont="1" applyFill="1" applyBorder="1" applyAlignment="1">
      <alignment horizontal="center"/>
    </xf>
    <xf numFmtId="0" fontId="29" fillId="21" borderId="4" xfId="0" applyFont="1" applyFill="1" applyBorder="1" applyAlignment="1">
      <alignment horizontal="center"/>
    </xf>
    <xf numFmtId="0" fontId="39" fillId="28" borderId="4" xfId="0" applyFont="1" applyFill="1" applyBorder="1" applyAlignment="1">
      <alignment horizontal="center"/>
    </xf>
    <xf numFmtId="0" fontId="12" fillId="29" borderId="0" xfId="0" applyFont="1" applyFill="1"/>
    <xf numFmtId="0" fontId="29" fillId="2" borderId="1" xfId="0" applyFont="1" applyFill="1" applyBorder="1" applyAlignment="1">
      <alignment horizontal="center"/>
    </xf>
    <xf numFmtId="0" fontId="29" fillId="2" borderId="2" xfId="0" applyFont="1" applyFill="1" applyBorder="1" applyAlignment="1">
      <alignment horizontal="center"/>
    </xf>
    <xf numFmtId="0" fontId="29" fillId="2" borderId="3" xfId="0" applyFont="1" applyFill="1" applyBorder="1" applyAlignment="1">
      <alignment horizontal="center"/>
    </xf>
    <xf numFmtId="0" fontId="12" fillId="30" borderId="0" xfId="0" applyFont="1" applyFill="1" applyAlignment="1">
      <alignment horizontal="center"/>
    </xf>
    <xf numFmtId="0" fontId="12" fillId="30" borderId="0" xfId="0" applyFont="1" applyFill="1"/>
    <xf numFmtId="0" fontId="28" fillId="25" borderId="1" xfId="0" applyFont="1" applyFill="1" applyBorder="1" applyAlignment="1">
      <alignment horizontal="center"/>
    </xf>
    <xf numFmtId="0" fontId="28" fillId="25" borderId="56" xfId="0" applyFont="1" applyFill="1" applyBorder="1" applyAlignment="1">
      <alignment horizontal="center"/>
    </xf>
    <xf numFmtId="0" fontId="28" fillId="25" borderId="57" xfId="0" applyFont="1" applyFill="1" applyBorder="1" applyAlignment="1">
      <alignment horizontal="center"/>
    </xf>
    <xf numFmtId="0" fontId="28" fillId="25" borderId="3" xfId="0" applyFont="1" applyFill="1" applyBorder="1" applyAlignment="1">
      <alignment horizontal="center"/>
    </xf>
    <xf numFmtId="0" fontId="28" fillId="25" borderId="4" xfId="0" applyFont="1" applyFill="1" applyBorder="1" applyAlignment="1">
      <alignment horizontal="center"/>
    </xf>
    <xf numFmtId="0" fontId="28" fillId="30" borderId="1" xfId="0" applyFont="1" applyFill="1" applyBorder="1" applyAlignment="1">
      <alignment horizontal="center"/>
    </xf>
    <xf numFmtId="0" fontId="28" fillId="30" borderId="2" xfId="0" applyFont="1" applyFill="1" applyBorder="1" applyAlignment="1">
      <alignment horizontal="center"/>
    </xf>
    <xf numFmtId="0" fontId="28" fillId="30" borderId="58" xfId="0" applyFont="1" applyFill="1" applyBorder="1" applyAlignment="1">
      <alignment horizontal="center"/>
    </xf>
    <xf numFmtId="0" fontId="28" fillId="30" borderId="0" xfId="0" applyFont="1" applyFill="1" applyAlignment="1">
      <alignment horizontal="center"/>
    </xf>
    <xf numFmtId="0" fontId="28" fillId="31" borderId="59" xfId="0" applyFont="1" applyFill="1" applyBorder="1" applyAlignment="1">
      <alignment horizontal="center" vertical="center" wrapText="1"/>
    </xf>
    <xf numFmtId="16" fontId="28" fillId="31" borderId="10" xfId="0" applyNumberFormat="1" applyFont="1" applyFill="1" applyBorder="1" applyAlignment="1">
      <alignment horizontal="center" vertical="center"/>
    </xf>
    <xf numFmtId="0" fontId="28" fillId="31" borderId="42" xfId="0" applyFont="1" applyFill="1" applyBorder="1" applyAlignment="1">
      <alignment horizontal="center"/>
    </xf>
    <xf numFmtId="0" fontId="28" fillId="31" borderId="60" xfId="0" applyFont="1" applyFill="1" applyBorder="1" applyAlignment="1">
      <alignment horizontal="center"/>
    </xf>
    <xf numFmtId="0" fontId="28" fillId="31" borderId="61" xfId="0" applyFont="1" applyFill="1" applyBorder="1" applyAlignment="1">
      <alignment horizontal="center"/>
    </xf>
    <xf numFmtId="0" fontId="28" fillId="31" borderId="4" xfId="0" applyFont="1" applyFill="1" applyBorder="1" applyAlignment="1">
      <alignment horizontal="center"/>
    </xf>
    <xf numFmtId="0" fontId="28" fillId="31" borderId="62" xfId="0" applyFont="1" applyFill="1" applyBorder="1" applyAlignment="1">
      <alignment horizontal="center" vertical="center" wrapText="1"/>
    </xf>
    <xf numFmtId="16" fontId="28" fillId="31" borderId="13" xfId="0" applyNumberFormat="1" applyFont="1" applyFill="1" applyBorder="1" applyAlignment="1">
      <alignment horizontal="center" vertical="center"/>
    </xf>
    <xf numFmtId="0" fontId="42" fillId="32" borderId="39" xfId="0" applyFont="1" applyFill="1" applyBorder="1" applyAlignment="1">
      <alignment horizontal="center"/>
    </xf>
    <xf numFmtId="0" fontId="28" fillId="31" borderId="63" xfId="0" applyFont="1" applyFill="1" applyBorder="1" applyAlignment="1">
      <alignment horizontal="center"/>
    </xf>
    <xf numFmtId="0" fontId="28" fillId="31" borderId="8" xfId="0" applyFont="1" applyFill="1" applyBorder="1" applyAlignment="1">
      <alignment horizontal="center"/>
    </xf>
    <xf numFmtId="0" fontId="28" fillId="31" borderId="64" xfId="0" applyFont="1" applyFill="1" applyBorder="1" applyAlignment="1">
      <alignment horizontal="center"/>
    </xf>
    <xf numFmtId="0" fontId="28" fillId="30" borderId="1" xfId="0" applyFont="1" applyFill="1" applyBorder="1" applyAlignment="1">
      <alignment horizontal="center" vertical="center" wrapText="1"/>
    </xf>
    <xf numFmtId="0" fontId="28" fillId="30" borderId="2" xfId="0" applyFont="1" applyFill="1" applyBorder="1" applyAlignment="1">
      <alignment horizontal="center" vertical="center" wrapText="1"/>
    </xf>
    <xf numFmtId="0" fontId="28" fillId="30" borderId="58" xfId="0" applyFont="1" applyFill="1" applyBorder="1" applyAlignment="1">
      <alignment horizontal="center" vertical="center" wrapText="1"/>
    </xf>
    <xf numFmtId="0" fontId="28" fillId="30" borderId="0" xfId="0" applyFont="1" applyFill="1" applyAlignment="1">
      <alignment horizontal="center" vertical="center" wrapText="1"/>
    </xf>
    <xf numFmtId="0" fontId="28" fillId="33" borderId="59" xfId="0" applyFont="1" applyFill="1" applyBorder="1" applyAlignment="1">
      <alignment horizontal="center" vertical="center" wrapText="1"/>
    </xf>
    <xf numFmtId="16" fontId="28" fillId="33" borderId="65" xfId="0" applyNumberFormat="1" applyFont="1" applyFill="1" applyBorder="1" applyAlignment="1">
      <alignment horizontal="center" vertical="center"/>
    </xf>
    <xf numFmtId="0" fontId="42" fillId="34" borderId="42" xfId="0" applyFont="1" applyFill="1" applyBorder="1" applyAlignment="1">
      <alignment horizontal="center"/>
    </xf>
    <xf numFmtId="0" fontId="28" fillId="33" borderId="60" xfId="0" applyFont="1" applyFill="1" applyBorder="1" applyAlignment="1">
      <alignment horizontal="center"/>
    </xf>
    <xf numFmtId="0" fontId="28" fillId="33" borderId="63" xfId="0" applyFont="1" applyFill="1" applyBorder="1" applyAlignment="1">
      <alignment horizontal="center"/>
    </xf>
    <xf numFmtId="0" fontId="28" fillId="33" borderId="4" xfId="0" applyFont="1" applyFill="1" applyBorder="1" applyAlignment="1">
      <alignment horizontal="center"/>
    </xf>
    <xf numFmtId="0" fontId="28" fillId="33" borderId="62" xfId="0" applyFont="1" applyFill="1" applyBorder="1" applyAlignment="1">
      <alignment horizontal="center" vertical="center" wrapText="1"/>
    </xf>
    <xf numFmtId="16" fontId="28" fillId="33" borderId="66" xfId="0" applyNumberFormat="1" applyFont="1" applyFill="1" applyBorder="1" applyAlignment="1">
      <alignment horizontal="center" vertical="center"/>
    </xf>
    <xf numFmtId="0" fontId="28" fillId="33" borderId="67" xfId="0" applyFont="1" applyFill="1" applyBorder="1" applyAlignment="1">
      <alignment horizontal="center"/>
    </xf>
    <xf numFmtId="0" fontId="28" fillId="33" borderId="68" xfId="0" applyFont="1" applyFill="1" applyBorder="1" applyAlignment="1">
      <alignment horizontal="center"/>
    </xf>
    <xf numFmtId="0" fontId="28" fillId="33" borderId="8" xfId="0" applyFont="1" applyFill="1" applyBorder="1" applyAlignment="1">
      <alignment horizontal="center"/>
    </xf>
    <xf numFmtId="0" fontId="28" fillId="30" borderId="10" xfId="0" applyFont="1" applyFill="1" applyBorder="1" applyAlignment="1">
      <alignment horizontal="center" vertical="center" wrapText="1"/>
    </xf>
    <xf numFmtId="0" fontId="28" fillId="30" borderId="11" xfId="0" applyFont="1" applyFill="1" applyBorder="1" applyAlignment="1">
      <alignment horizontal="center" vertical="center" wrapText="1"/>
    </xf>
    <xf numFmtId="0" fontId="28" fillId="30" borderId="18" xfId="0" applyFont="1" applyFill="1" applyBorder="1" applyAlignment="1">
      <alignment horizontal="center" vertical="center" wrapText="1"/>
    </xf>
    <xf numFmtId="0" fontId="28" fillId="19" borderId="9" xfId="0" applyFont="1" applyFill="1" applyBorder="1" applyAlignment="1">
      <alignment horizontal="center" vertical="center" wrapText="1"/>
    </xf>
    <xf numFmtId="16" fontId="28" fillId="19" borderId="6" xfId="0" applyNumberFormat="1" applyFont="1" applyFill="1" applyBorder="1" applyAlignment="1">
      <alignment horizontal="center" vertical="center" wrapText="1"/>
    </xf>
    <xf numFmtId="0" fontId="28" fillId="19" borderId="4" xfId="0" applyFont="1" applyFill="1" applyBorder="1" applyAlignment="1">
      <alignment horizontal="center" vertical="center" wrapText="1"/>
    </xf>
    <xf numFmtId="0" fontId="28" fillId="19" borderId="6" xfId="0" applyFont="1" applyFill="1" applyBorder="1" applyAlignment="1">
      <alignment horizontal="center" vertical="center" wrapText="1"/>
    </xf>
    <xf numFmtId="0" fontId="28" fillId="0" borderId="0" xfId="0" applyFont="1" applyAlignment="1">
      <alignment vertical="center" wrapText="1"/>
    </xf>
    <xf numFmtId="16" fontId="28" fillId="0" borderId="0" xfId="0" applyNumberFormat="1" applyFont="1" applyAlignment="1">
      <alignment vertic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12" fillId="9" borderId="0" xfId="0" applyFont="1" applyFill="1"/>
    <xf numFmtId="0" fontId="28" fillId="9" borderId="0" xfId="0" applyFont="1" applyFill="1" applyAlignment="1">
      <alignment vertical="center" wrapText="1"/>
    </xf>
    <xf numFmtId="16" fontId="28" fillId="9" borderId="0" xfId="0" applyNumberFormat="1" applyFont="1" applyFill="1" applyAlignment="1">
      <alignment vertical="center"/>
    </xf>
    <xf numFmtId="0" fontId="42" fillId="9" borderId="0" xfId="0" applyFont="1" applyFill="1" applyAlignment="1">
      <alignment horizontal="center"/>
    </xf>
    <xf numFmtId="0" fontId="28" fillId="9" borderId="0" xfId="0" applyFont="1" applyFill="1" applyAlignment="1">
      <alignment horizontal="center"/>
    </xf>
    <xf numFmtId="0" fontId="28" fillId="30" borderId="15" xfId="0" applyFont="1" applyFill="1" applyBorder="1" applyAlignment="1">
      <alignment horizontal="center" vertical="center" wrapText="1"/>
    </xf>
    <xf numFmtId="0" fontId="28" fillId="30" borderId="16" xfId="0" applyFont="1" applyFill="1" applyBorder="1" applyAlignment="1">
      <alignment horizontal="center" vertical="center" wrapText="1"/>
    </xf>
    <xf numFmtId="0" fontId="28" fillId="30" borderId="19" xfId="0" applyFont="1" applyFill="1" applyBorder="1" applyAlignment="1">
      <alignment horizontal="center" vertical="center" wrapText="1"/>
    </xf>
    <xf numFmtId="0" fontId="28" fillId="35" borderId="59" xfId="0" applyFont="1" applyFill="1" applyBorder="1" applyAlignment="1">
      <alignment horizontal="center" vertical="center" wrapText="1"/>
    </xf>
    <xf numFmtId="16" fontId="28" fillId="35" borderId="10" xfId="0" applyNumberFormat="1" applyFont="1" applyFill="1" applyBorder="1" applyAlignment="1">
      <alignment horizontal="center" vertical="center"/>
    </xf>
    <xf numFmtId="0" fontId="42" fillId="36" borderId="28" xfId="0" applyFont="1" applyFill="1" applyBorder="1" applyAlignment="1">
      <alignment horizontal="center"/>
    </xf>
    <xf numFmtId="0" fontId="28" fillId="35" borderId="60" xfId="0" applyFont="1" applyFill="1" applyBorder="1" applyAlignment="1">
      <alignment horizontal="center"/>
    </xf>
    <xf numFmtId="0" fontId="28" fillId="35" borderId="69" xfId="0" applyFont="1" applyFill="1" applyBorder="1" applyAlignment="1">
      <alignment horizontal="center" vertical="center" wrapText="1"/>
    </xf>
    <xf numFmtId="0" fontId="28" fillId="35" borderId="70" xfId="0" applyFont="1" applyFill="1" applyBorder="1" applyAlignment="1">
      <alignment horizontal="center" vertical="center"/>
    </xf>
    <xf numFmtId="0" fontId="28" fillId="35" borderId="62" xfId="0" applyFont="1" applyFill="1" applyBorder="1" applyAlignment="1">
      <alignment horizontal="center" vertical="center" wrapText="1"/>
    </xf>
    <xf numFmtId="16" fontId="28" fillId="35" borderId="13" xfId="0" applyNumberFormat="1" applyFont="1" applyFill="1" applyBorder="1" applyAlignment="1">
      <alignment horizontal="center" vertical="center"/>
    </xf>
    <xf numFmtId="0" fontId="42" fillId="36" borderId="39" xfId="0" applyFont="1" applyFill="1" applyBorder="1" applyAlignment="1">
      <alignment horizontal="center"/>
    </xf>
    <xf numFmtId="0" fontId="28" fillId="35" borderId="9" xfId="0" applyFont="1" applyFill="1" applyBorder="1" applyAlignment="1">
      <alignment horizontal="center"/>
    </xf>
    <xf numFmtId="0" fontId="28" fillId="35" borderId="71" xfId="0" applyFont="1" applyFill="1" applyBorder="1" applyAlignment="1">
      <alignment horizontal="center" vertical="center" wrapText="1"/>
    </xf>
    <xf numFmtId="0" fontId="28" fillId="35" borderId="72" xfId="0" applyFont="1" applyFill="1" applyBorder="1" applyAlignment="1">
      <alignment horizontal="center" vertical="center"/>
    </xf>
    <xf numFmtId="0" fontId="28" fillId="37" borderId="59" xfId="0" applyFont="1" applyFill="1" applyBorder="1" applyAlignment="1">
      <alignment horizontal="center" vertical="center" wrapText="1"/>
    </xf>
    <xf numFmtId="16" fontId="28" fillId="37" borderId="10" xfId="0" applyNumberFormat="1" applyFont="1" applyFill="1" applyBorder="1" applyAlignment="1">
      <alignment horizontal="center" vertical="center"/>
    </xf>
    <xf numFmtId="0" fontId="42" fillId="38" borderId="42" xfId="0" applyFont="1" applyFill="1" applyBorder="1" applyAlignment="1">
      <alignment horizontal="center"/>
    </xf>
    <xf numFmtId="0" fontId="28" fillId="37" borderId="9" xfId="0" applyFont="1" applyFill="1" applyBorder="1" applyAlignment="1">
      <alignment horizontal="center"/>
    </xf>
    <xf numFmtId="0" fontId="28" fillId="37" borderId="69" xfId="0" applyFont="1" applyFill="1" applyBorder="1" applyAlignment="1">
      <alignment horizontal="center" vertical="center" wrapText="1"/>
    </xf>
    <xf numFmtId="0" fontId="28" fillId="37" borderId="70" xfId="0" applyFont="1" applyFill="1" applyBorder="1" applyAlignment="1">
      <alignment horizontal="center" vertical="center"/>
    </xf>
    <xf numFmtId="0" fontId="28" fillId="30" borderId="1" xfId="0" applyFont="1" applyFill="1" applyBorder="1" applyAlignment="1">
      <alignment horizontal="center" vertical="center"/>
    </xf>
    <xf numFmtId="0" fontId="28" fillId="30" borderId="2" xfId="0" applyFont="1" applyFill="1" applyBorder="1" applyAlignment="1">
      <alignment horizontal="center" vertical="center"/>
    </xf>
    <xf numFmtId="0" fontId="28" fillId="30" borderId="58" xfId="0" applyFont="1" applyFill="1" applyBorder="1" applyAlignment="1">
      <alignment horizontal="center" vertical="center"/>
    </xf>
    <xf numFmtId="0" fontId="28" fillId="30" borderId="0" xfId="0" applyFont="1" applyFill="1" applyAlignment="1">
      <alignment horizontal="center" vertical="center"/>
    </xf>
    <xf numFmtId="0" fontId="28" fillId="39" borderId="59" xfId="0" applyFont="1" applyFill="1" applyBorder="1" applyAlignment="1">
      <alignment horizontal="center" vertical="center" wrapText="1"/>
    </xf>
    <xf numFmtId="16" fontId="28" fillId="39" borderId="65" xfId="0" applyNumberFormat="1" applyFont="1" applyFill="1" applyBorder="1" applyAlignment="1">
      <alignment horizontal="center" vertical="center"/>
    </xf>
    <xf numFmtId="0" fontId="42" fillId="12" borderId="42" xfId="0" applyFont="1" applyFill="1" applyBorder="1" applyAlignment="1">
      <alignment horizontal="center"/>
    </xf>
    <xf numFmtId="0" fontId="28" fillId="39" borderId="60" xfId="0" applyFont="1" applyFill="1" applyBorder="1" applyAlignment="1">
      <alignment horizontal="center"/>
    </xf>
    <xf numFmtId="0" fontId="28" fillId="39" borderId="69" xfId="0" applyFont="1" applyFill="1" applyBorder="1" applyAlignment="1">
      <alignment horizontal="center" vertical="center"/>
    </xf>
    <xf numFmtId="0" fontId="28" fillId="39" borderId="70" xfId="0" applyFont="1" applyFill="1" applyBorder="1" applyAlignment="1">
      <alignment horizontal="center" vertical="center"/>
    </xf>
    <xf numFmtId="0" fontId="28" fillId="28" borderId="59" xfId="0" applyFont="1" applyFill="1" applyBorder="1" applyAlignment="1">
      <alignment horizontal="center" vertical="center" wrapText="1"/>
    </xf>
    <xf numFmtId="16" fontId="28" fillId="28" borderId="65" xfId="0" applyNumberFormat="1" applyFont="1" applyFill="1" applyBorder="1" applyAlignment="1">
      <alignment horizontal="center" vertical="center"/>
    </xf>
    <xf numFmtId="0" fontId="42" fillId="40" borderId="42" xfId="0" applyFont="1" applyFill="1" applyBorder="1" applyAlignment="1">
      <alignment horizontal="center"/>
    </xf>
    <xf numFmtId="0" fontId="28" fillId="28" borderId="9" xfId="0" applyFont="1" applyFill="1" applyBorder="1" applyAlignment="1">
      <alignment horizontal="center"/>
    </xf>
    <xf numFmtId="0" fontId="28" fillId="28" borderId="69" xfId="0" applyFont="1" applyFill="1" applyBorder="1" applyAlignment="1">
      <alignment horizontal="center" vertical="center"/>
    </xf>
    <xf numFmtId="0" fontId="28" fillId="28" borderId="70" xfId="0" applyFont="1" applyFill="1" applyBorder="1" applyAlignment="1">
      <alignment horizontal="center" vertical="center"/>
    </xf>
    <xf numFmtId="0" fontId="43" fillId="0" borderId="0" xfId="0" applyFont="1" applyAlignment="1">
      <alignment horizontal="left" wrapText="1"/>
    </xf>
    <xf numFmtId="0" fontId="43" fillId="0" borderId="0" xfId="0" applyFont="1" applyAlignment="1">
      <alignment horizontal="left" wrapText="1"/>
    </xf>
    <xf numFmtId="0" fontId="44" fillId="0" borderId="0" xfId="0" applyFont="1"/>
    <xf numFmtId="0" fontId="45" fillId="0" borderId="0" xfId="0" applyFont="1"/>
  </cellXfs>
  <cellStyles count="1">
    <cellStyle name="Normal" xfId="0" builtinId="0"/>
  </cellStyles>
  <dxfs count="86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 patternType="solid">
          <fgColor indexed="11"/>
          <bgColor indexed="1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35</xdr:row>
      <xdr:rowOff>152400</xdr:rowOff>
    </xdr:from>
    <xdr:to>
      <xdr:col>7</xdr:col>
      <xdr:colOff>571500</xdr:colOff>
      <xdr:row>62</xdr:row>
      <xdr:rowOff>88900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B44643E6-74D7-6440-8877-D2021565315E}"/>
            </a:ext>
          </a:extLst>
        </xdr:cNvPr>
        <xdr:cNvGrpSpPr/>
      </xdr:nvGrpSpPr>
      <xdr:grpSpPr>
        <a:xfrm>
          <a:off x="622300" y="8623300"/>
          <a:ext cx="8788400" cy="5422900"/>
          <a:chOff x="0" y="0"/>
          <a:chExt cx="6096000" cy="4855810"/>
        </a:xfrm>
      </xdr:grpSpPr>
      <xdr:sp macro="" textlink="">
        <xdr:nvSpPr>
          <xdr:cNvPr id="3" name="Caixa de texto 6">
            <a:extLst>
              <a:ext uri="{FF2B5EF4-FFF2-40B4-BE49-F238E27FC236}">
                <a16:creationId xmlns:a16="http://schemas.microsoft.com/office/drawing/2014/main" id="{98A093F7-F836-6068-EAEA-083BFA83F879}"/>
              </a:ext>
            </a:extLst>
          </xdr:cNvPr>
          <xdr:cNvSpPr txBox="1"/>
        </xdr:nvSpPr>
        <xdr:spPr>
          <a:xfrm>
            <a:off x="5088633" y="1868717"/>
            <a:ext cx="355600" cy="336549"/>
          </a:xfrm>
          <a:prstGeom prst="rect">
            <a:avLst/>
          </a:prstGeom>
          <a:solidFill>
            <a:srgbClr val="FF0000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1" rIns="91440" bIns="45721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lnSpc>
                <a:spcPct val="150000"/>
              </a:lnSpc>
              <a:spcAft>
                <a:spcPts val="800"/>
              </a:spcAft>
            </a:pPr>
            <a:r>
              <a:rPr lang="pt-PT" sz="1100" kern="1200">
                <a:solidFill>
                  <a:srgbClr val="000000"/>
                </a:solidFill>
                <a:effectLst/>
                <a:latin typeface="Verdana Pro Light" panose="020B030403050404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A</a:t>
            </a:r>
            <a:endParaRPr lang="pt-PT" sz="1100">
              <a:effectLst/>
              <a:latin typeface="Verdana Pro Light" panose="020B0304030504040204" pitchFamily="34" charset="0"/>
              <a:ea typeface="Verdana Pro Light" panose="020B030403050404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Caixa de texto 3">
            <a:extLst>
              <a:ext uri="{FF2B5EF4-FFF2-40B4-BE49-F238E27FC236}">
                <a16:creationId xmlns:a16="http://schemas.microsoft.com/office/drawing/2014/main" id="{164E433E-68C4-5F58-90D5-3E9184E02913}"/>
              </a:ext>
            </a:extLst>
          </xdr:cNvPr>
          <xdr:cNvSpPr txBox="1"/>
        </xdr:nvSpPr>
        <xdr:spPr>
          <a:xfrm>
            <a:off x="1851721" y="358925"/>
            <a:ext cx="276226" cy="324485"/>
          </a:xfrm>
          <a:prstGeom prst="rect">
            <a:avLst/>
          </a:prstGeom>
          <a:solidFill>
            <a:srgbClr val="00B0F0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1" rIns="91440" bIns="45721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lnSpc>
                <a:spcPct val="150000"/>
              </a:lnSpc>
              <a:spcAft>
                <a:spcPts val="800"/>
              </a:spcAft>
            </a:pPr>
            <a:r>
              <a:rPr lang="pt-PT" sz="1100" kern="1200">
                <a:solidFill>
                  <a:srgbClr val="000000"/>
                </a:solidFill>
                <a:effectLst/>
                <a:latin typeface="Verdana Pro Light" panose="020B030403050404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B</a:t>
            </a:r>
            <a:endParaRPr lang="pt-PT" sz="1100">
              <a:effectLst/>
              <a:latin typeface="Verdana Pro Light" panose="020B0304030504040204" pitchFamily="34" charset="0"/>
              <a:ea typeface="Verdana Pro Light" panose="020B030403050404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Caixa de texto 4">
            <a:extLst>
              <a:ext uri="{FF2B5EF4-FFF2-40B4-BE49-F238E27FC236}">
                <a16:creationId xmlns:a16="http://schemas.microsoft.com/office/drawing/2014/main" id="{E906D8CE-D05F-6E24-5A47-5CD9B49CFAB0}"/>
              </a:ext>
            </a:extLst>
          </xdr:cNvPr>
          <xdr:cNvSpPr txBox="1"/>
        </xdr:nvSpPr>
        <xdr:spPr>
          <a:xfrm>
            <a:off x="1851720" y="2876161"/>
            <a:ext cx="292100" cy="330201"/>
          </a:xfrm>
          <a:prstGeom prst="rect">
            <a:avLst/>
          </a:prstGeom>
          <a:solidFill>
            <a:srgbClr val="70AD47">
              <a:lumMod val="60000"/>
              <a:lumOff val="40000"/>
            </a:srgbClr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1" rIns="91440" bIns="45721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lnSpc>
                <a:spcPct val="150000"/>
              </a:lnSpc>
              <a:spcAft>
                <a:spcPts val="800"/>
              </a:spcAft>
            </a:pPr>
            <a:r>
              <a:rPr lang="pt-PT" sz="1100">
                <a:solidFill>
                  <a:srgbClr val="000000"/>
                </a:solidFill>
                <a:effectLst/>
                <a:latin typeface="Verdana Pro Light" panose="020B030403050404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C</a:t>
            </a:r>
            <a:endParaRPr lang="pt-PT" sz="1100">
              <a:effectLst/>
              <a:latin typeface="Verdana Pro Light" panose="020B0304030504040204" pitchFamily="34" charset="0"/>
              <a:ea typeface="Verdana Pro Light" panose="020B030403050404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Caixa de texto 5">
            <a:extLst>
              <a:ext uri="{FF2B5EF4-FFF2-40B4-BE49-F238E27FC236}">
                <a16:creationId xmlns:a16="http://schemas.microsoft.com/office/drawing/2014/main" id="{2F406FE0-5590-1AF8-697D-A501FB9DF31C}"/>
              </a:ext>
            </a:extLst>
          </xdr:cNvPr>
          <xdr:cNvSpPr txBox="1"/>
        </xdr:nvSpPr>
        <xdr:spPr>
          <a:xfrm>
            <a:off x="2828390" y="3095873"/>
            <a:ext cx="300356" cy="312420"/>
          </a:xfrm>
          <a:prstGeom prst="rect">
            <a:avLst/>
          </a:prstGeom>
          <a:solidFill>
            <a:srgbClr val="FFC000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1" rIns="91440" bIns="45721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lnSpc>
                <a:spcPct val="150000"/>
              </a:lnSpc>
              <a:spcAft>
                <a:spcPts val="800"/>
              </a:spcAft>
            </a:pPr>
            <a:r>
              <a:rPr lang="pt-PT" sz="1100" kern="1200">
                <a:solidFill>
                  <a:srgbClr val="000000"/>
                </a:solidFill>
                <a:effectLst/>
                <a:latin typeface="Verdana Pro Light" panose="020B030403050404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D</a:t>
            </a:r>
            <a:endParaRPr lang="pt-PT" sz="1100">
              <a:effectLst/>
              <a:latin typeface="Verdana Pro Light" panose="020B0304030504040204" pitchFamily="34" charset="0"/>
              <a:ea typeface="Verdana Pro Light" panose="020B030403050404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7" name="Imagem 6">
            <a:extLst>
              <a:ext uri="{FF2B5EF4-FFF2-40B4-BE49-F238E27FC236}">
                <a16:creationId xmlns:a16="http://schemas.microsoft.com/office/drawing/2014/main" id="{CC35F7E5-C0B3-CCAC-71A8-C47AFE8A1C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0"/>
            <a:ext cx="6096000" cy="4855810"/>
          </a:xfrm>
          <a:prstGeom prst="rect">
            <a:avLst/>
          </a:prstGeom>
        </xdr:spPr>
      </xdr:pic>
      <xdr:sp macro="" textlink="">
        <xdr:nvSpPr>
          <xdr:cNvPr id="8" name="Caixa de texto 6">
            <a:extLst>
              <a:ext uri="{FF2B5EF4-FFF2-40B4-BE49-F238E27FC236}">
                <a16:creationId xmlns:a16="http://schemas.microsoft.com/office/drawing/2014/main" id="{B1F45626-229F-1E92-9830-F0F9FBA691A2}"/>
              </a:ext>
            </a:extLst>
          </xdr:cNvPr>
          <xdr:cNvSpPr txBox="1"/>
        </xdr:nvSpPr>
        <xdr:spPr>
          <a:xfrm>
            <a:off x="5266433" y="1996015"/>
            <a:ext cx="355600" cy="336549"/>
          </a:xfrm>
          <a:prstGeom prst="rect">
            <a:avLst/>
          </a:prstGeom>
          <a:solidFill>
            <a:srgbClr val="FF0000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1" rIns="91440" bIns="45721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lnSpc>
                <a:spcPct val="150000"/>
              </a:lnSpc>
              <a:spcAft>
                <a:spcPts val="800"/>
              </a:spcAft>
            </a:pPr>
            <a:r>
              <a:rPr lang="pt-PT" sz="1100" kern="1200">
                <a:solidFill>
                  <a:srgbClr val="000000"/>
                </a:solidFill>
                <a:effectLst/>
                <a:latin typeface="Verdana Pro Light" panose="020B030403050404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A</a:t>
            </a:r>
            <a:endParaRPr lang="pt-PT" sz="1100">
              <a:effectLst/>
              <a:latin typeface="Verdana Pro Light" panose="020B0304030504040204" pitchFamily="34" charset="0"/>
              <a:ea typeface="Verdana Pro Light" panose="020B030403050404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9" name="Caixa de texto 3">
            <a:extLst>
              <a:ext uri="{FF2B5EF4-FFF2-40B4-BE49-F238E27FC236}">
                <a16:creationId xmlns:a16="http://schemas.microsoft.com/office/drawing/2014/main" id="{14B4CBD4-EFA0-7D30-7927-039374DE60B2}"/>
              </a:ext>
            </a:extLst>
          </xdr:cNvPr>
          <xdr:cNvSpPr txBox="1"/>
        </xdr:nvSpPr>
        <xdr:spPr>
          <a:xfrm>
            <a:off x="2029521" y="581561"/>
            <a:ext cx="276226" cy="324485"/>
          </a:xfrm>
          <a:prstGeom prst="rect">
            <a:avLst/>
          </a:prstGeom>
          <a:solidFill>
            <a:srgbClr val="00B0F0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1" rIns="91440" bIns="45721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lnSpc>
                <a:spcPct val="150000"/>
              </a:lnSpc>
              <a:spcAft>
                <a:spcPts val="800"/>
              </a:spcAft>
            </a:pPr>
            <a:r>
              <a:rPr lang="pt-PT" sz="1100" kern="1200">
                <a:solidFill>
                  <a:srgbClr val="000000"/>
                </a:solidFill>
                <a:effectLst/>
                <a:latin typeface="Verdana Pro Light" panose="020B030403050404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B</a:t>
            </a:r>
            <a:endParaRPr lang="pt-PT" sz="1100">
              <a:effectLst/>
              <a:latin typeface="Verdana Pro Light" panose="020B0304030504040204" pitchFamily="34" charset="0"/>
              <a:ea typeface="Verdana Pro Light" panose="020B030403050404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Caixa de texto 6">
            <a:extLst>
              <a:ext uri="{FF2B5EF4-FFF2-40B4-BE49-F238E27FC236}">
                <a16:creationId xmlns:a16="http://schemas.microsoft.com/office/drawing/2014/main" id="{01B68B4D-7A1A-E116-0E1C-478D3DC4CC40}"/>
              </a:ext>
            </a:extLst>
          </xdr:cNvPr>
          <xdr:cNvSpPr txBox="1"/>
        </xdr:nvSpPr>
        <xdr:spPr>
          <a:xfrm>
            <a:off x="3182126" y="2036991"/>
            <a:ext cx="276226" cy="336549"/>
          </a:xfrm>
          <a:prstGeom prst="rect">
            <a:avLst/>
          </a:prstGeom>
          <a:solidFill>
            <a:srgbClr val="FFFF00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1" rIns="91440" bIns="45721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lnSpc>
                <a:spcPct val="150000"/>
              </a:lnSpc>
              <a:spcAft>
                <a:spcPts val="800"/>
              </a:spcAft>
            </a:pPr>
            <a:r>
              <a:rPr lang="pt-PT" sz="1100" kern="1200">
                <a:solidFill>
                  <a:srgbClr val="000000"/>
                </a:solidFill>
                <a:effectLst/>
                <a:latin typeface="Verdana Pro Light" panose="020B030403050404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E</a:t>
            </a:r>
            <a:endParaRPr lang="pt-PT" sz="1100">
              <a:effectLst/>
              <a:latin typeface="Verdana Pro Light" panose="020B0304030504040204" pitchFamily="34" charset="0"/>
              <a:ea typeface="Verdana Pro Light" panose="020B030403050404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Caixa de texto 4">
            <a:extLst>
              <a:ext uri="{FF2B5EF4-FFF2-40B4-BE49-F238E27FC236}">
                <a16:creationId xmlns:a16="http://schemas.microsoft.com/office/drawing/2014/main" id="{3F9FEEB1-1172-2896-B12B-6DC44455C6DF}"/>
              </a:ext>
            </a:extLst>
          </xdr:cNvPr>
          <xdr:cNvSpPr txBox="1"/>
        </xdr:nvSpPr>
        <xdr:spPr>
          <a:xfrm>
            <a:off x="2029520" y="3098797"/>
            <a:ext cx="292100" cy="330201"/>
          </a:xfrm>
          <a:prstGeom prst="rect">
            <a:avLst/>
          </a:prstGeom>
          <a:solidFill>
            <a:srgbClr val="70AD47">
              <a:lumMod val="60000"/>
              <a:lumOff val="40000"/>
            </a:srgbClr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1" rIns="91440" bIns="45721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lnSpc>
                <a:spcPct val="150000"/>
              </a:lnSpc>
              <a:spcAft>
                <a:spcPts val="800"/>
              </a:spcAft>
            </a:pPr>
            <a:r>
              <a:rPr lang="pt-PT" sz="1100">
                <a:solidFill>
                  <a:srgbClr val="000000"/>
                </a:solidFill>
                <a:effectLst/>
                <a:latin typeface="Verdana Pro Light" panose="020B030403050404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C</a:t>
            </a:r>
            <a:endParaRPr lang="pt-PT" sz="1100">
              <a:effectLst/>
              <a:latin typeface="Verdana Pro Light" panose="020B0304030504040204" pitchFamily="34" charset="0"/>
              <a:ea typeface="Verdana Pro Light" panose="020B030403050404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Caixa de texto 5">
            <a:extLst>
              <a:ext uri="{FF2B5EF4-FFF2-40B4-BE49-F238E27FC236}">
                <a16:creationId xmlns:a16="http://schemas.microsoft.com/office/drawing/2014/main" id="{33965F21-2433-6297-0B10-0F68009843FC}"/>
              </a:ext>
            </a:extLst>
          </xdr:cNvPr>
          <xdr:cNvSpPr txBox="1"/>
        </xdr:nvSpPr>
        <xdr:spPr>
          <a:xfrm>
            <a:off x="3006190" y="3318509"/>
            <a:ext cx="300356" cy="312420"/>
          </a:xfrm>
          <a:prstGeom prst="rect">
            <a:avLst/>
          </a:prstGeom>
          <a:solidFill>
            <a:srgbClr val="FFC000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1" rIns="91440" bIns="45721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lnSpc>
                <a:spcPct val="150000"/>
              </a:lnSpc>
              <a:spcAft>
                <a:spcPts val="800"/>
              </a:spcAft>
            </a:pPr>
            <a:r>
              <a:rPr lang="pt-PT" sz="1100" kern="1200">
                <a:solidFill>
                  <a:srgbClr val="000000"/>
                </a:solidFill>
                <a:effectLst/>
                <a:latin typeface="Verdana Pro Light" panose="020B030403050404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D</a:t>
            </a:r>
            <a:endParaRPr lang="pt-PT" sz="1100">
              <a:effectLst/>
              <a:latin typeface="Verdana Pro Light" panose="020B0304030504040204" pitchFamily="34" charset="0"/>
              <a:ea typeface="Verdana Pro Light" panose="020B030403050404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Caixa de texto 6">
            <a:extLst>
              <a:ext uri="{FF2B5EF4-FFF2-40B4-BE49-F238E27FC236}">
                <a16:creationId xmlns:a16="http://schemas.microsoft.com/office/drawing/2014/main" id="{ABFEF3ED-0594-20DF-E4FF-3E1A09D33E6B}"/>
              </a:ext>
            </a:extLst>
          </xdr:cNvPr>
          <xdr:cNvSpPr txBox="1"/>
        </xdr:nvSpPr>
        <xdr:spPr>
          <a:xfrm>
            <a:off x="5177533" y="1555026"/>
            <a:ext cx="355600" cy="336549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1" rIns="91440" bIns="45721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lnSpc>
                <a:spcPct val="150000"/>
              </a:lnSpc>
              <a:spcAft>
                <a:spcPts val="800"/>
              </a:spcAft>
            </a:pPr>
            <a:r>
              <a:rPr lang="pt-PT" sz="1100" kern="1200">
                <a:solidFill>
                  <a:srgbClr val="000000"/>
                </a:solidFill>
                <a:effectLst/>
                <a:latin typeface="Verdana Pro Light" panose="020B030403050404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F</a:t>
            </a:r>
            <a:endParaRPr lang="pt-PT" sz="1100">
              <a:effectLst/>
              <a:latin typeface="Verdana Pro Light" panose="020B0304030504040204" pitchFamily="34" charset="0"/>
              <a:ea typeface="Verdana Pro Light" panose="020B030403050404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vitorferreira/Desktop/Pre&#769;-requisitos%202025/Pre&#769;-requisitos%202025_1&#170;fase%20RESULTADOS%20FINAIS/PR-2025%202&#170;Fase%20ficheiros%20iniciais%20prof/PR-2025%202&#170;Fase%20ficheiros%20iniciais%20prof/PR_2025_2&#186;Fase%20GINA&#769;STICA.xlsx" TargetMode="External"/><Relationship Id="rId1" Type="http://schemas.openxmlformats.org/officeDocument/2006/relationships/externalLinkPath" Target="Pre&#769;-requisitos%202025/Pre&#769;-requisitos%202025_1&#170;fase%20RESULTADOS%20FINAIS/PR-2025%202&#170;Fase%20ficheiros%20iniciais%20prof/PR-2025%202&#170;Fase%20ficheiros%20iniciais%20prof/PR_2025_2&#186;Fase%20GINA&#769;STICA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vitorferreira/Desktop/Pre&#769;-requisitos%202025/Pre&#769;-requisitos%202025_1&#170;fase%20RESULTADOS%20FINAIS/PR-2025%202&#170;Fase%20ficheiros%20iniciais%20prof/PR-2025%202&#170;Fase%20ficheiros%20iniciais%20prof/PR_2025_2&#186;Fase%20ATLETISMO.xlsx" TargetMode="External"/><Relationship Id="rId1" Type="http://schemas.openxmlformats.org/officeDocument/2006/relationships/externalLinkPath" Target="Pre&#769;-requisitos%202025/Pre&#769;-requisitos%202025_1&#170;fase%20RESULTADOS%20FINAIS/PR-2025%202&#170;Fase%20ficheiros%20iniciais%20prof/PR-2025%202&#170;Fase%20ficheiros%20iniciais%20prof/PR_2025_2&#186;Fase%20ATLETISMO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vitorferreira/Desktop/Pre&#769;-requisitos%202025/Pre&#769;-requisitos%202025_1&#170;fase%20RESULTADOS%20FINAIS/PR-2025%202&#170;Fase%20ficheiros%20iniciais%20prof/PR-2025%202&#170;Fase%20ficheiros%20iniciais%20prof/PR_2025_2&#186;Fase%20NATAC&#807;A&#771;O.xlsx" TargetMode="External"/><Relationship Id="rId1" Type="http://schemas.openxmlformats.org/officeDocument/2006/relationships/externalLinkPath" Target="Pre&#769;-requisitos%202025/Pre&#769;-requisitos%202025_1&#170;fase%20RESULTADOS%20FINAIS/PR-2025%202&#170;Fase%20ficheiros%20iniciais%20prof/PR-2025%202&#170;Fase%20ficheiros%20iniciais%20prof/PR_2025_2&#186;Fase%20NATAC&#807;A&#771;O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vitorferreira/Desktop/Pre&#769;-requisitos%202025/Pre&#769;-requisitos%202025_1&#170;fase%20RESULTADOS%20FINAIS/PR-2025%202&#170;Fase%20ficheiros%20iniciais%20prof/PR-2025%202&#170;Fase%20ficheiros%20iniciais%20prof/PR_2025_2&#186;Fase%20FUTEBOL.xlsx" TargetMode="External"/><Relationship Id="rId1" Type="http://schemas.openxmlformats.org/officeDocument/2006/relationships/externalLinkPath" Target="Pre&#769;-requisitos%202025/Pre&#769;-requisitos%202025_1&#170;fase%20RESULTADOS%20FINAIS/PR-2025%202&#170;Fase%20ficheiros%20iniciais%20prof/PR-2025%202&#170;Fase%20ficheiros%20iniciais%20prof/PR_2025_2&#186;Fase%20FUTEBOL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vitorferreira/Desktop/Pre&#769;-requisitos%202025/Pre&#769;-requisitos%202025_1&#170;fase%20RESULTADOS%20FINAIS/PR-2025%202&#170;Fase%20ficheiros%20iniciais%20prof/PR-2025%202&#170;Fase%20ficheiros%20iniciais%20prof/PR_2025_2&#186;Fase%20VOLEIBOL.xlsx" TargetMode="External"/><Relationship Id="rId1" Type="http://schemas.openxmlformats.org/officeDocument/2006/relationships/externalLinkPath" Target="Pre&#769;-requisitos%202025/Pre&#769;-requisitos%202025_1&#170;fase%20RESULTADOS%20FINAIS/PR-2025%202&#170;Fase%20ficheiros%20iniciais%20prof/PR-2025%202&#170;Fase%20ficheiros%20iniciais%20prof/PR_2025_2&#186;Fase%20VOLEIBOL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vitorferreira/Desktop/Pre&#769;-requisitos%202025/Pre&#769;-requisitos%202025_1&#170;fase%20RESULTADOS%20FINAIS/PR-2025%202&#170;Fase%20ficheiros%20iniciais%20prof/PR-2025%202&#170;Fase%20ficheiros%20iniciais%20prof/PR_2025_2&#186;Fase%20ANDEBOL.xlsx" TargetMode="External"/><Relationship Id="rId1" Type="http://schemas.openxmlformats.org/officeDocument/2006/relationships/externalLinkPath" Target="Pre&#769;-requisitos%202025/Pre&#769;-requisitos%202025_1&#170;fase%20RESULTADOS%20FINAIS/PR-2025%202&#170;Fase%20ficheiros%20iniciais%20prof/PR-2025%202&#170;Fase%20ficheiros%20iniciais%20prof/PR_2025_2&#186;Fase%20ANDEBOL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vitorferreira/Desktop/Pre&#769;-requisitos%202025/Pre&#769;-requisitos%202025_1&#170;fase%20RESULTADOS%20FINAIS/PR-2025%202&#170;Fase%20ficheiros%20iniciais%20prof/PR-2025%202&#170;Fase%20ficheiros%20iniciais%20prof/PR_2025_2&#186;Fase%20BASQUETEBOL.xlsx" TargetMode="External"/><Relationship Id="rId1" Type="http://schemas.openxmlformats.org/officeDocument/2006/relationships/externalLinkPath" Target="Pre&#769;-requisitos%202025/Pre&#769;-requisitos%202025_1&#170;fase%20RESULTADOS%20FINAIS/PR-2025%202&#170;Fase%20ficheiros%20iniciais%20prof/PR-2025%202&#170;Fase%20ficheiros%20iniciais%20prof/PR_2025_2&#186;Fase%20BASQUETEBO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eq_25_geral"/>
      <sheetName val="Geral_inicial"/>
      <sheetName val="Calendário 1ªfase 2025"/>
      <sheetName val="Grupos_rotações_2025"/>
      <sheetName val="Geral_trabalho"/>
      <sheetName val="Geral_trabalho_modalidades"/>
      <sheetName val="Grupo_Fut-And (G1+G2)"/>
      <sheetName val="Grupo_Fut_Basq (G3+G4)"/>
      <sheetName val="Grupo_Fut-Vol (G5+G6+G7)"/>
      <sheetName val="Grupo_And-Basq (G8)"/>
      <sheetName val="Grupo_And-Vol (G9)"/>
      <sheetName val="Grupo_Basq-Vol (G10+G11)"/>
      <sheetName val="Grupo_SemModalidade (G0)"/>
      <sheetName val="Resultados Gerais_1ªfase"/>
      <sheetName val="Calendário_2ªFase_2025"/>
      <sheetName val="Grupos-Rotações_2ªfase"/>
      <sheetName val="ResultadosFinais_1ªfase (ordem)"/>
      <sheetName val="Resultados Finais_1ªfase"/>
      <sheetName val="Candidatos para 2ªfase"/>
      <sheetName val="Candidatos para 2ªfase (ordem)"/>
      <sheetName val="Resultados Finais_2ªfase"/>
      <sheetName val="Resultados Finais_1ª&amp;2ªFases"/>
      <sheetName val="PR_2025_2ºFase GAN"/>
      <sheetName val="PR_2025_2ªFaseGeral_And"/>
      <sheetName val="PR_2025_2ºFaseGeral_Gin"/>
      <sheetName val="PR_2025_2ºFaseFaltas_Gin"/>
      <sheetName val="PR_2025_2ºFaseFaltas_Atl"/>
      <sheetName val="PR_2025_2ºFaseFaltas_Nat"/>
      <sheetName val="PR_2025_2ºFaseFaltas_Fut"/>
      <sheetName val="PR_2025_2ºFaseFaltas_Vol"/>
      <sheetName val="PR_2025_2ºFaseFaltas_Basq"/>
      <sheetName val="PR_2025_2ºFaseFaltas_And"/>
      <sheetName val="PR_2025_2ªFaseIndTemp_Gin"/>
      <sheetName val="PR_2025_2ªFaseIndTemp_Atl"/>
      <sheetName val="PR_2025_2ªFaseIndTemp_Nat"/>
      <sheetName val="PR_2025_2ªFaseIndTemp_Fut"/>
      <sheetName val="PR_2025_2ªFaseIndTemp_Basq"/>
      <sheetName val="PR_2025_2ªFaseIndTemp_Voleibol"/>
      <sheetName val="PR_2025_2ªFaseIndTemp_Andebol"/>
      <sheetName val="PR_2025_2ªFaseNovos_Gin"/>
      <sheetName val="PR_2025_2ºFaseGinástica"/>
      <sheetName val="PR_2025_2ªFaseNovos_Atl"/>
      <sheetName val="PR_2025_2ªFaseNovos_Nat"/>
      <sheetName val="PR_2025_2ªFaseNovos_Fut"/>
      <sheetName val="PR_2025_2ªFaseNovos_Basq"/>
      <sheetName val="PR_2025_2ªFaseNovos_Vol"/>
      <sheetName val="PR_2025_2ªFaseNovos_And"/>
      <sheetName val="Res_Ginástica Geral"/>
      <sheetName val="Res_Atletismo Geral"/>
      <sheetName val="Res_Natação Geral"/>
      <sheetName val="Res_Futebol Geral"/>
      <sheetName val="Res_Voleibol Geral"/>
      <sheetName val="Res_Basquetebol Geral"/>
      <sheetName val="Res_Andebol Ge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2">
          <cell r="H2" t="str">
            <v>Apto</v>
          </cell>
        </row>
        <row r="3">
          <cell r="H3" t="str">
            <v>Apto</v>
          </cell>
        </row>
        <row r="4">
          <cell r="H4" t="str">
            <v xml:space="preserve"> </v>
          </cell>
        </row>
        <row r="372">
          <cell r="I372"/>
        </row>
        <row r="373">
          <cell r="I373"/>
        </row>
        <row r="375">
          <cell r="I375"/>
        </row>
        <row r="376">
          <cell r="I376"/>
        </row>
        <row r="377">
          <cell r="I377"/>
        </row>
        <row r="437">
          <cell r="I437"/>
        </row>
        <row r="438">
          <cell r="I438"/>
        </row>
        <row r="439">
          <cell r="I439"/>
        </row>
        <row r="477">
          <cell r="I477"/>
        </row>
        <row r="478">
          <cell r="I478"/>
        </row>
        <row r="479">
          <cell r="I479"/>
        </row>
        <row r="480">
          <cell r="I480"/>
        </row>
        <row r="490">
          <cell r="H490" t="str">
            <v xml:space="preserve"> </v>
          </cell>
        </row>
        <row r="491">
          <cell r="H491" t="str">
            <v>Apto</v>
          </cell>
        </row>
        <row r="492">
          <cell r="H492" t="str">
            <v>Apto</v>
          </cell>
        </row>
      </sheetData>
      <sheetData sheetId="48">
        <row r="2">
          <cell r="H2" t="str">
            <v>Inapto</v>
          </cell>
        </row>
        <row r="3">
          <cell r="H3" t="str">
            <v>Apto</v>
          </cell>
        </row>
        <row r="6">
          <cell r="H6" t="str">
            <v>Apto</v>
          </cell>
        </row>
        <row r="7">
          <cell r="H7" t="str">
            <v>Apto</v>
          </cell>
        </row>
        <row r="9">
          <cell r="H9" t="str">
            <v>Apto</v>
          </cell>
        </row>
        <row r="11">
          <cell r="H11" t="str">
            <v>Inapto</v>
          </cell>
        </row>
        <row r="12">
          <cell r="H12" t="str">
            <v>Apto</v>
          </cell>
        </row>
        <row r="13">
          <cell r="H13" t="str">
            <v>Inapto</v>
          </cell>
        </row>
        <row r="14">
          <cell r="H14" t="str">
            <v>Apto</v>
          </cell>
        </row>
        <row r="15">
          <cell r="H15" t="str">
            <v>Apto</v>
          </cell>
        </row>
        <row r="17">
          <cell r="H17" t="str">
            <v>Apto</v>
          </cell>
        </row>
        <row r="18">
          <cell r="H18" t="str">
            <v>Apto</v>
          </cell>
        </row>
        <row r="19">
          <cell r="H19" t="str">
            <v>Apto</v>
          </cell>
        </row>
        <row r="20">
          <cell r="H20" t="str">
            <v>Inapto</v>
          </cell>
        </row>
        <row r="21">
          <cell r="H21" t="str">
            <v>Apto</v>
          </cell>
        </row>
        <row r="22">
          <cell r="H22" t="str">
            <v>Apto</v>
          </cell>
        </row>
        <row r="23">
          <cell r="H23" t="str">
            <v>Apto</v>
          </cell>
        </row>
        <row r="26">
          <cell r="H26" t="str">
            <v>Apto</v>
          </cell>
        </row>
        <row r="27">
          <cell r="H27" t="str">
            <v>Inapto</v>
          </cell>
        </row>
        <row r="28">
          <cell r="H28" t="str">
            <v>Apto</v>
          </cell>
        </row>
        <row r="30">
          <cell r="H30" t="str">
            <v>Apto</v>
          </cell>
        </row>
        <row r="31">
          <cell r="H31" t="str">
            <v>Apto</v>
          </cell>
        </row>
        <row r="32">
          <cell r="H32" t="str">
            <v>Apto</v>
          </cell>
        </row>
        <row r="33">
          <cell r="H33" t="str">
            <v>Apto</v>
          </cell>
        </row>
        <row r="34">
          <cell r="H34" t="str">
            <v>Apto</v>
          </cell>
        </row>
        <row r="35">
          <cell r="H35" t="str">
            <v>Inapto</v>
          </cell>
        </row>
        <row r="44">
          <cell r="H44" t="str">
            <v>Apto</v>
          </cell>
        </row>
        <row r="46">
          <cell r="H46" t="str">
            <v>Inapto</v>
          </cell>
        </row>
        <row r="47">
          <cell r="H47" t="str">
            <v>Apto</v>
          </cell>
        </row>
        <row r="48">
          <cell r="H48" t="str">
            <v>Apto</v>
          </cell>
        </row>
        <row r="49">
          <cell r="H49" t="str">
            <v>Apto</v>
          </cell>
        </row>
        <row r="50">
          <cell r="H50" t="str">
            <v>Inapto</v>
          </cell>
        </row>
        <row r="51">
          <cell r="H51" t="str">
            <v>Apto</v>
          </cell>
        </row>
        <row r="52">
          <cell r="H52" t="str">
            <v>Apto</v>
          </cell>
        </row>
        <row r="53">
          <cell r="H53" t="str">
            <v>Apto</v>
          </cell>
        </row>
        <row r="54">
          <cell r="H54" t="str">
            <v>Apto</v>
          </cell>
        </row>
        <row r="55">
          <cell r="H55" t="str">
            <v>Apto</v>
          </cell>
        </row>
        <row r="57">
          <cell r="H57" t="str">
            <v>Apto</v>
          </cell>
        </row>
        <row r="58">
          <cell r="H58" t="str">
            <v>Apto</v>
          </cell>
        </row>
        <row r="59">
          <cell r="H59" t="str">
            <v>Apto</v>
          </cell>
        </row>
        <row r="60">
          <cell r="H60" t="str">
            <v>Apto</v>
          </cell>
        </row>
        <row r="62">
          <cell r="H62" t="str">
            <v>Apto</v>
          </cell>
        </row>
        <row r="63">
          <cell r="H63" t="str">
            <v>Apto</v>
          </cell>
        </row>
        <row r="64">
          <cell r="H64" t="str">
            <v>Apto</v>
          </cell>
        </row>
        <row r="66">
          <cell r="H66" t="str">
            <v>Inapto</v>
          </cell>
        </row>
        <row r="67">
          <cell r="H67" t="str">
            <v>Apto</v>
          </cell>
        </row>
        <row r="68">
          <cell r="H68" t="str">
            <v>Apto</v>
          </cell>
        </row>
        <row r="69">
          <cell r="H69" t="str">
            <v>Apto</v>
          </cell>
        </row>
        <row r="70">
          <cell r="H70" t="str">
            <v>Apto</v>
          </cell>
        </row>
        <row r="72">
          <cell r="H72" t="str">
            <v>Apto</v>
          </cell>
        </row>
        <row r="73">
          <cell r="H73" t="str">
            <v>Apto</v>
          </cell>
        </row>
        <row r="76">
          <cell r="H76" t="str">
            <v>Apto</v>
          </cell>
        </row>
        <row r="79">
          <cell r="H79" t="str">
            <v>Apto</v>
          </cell>
        </row>
        <row r="81">
          <cell r="H81" t="str">
            <v>Apto</v>
          </cell>
        </row>
        <row r="82">
          <cell r="H82" t="str">
            <v>Apto</v>
          </cell>
        </row>
        <row r="84">
          <cell r="H84" t="str">
            <v>Apto</v>
          </cell>
        </row>
        <row r="85">
          <cell r="H85" t="str">
            <v>Apto</v>
          </cell>
        </row>
        <row r="86">
          <cell r="H86" t="str">
            <v>Apto</v>
          </cell>
        </row>
        <row r="89">
          <cell r="H89" t="str">
            <v>Apto</v>
          </cell>
        </row>
        <row r="92">
          <cell r="H92" t="str">
            <v>Apto</v>
          </cell>
        </row>
        <row r="93">
          <cell r="H93" t="str">
            <v>Apto</v>
          </cell>
        </row>
        <row r="95">
          <cell r="H95" t="str">
            <v>Apto</v>
          </cell>
        </row>
        <row r="97">
          <cell r="H97" t="str">
            <v>Apto</v>
          </cell>
        </row>
        <row r="99">
          <cell r="H99" t="str">
            <v>Apto</v>
          </cell>
        </row>
        <row r="100">
          <cell r="H100" t="str">
            <v>Apto</v>
          </cell>
        </row>
        <row r="102">
          <cell r="H102" t="str">
            <v>Apto</v>
          </cell>
        </row>
        <row r="103">
          <cell r="H103" t="str">
            <v>Apto</v>
          </cell>
        </row>
        <row r="106">
          <cell r="H106" t="str">
            <v>Apto</v>
          </cell>
        </row>
        <row r="109">
          <cell r="H109" t="str">
            <v>Apto</v>
          </cell>
        </row>
        <row r="110">
          <cell r="H110" t="str">
            <v>Apto</v>
          </cell>
        </row>
        <row r="111">
          <cell r="H111" t="str">
            <v>Apto</v>
          </cell>
        </row>
        <row r="113">
          <cell r="H113" t="str">
            <v>Apto</v>
          </cell>
        </row>
        <row r="114">
          <cell r="H114" t="str">
            <v>Apto</v>
          </cell>
        </row>
        <row r="115">
          <cell r="H115" t="str">
            <v>Inapto</v>
          </cell>
        </row>
        <row r="122">
          <cell r="H122" t="str">
            <v>Apto</v>
          </cell>
        </row>
        <row r="124">
          <cell r="H124" t="str">
            <v>Apto</v>
          </cell>
        </row>
        <row r="125">
          <cell r="H125" t="str">
            <v>Apto</v>
          </cell>
        </row>
        <row r="127">
          <cell r="H127" t="str">
            <v>Apto</v>
          </cell>
        </row>
        <row r="128">
          <cell r="H128" t="str">
            <v>Apto</v>
          </cell>
        </row>
        <row r="129">
          <cell r="H129" t="str">
            <v>Apto</v>
          </cell>
        </row>
        <row r="131">
          <cell r="H131" t="str">
            <v>Apto</v>
          </cell>
        </row>
        <row r="132">
          <cell r="H132" t="str">
            <v>Apto</v>
          </cell>
        </row>
        <row r="133">
          <cell r="H133" t="str">
            <v>Inapto</v>
          </cell>
        </row>
        <row r="135">
          <cell r="H135" t="str">
            <v>Apto</v>
          </cell>
        </row>
        <row r="136">
          <cell r="H136" t="str">
            <v>Apto</v>
          </cell>
        </row>
        <row r="137">
          <cell r="H137" t="str">
            <v>Apto</v>
          </cell>
        </row>
        <row r="139">
          <cell r="H139" t="str">
            <v>Apto</v>
          </cell>
        </row>
        <row r="140">
          <cell r="H140" t="str">
            <v>Apto</v>
          </cell>
        </row>
        <row r="141">
          <cell r="H141" t="str">
            <v>Apto</v>
          </cell>
        </row>
        <row r="144">
          <cell r="H144" t="str">
            <v>Apto</v>
          </cell>
        </row>
        <row r="146">
          <cell r="H146" t="str">
            <v>Apto</v>
          </cell>
        </row>
        <row r="147">
          <cell r="H147" t="str">
            <v>Apto</v>
          </cell>
        </row>
        <row r="148">
          <cell r="H148" t="str">
            <v>Apto</v>
          </cell>
        </row>
        <row r="150">
          <cell r="H150" t="str">
            <v>Apto</v>
          </cell>
        </row>
        <row r="151">
          <cell r="H151" t="str">
            <v>Apto</v>
          </cell>
        </row>
        <row r="153">
          <cell r="H153" t="str">
            <v>Apto</v>
          </cell>
        </row>
        <row r="155">
          <cell r="H155" t="str">
            <v>Apto</v>
          </cell>
        </row>
        <row r="156">
          <cell r="H156" t="str">
            <v>Apto</v>
          </cell>
        </row>
        <row r="158">
          <cell r="H158" t="str">
            <v>Apto</v>
          </cell>
        </row>
        <row r="159">
          <cell r="H159" t="str">
            <v>Apto</v>
          </cell>
        </row>
        <row r="160">
          <cell r="H160" t="str">
            <v>Apto</v>
          </cell>
        </row>
        <row r="161">
          <cell r="H161" t="str">
            <v>Inapto</v>
          </cell>
        </row>
        <row r="162">
          <cell r="H162" t="str">
            <v>Apto</v>
          </cell>
        </row>
        <row r="164">
          <cell r="H164" t="str">
            <v>Apto</v>
          </cell>
        </row>
        <row r="165">
          <cell r="H165" t="str">
            <v>Apto</v>
          </cell>
        </row>
        <row r="166">
          <cell r="H166" t="str">
            <v>Apto</v>
          </cell>
        </row>
        <row r="167">
          <cell r="H167" t="str">
            <v>Apto</v>
          </cell>
        </row>
        <row r="168">
          <cell r="H168" t="str">
            <v>Inapto</v>
          </cell>
        </row>
        <row r="169">
          <cell r="H169" t="str">
            <v>Apto</v>
          </cell>
        </row>
        <row r="171">
          <cell r="H171" t="str">
            <v>Apto</v>
          </cell>
        </row>
        <row r="174">
          <cell r="H174" t="str">
            <v>Apto</v>
          </cell>
        </row>
        <row r="176">
          <cell r="H176" t="str">
            <v>Apto</v>
          </cell>
        </row>
        <row r="177">
          <cell r="H177" t="str">
            <v>Apto</v>
          </cell>
        </row>
        <row r="179">
          <cell r="H179" t="str">
            <v>Inapto</v>
          </cell>
        </row>
        <row r="180">
          <cell r="H180" t="str">
            <v>Apto</v>
          </cell>
        </row>
        <row r="183">
          <cell r="H183" t="str">
            <v>Apto</v>
          </cell>
        </row>
        <row r="184">
          <cell r="H184" t="str">
            <v>Apto</v>
          </cell>
        </row>
        <row r="186">
          <cell r="H186" t="str">
            <v>Apto</v>
          </cell>
        </row>
        <row r="187">
          <cell r="H187"/>
        </row>
        <row r="188">
          <cell r="H188" t="str">
            <v>Apto</v>
          </cell>
        </row>
        <row r="191">
          <cell r="H191" t="str">
            <v>Apto</v>
          </cell>
        </row>
        <row r="192">
          <cell r="H192" t="str">
            <v>Apto</v>
          </cell>
        </row>
        <row r="193">
          <cell r="H193" t="str">
            <v>Apto</v>
          </cell>
        </row>
        <row r="194">
          <cell r="H194" t="str">
            <v>Apto</v>
          </cell>
        </row>
        <row r="195">
          <cell r="H195" t="str">
            <v>Apto</v>
          </cell>
        </row>
        <row r="196">
          <cell r="H196" t="str">
            <v>Inapto</v>
          </cell>
        </row>
        <row r="197">
          <cell r="H197" t="str">
            <v>Apto</v>
          </cell>
        </row>
        <row r="198">
          <cell r="H198" t="str">
            <v>Apto</v>
          </cell>
        </row>
        <row r="199">
          <cell r="H199" t="str">
            <v>Apto</v>
          </cell>
        </row>
        <row r="200">
          <cell r="H200" t="str">
            <v>Apto</v>
          </cell>
        </row>
        <row r="201">
          <cell r="H201" t="str">
            <v>Apto</v>
          </cell>
        </row>
        <row r="202">
          <cell r="H202" t="str">
            <v>Apto</v>
          </cell>
        </row>
        <row r="203">
          <cell r="H203" t="str">
            <v>Apto</v>
          </cell>
        </row>
        <row r="204">
          <cell r="H204" t="str">
            <v>Apto</v>
          </cell>
        </row>
        <row r="206">
          <cell r="H206" t="str">
            <v>Apto</v>
          </cell>
        </row>
        <row r="207">
          <cell r="H207" t="str">
            <v>Inapto</v>
          </cell>
        </row>
        <row r="208">
          <cell r="H208" t="str">
            <v>Apto</v>
          </cell>
        </row>
        <row r="209">
          <cell r="H209" t="str">
            <v>Apto</v>
          </cell>
        </row>
        <row r="211">
          <cell r="H211" t="str">
            <v>Apto</v>
          </cell>
        </row>
        <row r="212">
          <cell r="H212" t="str">
            <v>Apto</v>
          </cell>
        </row>
        <row r="214">
          <cell r="H214" t="str">
            <v>Inapto</v>
          </cell>
        </row>
        <row r="215">
          <cell r="H215" t="str">
            <v>Apto</v>
          </cell>
        </row>
        <row r="217">
          <cell r="H217" t="str">
            <v>Inapto</v>
          </cell>
        </row>
        <row r="226">
          <cell r="H226" t="str">
            <v>Apto</v>
          </cell>
        </row>
        <row r="227">
          <cell r="H227" t="str">
            <v>Apto</v>
          </cell>
        </row>
        <row r="228">
          <cell r="H228" t="str">
            <v>Apto</v>
          </cell>
        </row>
        <row r="229">
          <cell r="H229" t="str">
            <v>Apto</v>
          </cell>
        </row>
        <row r="230">
          <cell r="H230" t="str">
            <v>Apto</v>
          </cell>
        </row>
        <row r="231">
          <cell r="H231" t="str">
            <v>Apto</v>
          </cell>
        </row>
        <row r="233">
          <cell r="H233" t="str">
            <v>Apto</v>
          </cell>
        </row>
        <row r="235">
          <cell r="H235" t="str">
            <v>Apto</v>
          </cell>
        </row>
        <row r="236">
          <cell r="H236" t="str">
            <v>Apto</v>
          </cell>
        </row>
        <row r="237">
          <cell r="H237" t="str">
            <v>Inapto</v>
          </cell>
        </row>
        <row r="242">
          <cell r="H242" t="str">
            <v>Apto</v>
          </cell>
        </row>
        <row r="243">
          <cell r="H243" t="str">
            <v>Inapto</v>
          </cell>
        </row>
        <row r="244">
          <cell r="H244" t="str">
            <v>Apto</v>
          </cell>
        </row>
        <row r="246">
          <cell r="H246" t="str">
            <v>Apto</v>
          </cell>
        </row>
        <row r="247">
          <cell r="H247" t="str">
            <v>Apto</v>
          </cell>
        </row>
        <row r="249">
          <cell r="H249" t="str">
            <v>Apto</v>
          </cell>
        </row>
        <row r="250">
          <cell r="H250" t="str">
            <v>Apto</v>
          </cell>
        </row>
        <row r="251">
          <cell r="H251" t="str">
            <v>Apto</v>
          </cell>
        </row>
        <row r="252">
          <cell r="H252" t="str">
            <v>Apto</v>
          </cell>
        </row>
        <row r="254">
          <cell r="H254" t="str">
            <v>Apto</v>
          </cell>
        </row>
        <row r="255">
          <cell r="H255" t="str">
            <v>Apto</v>
          </cell>
        </row>
        <row r="256">
          <cell r="H256" t="str">
            <v>Inapto</v>
          </cell>
        </row>
        <row r="257">
          <cell r="H257" t="str">
            <v>Apto</v>
          </cell>
        </row>
        <row r="258">
          <cell r="H258" t="str">
            <v>Inapto</v>
          </cell>
        </row>
        <row r="259">
          <cell r="H259" t="str">
            <v>Inapto</v>
          </cell>
        </row>
        <row r="260">
          <cell r="H260" t="str">
            <v>Apto</v>
          </cell>
        </row>
        <row r="262">
          <cell r="H262" t="str">
            <v>Apto</v>
          </cell>
        </row>
        <row r="263">
          <cell r="H263" t="str">
            <v>Apto</v>
          </cell>
        </row>
        <row r="264">
          <cell r="H264" t="str">
            <v>Apto</v>
          </cell>
        </row>
        <row r="265">
          <cell r="H265" t="str">
            <v>Inapto</v>
          </cell>
        </row>
        <row r="266">
          <cell r="H266" t="str">
            <v>Apto</v>
          </cell>
        </row>
        <row r="267">
          <cell r="H267" t="str">
            <v>Inapto</v>
          </cell>
        </row>
        <row r="268">
          <cell r="H268" t="str">
            <v>Apto</v>
          </cell>
        </row>
        <row r="269">
          <cell r="H269" t="str">
            <v>Inapto</v>
          </cell>
        </row>
        <row r="270">
          <cell r="H270" t="str">
            <v>Apto</v>
          </cell>
        </row>
        <row r="271">
          <cell r="H271" t="str">
            <v>Apto</v>
          </cell>
        </row>
        <row r="272">
          <cell r="H272" t="str">
            <v>Apto</v>
          </cell>
        </row>
        <row r="274">
          <cell r="H274" t="str">
            <v>Apto</v>
          </cell>
        </row>
        <row r="275">
          <cell r="H275" t="str">
            <v>Apto</v>
          </cell>
        </row>
        <row r="276">
          <cell r="H276" t="str">
            <v>Inapto</v>
          </cell>
        </row>
        <row r="277">
          <cell r="H277" t="str">
            <v>Apto</v>
          </cell>
        </row>
        <row r="288">
          <cell r="H288" t="str">
            <v>Apto</v>
          </cell>
        </row>
        <row r="289">
          <cell r="H289" t="str">
            <v>Apto</v>
          </cell>
        </row>
        <row r="293">
          <cell r="H293" t="str">
            <v>Apto</v>
          </cell>
        </row>
        <row r="294">
          <cell r="H294" t="str">
            <v>Apto</v>
          </cell>
        </row>
        <row r="295">
          <cell r="H295" t="str">
            <v>Apto</v>
          </cell>
        </row>
        <row r="297">
          <cell r="H297" t="str">
            <v>Apto</v>
          </cell>
        </row>
        <row r="298">
          <cell r="H298" t="str">
            <v>Apto</v>
          </cell>
        </row>
        <row r="299">
          <cell r="H299" t="str">
            <v>Apto</v>
          </cell>
        </row>
        <row r="300">
          <cell r="H300" t="str">
            <v>Inapto</v>
          </cell>
        </row>
        <row r="301">
          <cell r="H301" t="str">
            <v>Apto</v>
          </cell>
        </row>
        <row r="302">
          <cell r="H302" t="str">
            <v>Apto</v>
          </cell>
        </row>
        <row r="303">
          <cell r="H303" t="str">
            <v>Apto</v>
          </cell>
        </row>
        <row r="305">
          <cell r="H305" t="str">
            <v>Apto</v>
          </cell>
        </row>
        <row r="306">
          <cell r="H306" t="str">
            <v>Apto</v>
          </cell>
        </row>
        <row r="307">
          <cell r="H307" t="str">
            <v>Apto</v>
          </cell>
        </row>
        <row r="308">
          <cell r="H308" t="str">
            <v>Apto</v>
          </cell>
        </row>
        <row r="309">
          <cell r="H309" t="str">
            <v>Inapto</v>
          </cell>
        </row>
        <row r="310">
          <cell r="H310" t="str">
            <v>Apto</v>
          </cell>
        </row>
        <row r="312">
          <cell r="H312" t="str">
            <v>Inapto</v>
          </cell>
        </row>
        <row r="314">
          <cell r="H314" t="str">
            <v>Apto</v>
          </cell>
        </row>
        <row r="316">
          <cell r="H316" t="str">
            <v>Apto</v>
          </cell>
        </row>
        <row r="317">
          <cell r="H317" t="str">
            <v>Inapto</v>
          </cell>
        </row>
        <row r="318">
          <cell r="H318" t="str">
            <v>Apto</v>
          </cell>
        </row>
        <row r="319">
          <cell r="H319" t="str">
            <v>Apto</v>
          </cell>
        </row>
        <row r="320">
          <cell r="H320" t="str">
            <v>Apto</v>
          </cell>
        </row>
        <row r="321">
          <cell r="H321" t="str">
            <v>Apto</v>
          </cell>
        </row>
        <row r="324">
          <cell r="H324" t="str">
            <v>Apto</v>
          </cell>
        </row>
        <row r="325">
          <cell r="H325" t="str">
            <v>Apto</v>
          </cell>
        </row>
        <row r="326">
          <cell r="H326" t="str">
            <v>Inapto</v>
          </cell>
        </row>
        <row r="327">
          <cell r="H327" t="str">
            <v>Apto</v>
          </cell>
        </row>
        <row r="328">
          <cell r="H328" t="str">
            <v>Apto</v>
          </cell>
        </row>
        <row r="329">
          <cell r="H329" t="str">
            <v>Apto</v>
          </cell>
        </row>
        <row r="330">
          <cell r="H330" t="str">
            <v>Apto</v>
          </cell>
        </row>
        <row r="331">
          <cell r="H331" t="str">
            <v>Apto</v>
          </cell>
        </row>
        <row r="334">
          <cell r="H334" t="str">
            <v>Apto</v>
          </cell>
        </row>
        <row r="335">
          <cell r="H335" t="str">
            <v>Apto</v>
          </cell>
        </row>
        <row r="338">
          <cell r="H338" t="str">
            <v>Apto</v>
          </cell>
        </row>
        <row r="340">
          <cell r="H340" t="str">
            <v>Apto</v>
          </cell>
        </row>
        <row r="341">
          <cell r="H341" t="str">
            <v>Apto</v>
          </cell>
        </row>
        <row r="343">
          <cell r="H343" t="str">
            <v>Apto</v>
          </cell>
        </row>
        <row r="345">
          <cell r="H345" t="str">
            <v>Apto</v>
          </cell>
        </row>
        <row r="346">
          <cell r="H346" t="str">
            <v>Apto</v>
          </cell>
        </row>
        <row r="347">
          <cell r="H347" t="str">
            <v>Inapto</v>
          </cell>
        </row>
        <row r="348">
          <cell r="H348" t="str">
            <v>Inapto</v>
          </cell>
        </row>
        <row r="350">
          <cell r="H350" t="str">
            <v>Apto</v>
          </cell>
        </row>
        <row r="353">
          <cell r="H353" t="str">
            <v>Apto</v>
          </cell>
        </row>
        <row r="354">
          <cell r="H354" t="str">
            <v>Apto</v>
          </cell>
        </row>
        <row r="355">
          <cell r="H355" t="str">
            <v>Inapto</v>
          </cell>
        </row>
        <row r="357">
          <cell r="H357" t="str">
            <v>Apto</v>
          </cell>
        </row>
        <row r="358">
          <cell r="H358" t="str">
            <v>Apto</v>
          </cell>
        </row>
        <row r="359">
          <cell r="H359" t="str">
            <v>Inapto</v>
          </cell>
        </row>
        <row r="361">
          <cell r="H361" t="str">
            <v>Apto</v>
          </cell>
        </row>
        <row r="362">
          <cell r="H362" t="str">
            <v>Apto</v>
          </cell>
        </row>
        <row r="365">
          <cell r="H365" t="str">
            <v>Apto</v>
          </cell>
        </row>
        <row r="368">
          <cell r="H368" t="str">
            <v>Inapto</v>
          </cell>
        </row>
        <row r="369">
          <cell r="H369" t="str">
            <v>Apto</v>
          </cell>
        </row>
        <row r="371">
          <cell r="H371" t="str">
            <v>Inapto</v>
          </cell>
        </row>
        <row r="374">
          <cell r="H374" t="str">
            <v>Inapto</v>
          </cell>
        </row>
        <row r="378">
          <cell r="H378" t="str">
            <v>Inapto</v>
          </cell>
        </row>
        <row r="381">
          <cell r="H381" t="str">
            <v>Inapto</v>
          </cell>
        </row>
        <row r="383">
          <cell r="H383" t="str">
            <v>Apto</v>
          </cell>
        </row>
        <row r="384">
          <cell r="H384" t="str">
            <v>Apto</v>
          </cell>
        </row>
        <row r="385">
          <cell r="H385" t="str">
            <v>Apto</v>
          </cell>
        </row>
        <row r="388">
          <cell r="H388" t="str">
            <v>Apto</v>
          </cell>
        </row>
        <row r="389">
          <cell r="H389" t="str">
            <v>Apto</v>
          </cell>
        </row>
        <row r="390">
          <cell r="H390" t="str">
            <v>Apto</v>
          </cell>
        </row>
        <row r="392">
          <cell r="H392" t="str">
            <v>Apto</v>
          </cell>
        </row>
        <row r="393">
          <cell r="H393" t="str">
            <v>Apto</v>
          </cell>
        </row>
        <row r="394">
          <cell r="H394" t="str">
            <v>Apto</v>
          </cell>
        </row>
        <row r="395">
          <cell r="H395" t="str">
            <v>Inapto</v>
          </cell>
        </row>
        <row r="397">
          <cell r="H397" t="str">
            <v>Apto</v>
          </cell>
        </row>
        <row r="398">
          <cell r="H398" t="str">
            <v>Inapto</v>
          </cell>
        </row>
        <row r="399">
          <cell r="H399" t="str">
            <v>Apto</v>
          </cell>
        </row>
        <row r="400">
          <cell r="H400" t="str">
            <v>Apto</v>
          </cell>
        </row>
        <row r="401">
          <cell r="H401" t="str">
            <v>Apto</v>
          </cell>
        </row>
        <row r="403">
          <cell r="H403" t="str">
            <v>Apto</v>
          </cell>
        </row>
        <row r="404">
          <cell r="H404" t="str">
            <v>Apto</v>
          </cell>
        </row>
        <row r="405">
          <cell r="H405" t="str">
            <v>Apto</v>
          </cell>
        </row>
        <row r="406">
          <cell r="H406" t="str">
            <v>Apto</v>
          </cell>
        </row>
        <row r="408">
          <cell r="H408" t="str">
            <v>Apto</v>
          </cell>
        </row>
        <row r="409">
          <cell r="H409" t="str">
            <v>Apto</v>
          </cell>
        </row>
        <row r="410">
          <cell r="H410" t="str">
            <v>Apto</v>
          </cell>
        </row>
        <row r="411">
          <cell r="H411" t="str">
            <v>Apto</v>
          </cell>
        </row>
        <row r="413">
          <cell r="H413" t="str">
            <v>Apto</v>
          </cell>
        </row>
        <row r="414">
          <cell r="H414" t="str">
            <v>Apto</v>
          </cell>
        </row>
        <row r="415">
          <cell r="H415" t="str">
            <v>Apto</v>
          </cell>
        </row>
        <row r="416">
          <cell r="H416" t="str">
            <v>Apto</v>
          </cell>
        </row>
        <row r="417">
          <cell r="H417" t="str">
            <v>Apto</v>
          </cell>
        </row>
        <row r="418">
          <cell r="H418" t="str">
            <v>Apto</v>
          </cell>
        </row>
        <row r="419">
          <cell r="H419" t="str">
            <v>Apto</v>
          </cell>
        </row>
        <row r="420">
          <cell r="H420" t="str">
            <v>Apto</v>
          </cell>
        </row>
        <row r="421">
          <cell r="H421" t="str">
            <v>Apto</v>
          </cell>
        </row>
        <row r="422">
          <cell r="H422" t="str">
            <v>Apto</v>
          </cell>
        </row>
        <row r="423">
          <cell r="H423" t="str">
            <v>Apto</v>
          </cell>
        </row>
        <row r="424">
          <cell r="H424" t="str">
            <v>Apto</v>
          </cell>
        </row>
        <row r="425">
          <cell r="H425" t="str">
            <v>Apto</v>
          </cell>
        </row>
        <row r="426">
          <cell r="H426" t="str">
            <v>Apto</v>
          </cell>
        </row>
        <row r="427">
          <cell r="H427" t="str">
            <v>Apto</v>
          </cell>
        </row>
        <row r="428">
          <cell r="H428" t="str">
            <v>Inapto</v>
          </cell>
        </row>
        <row r="430">
          <cell r="H430" t="str">
            <v>Inapto</v>
          </cell>
        </row>
        <row r="431">
          <cell r="H431" t="str">
            <v>Apto</v>
          </cell>
        </row>
        <row r="432">
          <cell r="H432" t="str">
            <v>Apto</v>
          </cell>
        </row>
        <row r="433">
          <cell r="H433" t="str">
            <v>Apto</v>
          </cell>
        </row>
        <row r="434">
          <cell r="H434" t="str">
            <v>Apto</v>
          </cell>
        </row>
        <row r="435">
          <cell r="H435" t="str">
            <v>Inapto</v>
          </cell>
        </row>
        <row r="436">
          <cell r="H436" t="str">
            <v>Apto</v>
          </cell>
        </row>
        <row r="440">
          <cell r="H440" t="str">
            <v>Apto</v>
          </cell>
        </row>
        <row r="441">
          <cell r="H441" t="str">
            <v>Apto</v>
          </cell>
        </row>
        <row r="442">
          <cell r="H442" t="str">
            <v>Apto</v>
          </cell>
        </row>
        <row r="443">
          <cell r="H443" t="str">
            <v>Inapto</v>
          </cell>
        </row>
        <row r="444">
          <cell r="H444" t="str">
            <v>Apto</v>
          </cell>
        </row>
        <row r="445">
          <cell r="H445" t="str">
            <v>Apto</v>
          </cell>
        </row>
        <row r="446">
          <cell r="H446" t="str">
            <v>Apto</v>
          </cell>
        </row>
        <row r="452">
          <cell r="H452" t="str">
            <v>Apto</v>
          </cell>
        </row>
        <row r="458">
          <cell r="H458" t="str">
            <v>Apto</v>
          </cell>
        </row>
        <row r="459">
          <cell r="H459" t="str">
            <v>Apto</v>
          </cell>
        </row>
        <row r="460">
          <cell r="H460" t="str">
            <v>Apto</v>
          </cell>
        </row>
        <row r="461">
          <cell r="H461" t="str">
            <v>Apto</v>
          </cell>
        </row>
        <row r="464">
          <cell r="H464" t="str">
            <v>Inapto</v>
          </cell>
        </row>
        <row r="466">
          <cell r="H466" t="str">
            <v>Apto</v>
          </cell>
        </row>
        <row r="467">
          <cell r="H467" t="str">
            <v>Apto</v>
          </cell>
        </row>
        <row r="468">
          <cell r="H468" t="str">
            <v>Apto</v>
          </cell>
        </row>
        <row r="470">
          <cell r="H470" t="str">
            <v>Apto</v>
          </cell>
        </row>
        <row r="471">
          <cell r="H471" t="str">
            <v>Apto</v>
          </cell>
        </row>
        <row r="473">
          <cell r="H473" t="str">
            <v>Inapto</v>
          </cell>
        </row>
        <row r="474">
          <cell r="H474" t="str">
            <v>Inapto</v>
          </cell>
        </row>
        <row r="475">
          <cell r="H475" t="str">
            <v>Inapto</v>
          </cell>
        </row>
        <row r="476">
          <cell r="H476" t="str">
            <v>Inapto</v>
          </cell>
        </row>
        <row r="481">
          <cell r="H481" t="str">
            <v>Inapto</v>
          </cell>
        </row>
        <row r="482">
          <cell r="H482" t="str">
            <v>Apto</v>
          </cell>
        </row>
        <row r="483">
          <cell r="H483" t="str">
            <v>Apto</v>
          </cell>
        </row>
        <row r="485">
          <cell r="H485" t="str">
            <v>Inapto</v>
          </cell>
        </row>
        <row r="486">
          <cell r="H486" t="str">
            <v>Inapto</v>
          </cell>
        </row>
        <row r="488">
          <cell r="H488" t="str">
            <v>Apto</v>
          </cell>
        </row>
        <row r="491">
          <cell r="H491" t="str">
            <v>Apto</v>
          </cell>
        </row>
        <row r="492">
          <cell r="H492" t="str">
            <v>Apto</v>
          </cell>
        </row>
      </sheetData>
      <sheetData sheetId="49">
        <row r="2">
          <cell r="H2" t="str">
            <v>Apto</v>
          </cell>
        </row>
        <row r="3">
          <cell r="H3" t="str">
            <v>Apto</v>
          </cell>
        </row>
        <row r="6">
          <cell r="H6" t="str">
            <v>Apto</v>
          </cell>
        </row>
        <row r="7">
          <cell r="H7" t="str">
            <v>Apto</v>
          </cell>
        </row>
        <row r="9">
          <cell r="H9" t="str">
            <v>Apto</v>
          </cell>
        </row>
        <row r="11">
          <cell r="H11" t="str">
            <v>Apto</v>
          </cell>
        </row>
        <row r="12">
          <cell r="H12" t="str">
            <v>Apto</v>
          </cell>
        </row>
        <row r="13">
          <cell r="H13" t="str">
            <v>Apto</v>
          </cell>
        </row>
        <row r="14">
          <cell r="H14" t="str">
            <v>Apto</v>
          </cell>
        </row>
        <row r="15">
          <cell r="H15" t="str">
            <v>Apto</v>
          </cell>
        </row>
        <row r="17">
          <cell r="H17" t="str">
            <v>Apto</v>
          </cell>
        </row>
        <row r="18">
          <cell r="H18" t="str">
            <v>Apto</v>
          </cell>
        </row>
        <row r="19">
          <cell r="H19" t="str">
            <v>Apto</v>
          </cell>
        </row>
        <row r="20">
          <cell r="H20" t="str">
            <v>Apto</v>
          </cell>
        </row>
        <row r="21">
          <cell r="H21" t="str">
            <v>Apto</v>
          </cell>
        </row>
        <row r="22">
          <cell r="H22" t="str">
            <v>Inapto</v>
          </cell>
        </row>
        <row r="23">
          <cell r="H23" t="str">
            <v>Apto</v>
          </cell>
        </row>
        <row r="26">
          <cell r="H26" t="str">
            <v>Apto</v>
          </cell>
        </row>
        <row r="27">
          <cell r="H27" t="str">
            <v>Apto</v>
          </cell>
        </row>
        <row r="28">
          <cell r="H28" t="str">
            <v>Apto</v>
          </cell>
        </row>
        <row r="30">
          <cell r="H30" t="str">
            <v>Apto</v>
          </cell>
        </row>
        <row r="31">
          <cell r="H31" t="str">
            <v>Apto</v>
          </cell>
        </row>
        <row r="32">
          <cell r="H32" t="str">
            <v>Apto</v>
          </cell>
        </row>
        <row r="33">
          <cell r="H33" t="str">
            <v>Apto</v>
          </cell>
        </row>
        <row r="34">
          <cell r="H34" t="str">
            <v>Apto</v>
          </cell>
        </row>
        <row r="35">
          <cell r="H35" t="str">
            <v>Apto</v>
          </cell>
        </row>
        <row r="46">
          <cell r="H46" t="str">
            <v>Apto</v>
          </cell>
        </row>
        <row r="47">
          <cell r="H47" t="str">
            <v>Apto</v>
          </cell>
        </row>
        <row r="48">
          <cell r="H48" t="str">
            <v>Inapto</v>
          </cell>
        </row>
        <row r="49">
          <cell r="H49" t="str">
            <v>Apto</v>
          </cell>
        </row>
        <row r="50">
          <cell r="H50" t="str">
            <v>Apto</v>
          </cell>
        </row>
        <row r="51">
          <cell r="H51" t="str">
            <v>Apto</v>
          </cell>
        </row>
        <row r="52">
          <cell r="H52" t="str">
            <v>Apto</v>
          </cell>
        </row>
        <row r="53">
          <cell r="H53" t="str">
            <v>Apto</v>
          </cell>
        </row>
        <row r="54">
          <cell r="H54" t="str">
            <v>Apto</v>
          </cell>
        </row>
        <row r="55">
          <cell r="H55" t="str">
            <v>Apto</v>
          </cell>
        </row>
        <row r="57">
          <cell r="H57" t="str">
            <v>Apto</v>
          </cell>
        </row>
        <row r="59">
          <cell r="H59" t="str">
            <v>Apto</v>
          </cell>
        </row>
        <row r="60">
          <cell r="H60" t="str">
            <v>Apto</v>
          </cell>
        </row>
        <row r="62">
          <cell r="H62" t="str">
            <v>Apto</v>
          </cell>
        </row>
        <row r="63">
          <cell r="H63" t="str">
            <v>Apto</v>
          </cell>
        </row>
        <row r="64">
          <cell r="H64" t="str">
            <v>Apto</v>
          </cell>
        </row>
        <row r="66">
          <cell r="H66" t="str">
            <v>Apto</v>
          </cell>
        </row>
        <row r="67">
          <cell r="H67" t="str">
            <v>Apto</v>
          </cell>
        </row>
        <row r="68">
          <cell r="H68" t="str">
            <v>Apto</v>
          </cell>
        </row>
        <row r="69">
          <cell r="H69" t="str">
            <v>Apto</v>
          </cell>
        </row>
        <row r="70">
          <cell r="H70" t="str">
            <v>Apto</v>
          </cell>
        </row>
        <row r="72">
          <cell r="H72" t="str">
            <v>Apto</v>
          </cell>
        </row>
        <row r="73">
          <cell r="H73" t="str">
            <v>Apto</v>
          </cell>
        </row>
        <row r="76">
          <cell r="H76" t="str">
            <v>Apto</v>
          </cell>
        </row>
        <row r="79">
          <cell r="H79" t="str">
            <v>Apto</v>
          </cell>
        </row>
        <row r="81">
          <cell r="H81" t="str">
            <v>Apto</v>
          </cell>
        </row>
        <row r="82">
          <cell r="H82" t="str">
            <v>Apto</v>
          </cell>
        </row>
        <row r="84">
          <cell r="H84" t="str">
            <v>Apto</v>
          </cell>
        </row>
        <row r="85">
          <cell r="H85" t="str">
            <v>Inapto</v>
          </cell>
        </row>
        <row r="86">
          <cell r="H86" t="str">
            <v>Apto</v>
          </cell>
        </row>
        <row r="89">
          <cell r="H89" t="str">
            <v>Apto</v>
          </cell>
        </row>
        <row r="92">
          <cell r="H92" t="str">
            <v>Apto</v>
          </cell>
        </row>
        <row r="93">
          <cell r="H93" t="str">
            <v>Apto</v>
          </cell>
        </row>
        <row r="95">
          <cell r="H95" t="str">
            <v>Inapto</v>
          </cell>
        </row>
        <row r="97">
          <cell r="H97" t="str">
            <v>Apto</v>
          </cell>
        </row>
        <row r="99">
          <cell r="H99" t="str">
            <v>Apto</v>
          </cell>
        </row>
        <row r="100">
          <cell r="H100" t="str">
            <v>Apto</v>
          </cell>
        </row>
        <row r="102">
          <cell r="H102" t="str">
            <v>Inapto</v>
          </cell>
        </row>
        <row r="103">
          <cell r="H103" t="str">
            <v>Apto</v>
          </cell>
        </row>
        <row r="106">
          <cell r="H106" t="str">
            <v>Inapto</v>
          </cell>
        </row>
        <row r="109">
          <cell r="H109" t="str">
            <v>Apto</v>
          </cell>
        </row>
        <row r="110">
          <cell r="H110" t="str">
            <v>Apto</v>
          </cell>
        </row>
        <row r="111">
          <cell r="H111" t="str">
            <v>Apto</v>
          </cell>
        </row>
        <row r="113">
          <cell r="H113" t="str">
            <v>Apto</v>
          </cell>
        </row>
        <row r="114">
          <cell r="H114" t="str">
            <v>Apto</v>
          </cell>
        </row>
        <row r="115">
          <cell r="H115" t="str">
            <v>Apto</v>
          </cell>
        </row>
        <row r="122">
          <cell r="H122" t="str">
            <v>Apto</v>
          </cell>
        </row>
        <row r="124">
          <cell r="H124" t="str">
            <v>Apto</v>
          </cell>
        </row>
        <row r="125">
          <cell r="H125" t="str">
            <v>Apto</v>
          </cell>
        </row>
        <row r="127">
          <cell r="H127" t="str">
            <v>Apto</v>
          </cell>
        </row>
        <row r="128">
          <cell r="H128" t="str">
            <v>Apto</v>
          </cell>
        </row>
        <row r="129">
          <cell r="H129" t="str">
            <v>Apto</v>
          </cell>
        </row>
        <row r="131">
          <cell r="H131" t="str">
            <v>Inapto</v>
          </cell>
        </row>
        <row r="132">
          <cell r="H132" t="str">
            <v>Apto</v>
          </cell>
        </row>
        <row r="133">
          <cell r="H133" t="str">
            <v>Apto</v>
          </cell>
        </row>
        <row r="135">
          <cell r="H135" t="str">
            <v>Apto</v>
          </cell>
        </row>
        <row r="136">
          <cell r="H136" t="str">
            <v>Apto</v>
          </cell>
        </row>
        <row r="137">
          <cell r="H137" t="str">
            <v>Apto</v>
          </cell>
        </row>
        <row r="139">
          <cell r="H139" t="str">
            <v>Apto</v>
          </cell>
        </row>
        <row r="140">
          <cell r="H140" t="str">
            <v>Apto</v>
          </cell>
        </row>
        <row r="141">
          <cell r="H141" t="str">
            <v>Apto</v>
          </cell>
        </row>
        <row r="144">
          <cell r="H144" t="str">
            <v>Apto</v>
          </cell>
        </row>
        <row r="146">
          <cell r="H146" t="str">
            <v>Apto</v>
          </cell>
        </row>
        <row r="147">
          <cell r="H147" t="str">
            <v>Apto</v>
          </cell>
        </row>
        <row r="150">
          <cell r="H150" t="str">
            <v>Apto</v>
          </cell>
        </row>
        <row r="151">
          <cell r="H151" t="str">
            <v>Apto</v>
          </cell>
        </row>
        <row r="153">
          <cell r="H153" t="str">
            <v>Apto</v>
          </cell>
        </row>
        <row r="155">
          <cell r="H155" t="str">
            <v>Apto</v>
          </cell>
        </row>
        <row r="156">
          <cell r="H156" t="str">
            <v>Apto</v>
          </cell>
        </row>
        <row r="158">
          <cell r="H158" t="str">
            <v>Apto</v>
          </cell>
        </row>
        <row r="159">
          <cell r="H159" t="str">
            <v>Apto</v>
          </cell>
        </row>
        <row r="160">
          <cell r="H160" t="str">
            <v>Apto</v>
          </cell>
        </row>
        <row r="161">
          <cell r="H161" t="str">
            <v>Apto</v>
          </cell>
        </row>
        <row r="162">
          <cell r="H162" t="str">
            <v>Apto</v>
          </cell>
        </row>
        <row r="164">
          <cell r="H164" t="str">
            <v>Apto</v>
          </cell>
        </row>
        <row r="165">
          <cell r="H165" t="str">
            <v>Apto</v>
          </cell>
        </row>
        <row r="166">
          <cell r="H166" t="str">
            <v>Apto</v>
          </cell>
        </row>
        <row r="167">
          <cell r="H167" t="str">
            <v>Apto</v>
          </cell>
        </row>
        <row r="168">
          <cell r="H168" t="str">
            <v>Apto</v>
          </cell>
        </row>
        <row r="169">
          <cell r="H169" t="str">
            <v>Apto</v>
          </cell>
        </row>
        <row r="171">
          <cell r="H171" t="str">
            <v>Apto</v>
          </cell>
        </row>
        <row r="174">
          <cell r="H174" t="str">
            <v>Apto</v>
          </cell>
        </row>
        <row r="176">
          <cell r="H176" t="str">
            <v>Apto</v>
          </cell>
        </row>
        <row r="177">
          <cell r="H177" t="str">
            <v>Apto</v>
          </cell>
        </row>
        <row r="179">
          <cell r="H179" t="str">
            <v>Apto</v>
          </cell>
        </row>
        <row r="180">
          <cell r="H180" t="str">
            <v>Apto</v>
          </cell>
        </row>
        <row r="183">
          <cell r="H183" t="str">
            <v>Apto</v>
          </cell>
        </row>
        <row r="184">
          <cell r="H184" t="str">
            <v>Apto</v>
          </cell>
        </row>
        <row r="186">
          <cell r="H186" t="str">
            <v>Apto</v>
          </cell>
        </row>
        <row r="187">
          <cell r="H187"/>
        </row>
        <row r="188">
          <cell r="H188" t="str">
            <v>Apto</v>
          </cell>
        </row>
        <row r="191">
          <cell r="H191" t="str">
            <v>Apto</v>
          </cell>
        </row>
        <row r="192">
          <cell r="H192" t="str">
            <v>Apto</v>
          </cell>
        </row>
        <row r="193">
          <cell r="H193" t="str">
            <v>Apto</v>
          </cell>
        </row>
        <row r="194">
          <cell r="H194" t="str">
            <v>Apto</v>
          </cell>
        </row>
        <row r="195">
          <cell r="H195" t="str">
            <v>Apto</v>
          </cell>
        </row>
        <row r="197">
          <cell r="H197" t="str">
            <v>Apto</v>
          </cell>
        </row>
        <row r="198">
          <cell r="H198" t="str">
            <v>Apto</v>
          </cell>
        </row>
        <row r="199">
          <cell r="H199" t="str">
            <v>Apto</v>
          </cell>
        </row>
        <row r="200">
          <cell r="H200" t="str">
            <v>Apto</v>
          </cell>
        </row>
        <row r="201">
          <cell r="H201" t="str">
            <v>Apto</v>
          </cell>
        </row>
        <row r="202">
          <cell r="H202" t="str">
            <v>Apto</v>
          </cell>
        </row>
        <row r="203">
          <cell r="H203" t="str">
            <v>Apto</v>
          </cell>
        </row>
        <row r="204">
          <cell r="H204" t="str">
            <v>Apto</v>
          </cell>
        </row>
        <row r="206">
          <cell r="H206" t="str">
            <v>Apto</v>
          </cell>
        </row>
        <row r="207">
          <cell r="H207" t="str">
            <v>Apto</v>
          </cell>
        </row>
        <row r="208">
          <cell r="H208" t="str">
            <v>Apto</v>
          </cell>
        </row>
        <row r="209">
          <cell r="H209" t="str">
            <v>Apto</v>
          </cell>
        </row>
        <row r="211">
          <cell r="H211" t="str">
            <v>Apto</v>
          </cell>
        </row>
        <row r="212">
          <cell r="H212" t="str">
            <v>Apto</v>
          </cell>
        </row>
        <row r="214">
          <cell r="H214" t="str">
            <v>Apto</v>
          </cell>
        </row>
        <row r="215">
          <cell r="H215" t="str">
            <v>Apto</v>
          </cell>
        </row>
        <row r="217">
          <cell r="H217" t="str">
            <v>Apto</v>
          </cell>
        </row>
        <row r="225">
          <cell r="H225" t="str">
            <v>Apto</v>
          </cell>
        </row>
        <row r="226">
          <cell r="H226" t="str">
            <v>Apto</v>
          </cell>
        </row>
        <row r="227">
          <cell r="H227" t="str">
            <v>Apto</v>
          </cell>
        </row>
        <row r="228">
          <cell r="H228" t="str">
            <v>Apto</v>
          </cell>
        </row>
        <row r="229">
          <cell r="H229" t="str">
            <v>Apto</v>
          </cell>
        </row>
        <row r="230">
          <cell r="H230" t="str">
            <v>Inapto</v>
          </cell>
        </row>
        <row r="231">
          <cell r="H231" t="str">
            <v>Apto</v>
          </cell>
        </row>
        <row r="233">
          <cell r="H233" t="str">
            <v>Apto</v>
          </cell>
        </row>
        <row r="235">
          <cell r="H235" t="str">
            <v>Apto</v>
          </cell>
        </row>
        <row r="236">
          <cell r="H236" t="str">
            <v>Apto</v>
          </cell>
        </row>
        <row r="237">
          <cell r="H237" t="str">
            <v>Apto</v>
          </cell>
        </row>
        <row r="242">
          <cell r="H242" t="str">
            <v>Inapto</v>
          </cell>
        </row>
        <row r="243">
          <cell r="H243" t="str">
            <v>Inapto</v>
          </cell>
        </row>
        <row r="244">
          <cell r="H244" t="str">
            <v>Apto</v>
          </cell>
        </row>
        <row r="246">
          <cell r="H246" t="str">
            <v>Apto</v>
          </cell>
        </row>
        <row r="247">
          <cell r="H247" t="str">
            <v>Apto</v>
          </cell>
        </row>
        <row r="249">
          <cell r="H249" t="str">
            <v>Apto</v>
          </cell>
        </row>
        <row r="250">
          <cell r="H250" t="str">
            <v>Apto</v>
          </cell>
        </row>
        <row r="251">
          <cell r="H251" t="str">
            <v>Apto</v>
          </cell>
        </row>
        <row r="252">
          <cell r="H252" t="str">
            <v>Apto</v>
          </cell>
        </row>
        <row r="254">
          <cell r="H254" t="str">
            <v>Apto</v>
          </cell>
        </row>
        <row r="255">
          <cell r="H255" t="str">
            <v>Apto</v>
          </cell>
        </row>
        <row r="256">
          <cell r="H256" t="str">
            <v>Inapto</v>
          </cell>
        </row>
        <row r="257">
          <cell r="H257" t="str">
            <v>Apto</v>
          </cell>
        </row>
        <row r="258">
          <cell r="H258" t="str">
            <v>Apto</v>
          </cell>
        </row>
        <row r="259">
          <cell r="H259" t="str">
            <v>Apto</v>
          </cell>
        </row>
        <row r="260">
          <cell r="H260" t="str">
            <v>Apto</v>
          </cell>
        </row>
        <row r="262">
          <cell r="H262" t="str">
            <v>Apto</v>
          </cell>
        </row>
        <row r="263">
          <cell r="H263" t="str">
            <v>Apto</v>
          </cell>
        </row>
        <row r="264">
          <cell r="H264" t="str">
            <v>Apto</v>
          </cell>
        </row>
        <row r="265">
          <cell r="H265" t="str">
            <v>Apto</v>
          </cell>
        </row>
        <row r="266">
          <cell r="H266" t="str">
            <v>Apto</v>
          </cell>
        </row>
        <row r="267">
          <cell r="H267" t="str">
            <v>Apto</v>
          </cell>
        </row>
        <row r="268">
          <cell r="H268" t="str">
            <v>Apto</v>
          </cell>
        </row>
        <row r="269">
          <cell r="H269" t="str">
            <v>Apto</v>
          </cell>
        </row>
        <row r="270">
          <cell r="H270" t="str">
            <v>Apto</v>
          </cell>
        </row>
        <row r="271">
          <cell r="H271" t="str">
            <v>Apto</v>
          </cell>
        </row>
        <row r="272">
          <cell r="H272" t="str">
            <v>Apto</v>
          </cell>
        </row>
        <row r="274">
          <cell r="H274" t="str">
            <v>Apto</v>
          </cell>
        </row>
        <row r="276">
          <cell r="H276" t="str">
            <v>Inapto</v>
          </cell>
        </row>
        <row r="277">
          <cell r="H277" t="str">
            <v>Apto</v>
          </cell>
        </row>
        <row r="288">
          <cell r="H288" t="str">
            <v>Apto</v>
          </cell>
        </row>
        <row r="289">
          <cell r="H289" t="str">
            <v>Apto</v>
          </cell>
        </row>
        <row r="293">
          <cell r="H293" t="str">
            <v>Apto</v>
          </cell>
        </row>
        <row r="294">
          <cell r="H294" t="str">
            <v>Apto</v>
          </cell>
        </row>
        <row r="295">
          <cell r="H295" t="str">
            <v>Apto</v>
          </cell>
        </row>
        <row r="297">
          <cell r="H297" t="str">
            <v>Apto</v>
          </cell>
        </row>
        <row r="298">
          <cell r="H298" t="str">
            <v>Apto</v>
          </cell>
        </row>
        <row r="299">
          <cell r="H299" t="str">
            <v>Inapto</v>
          </cell>
        </row>
        <row r="300">
          <cell r="H300" t="str">
            <v>Apto</v>
          </cell>
        </row>
        <row r="301">
          <cell r="H301" t="str">
            <v>Inapto</v>
          </cell>
        </row>
        <row r="302">
          <cell r="H302" t="str">
            <v>Apto</v>
          </cell>
        </row>
        <row r="303">
          <cell r="H303" t="str">
            <v>Apto</v>
          </cell>
        </row>
        <row r="305">
          <cell r="H305" t="str">
            <v>Apto</v>
          </cell>
        </row>
        <row r="306">
          <cell r="H306" t="str">
            <v>Apto</v>
          </cell>
        </row>
        <row r="307">
          <cell r="H307" t="str">
            <v>Apto</v>
          </cell>
        </row>
        <row r="308">
          <cell r="H308" t="str">
            <v>Apto</v>
          </cell>
        </row>
        <row r="309">
          <cell r="H309" t="str">
            <v>Apto</v>
          </cell>
        </row>
        <row r="310">
          <cell r="H310" t="str">
            <v>Apto</v>
          </cell>
        </row>
        <row r="314">
          <cell r="H314" t="str">
            <v>Apto</v>
          </cell>
        </row>
        <row r="316">
          <cell r="H316" t="str">
            <v>Inapto</v>
          </cell>
        </row>
        <row r="317">
          <cell r="H317" t="str">
            <v>Apto</v>
          </cell>
        </row>
        <row r="318">
          <cell r="H318" t="str">
            <v>Apto</v>
          </cell>
        </row>
        <row r="319">
          <cell r="H319" t="str">
            <v>Apto</v>
          </cell>
        </row>
        <row r="320">
          <cell r="H320" t="str">
            <v>Apto</v>
          </cell>
        </row>
        <row r="321">
          <cell r="H321" t="str">
            <v>Apto</v>
          </cell>
        </row>
        <row r="324">
          <cell r="H324" t="str">
            <v>Apto</v>
          </cell>
        </row>
        <row r="325">
          <cell r="H325" t="str">
            <v>Apto</v>
          </cell>
        </row>
        <row r="326">
          <cell r="H326" t="str">
            <v>Apto</v>
          </cell>
        </row>
        <row r="327">
          <cell r="H327" t="str">
            <v>Apto</v>
          </cell>
        </row>
        <row r="328">
          <cell r="H328" t="str">
            <v>Apto</v>
          </cell>
        </row>
        <row r="329">
          <cell r="H329" t="str">
            <v>Apto</v>
          </cell>
        </row>
        <row r="330">
          <cell r="H330" t="str">
            <v>Apto</v>
          </cell>
        </row>
        <row r="331">
          <cell r="H331" t="str">
            <v>Apto</v>
          </cell>
        </row>
        <row r="334">
          <cell r="H334" t="str">
            <v>Apto</v>
          </cell>
        </row>
        <row r="335">
          <cell r="H335" t="str">
            <v>Apto</v>
          </cell>
        </row>
        <row r="338">
          <cell r="H338" t="str">
            <v>Apto</v>
          </cell>
        </row>
        <row r="340">
          <cell r="H340" t="str">
            <v>Apto</v>
          </cell>
        </row>
        <row r="341">
          <cell r="H341" t="str">
            <v>Apto</v>
          </cell>
        </row>
        <row r="343">
          <cell r="H343" t="str">
            <v>Apto</v>
          </cell>
        </row>
        <row r="345">
          <cell r="H345" t="str">
            <v>Apto</v>
          </cell>
        </row>
        <row r="346">
          <cell r="H346" t="str">
            <v>Apto</v>
          </cell>
        </row>
        <row r="347">
          <cell r="H347" t="str">
            <v>Apto</v>
          </cell>
        </row>
        <row r="348">
          <cell r="H348" t="str">
            <v>Inapto</v>
          </cell>
        </row>
        <row r="350">
          <cell r="H350" t="str">
            <v>Apto</v>
          </cell>
        </row>
        <row r="353">
          <cell r="H353" t="str">
            <v>Apto</v>
          </cell>
        </row>
        <row r="354">
          <cell r="H354" t="str">
            <v>Apto</v>
          </cell>
        </row>
        <row r="355">
          <cell r="H355" t="str">
            <v>Inapto</v>
          </cell>
        </row>
        <row r="357">
          <cell r="H357" t="str">
            <v>Apto</v>
          </cell>
        </row>
        <row r="358">
          <cell r="H358" t="str">
            <v>Apto</v>
          </cell>
        </row>
        <row r="359">
          <cell r="H359" t="str">
            <v>Apto</v>
          </cell>
        </row>
        <row r="361">
          <cell r="H361" t="str">
            <v>Apto</v>
          </cell>
        </row>
        <row r="362">
          <cell r="H362" t="str">
            <v>Inapto</v>
          </cell>
        </row>
        <row r="365">
          <cell r="H365" t="str">
            <v>Apto</v>
          </cell>
        </row>
        <row r="368">
          <cell r="H368" t="str">
            <v>Apto</v>
          </cell>
        </row>
        <row r="369">
          <cell r="H369" t="str">
            <v>Apto</v>
          </cell>
        </row>
        <row r="371">
          <cell r="H371" t="str">
            <v>Apto</v>
          </cell>
        </row>
        <row r="374">
          <cell r="H374" t="str">
            <v>Apto</v>
          </cell>
        </row>
        <row r="378">
          <cell r="H378" t="str">
            <v>Apto</v>
          </cell>
        </row>
        <row r="381">
          <cell r="H381" t="str">
            <v>Apto</v>
          </cell>
        </row>
        <row r="383">
          <cell r="H383" t="str">
            <v>Inapto</v>
          </cell>
        </row>
        <row r="384">
          <cell r="H384" t="str">
            <v>Inapto</v>
          </cell>
        </row>
        <row r="385">
          <cell r="H385" t="str">
            <v>Apto</v>
          </cell>
        </row>
        <row r="388">
          <cell r="H388" t="str">
            <v>Apto</v>
          </cell>
        </row>
        <row r="389">
          <cell r="H389" t="str">
            <v>Apto</v>
          </cell>
        </row>
        <row r="390">
          <cell r="H390" t="str">
            <v>Apto</v>
          </cell>
        </row>
        <row r="392">
          <cell r="H392" t="str">
            <v>Apto</v>
          </cell>
        </row>
        <row r="393">
          <cell r="H393" t="str">
            <v>Apto</v>
          </cell>
        </row>
        <row r="394">
          <cell r="H394" t="str">
            <v>Inapto</v>
          </cell>
        </row>
        <row r="395">
          <cell r="H395" t="str">
            <v>Inapto</v>
          </cell>
        </row>
        <row r="397">
          <cell r="H397" t="str">
            <v>Apto</v>
          </cell>
        </row>
        <row r="398">
          <cell r="H398" t="str">
            <v>Apto</v>
          </cell>
        </row>
        <row r="399">
          <cell r="H399" t="str">
            <v>Apto</v>
          </cell>
        </row>
        <row r="400">
          <cell r="H400" t="str">
            <v>Apto</v>
          </cell>
        </row>
        <row r="401">
          <cell r="H401" t="str">
            <v>Apto</v>
          </cell>
        </row>
        <row r="403">
          <cell r="H403" t="str">
            <v>Apto</v>
          </cell>
        </row>
        <row r="404">
          <cell r="H404" t="str">
            <v>Apto</v>
          </cell>
        </row>
        <row r="405">
          <cell r="H405" t="str">
            <v>Apto</v>
          </cell>
        </row>
        <row r="406">
          <cell r="H406" t="str">
            <v>Apto</v>
          </cell>
        </row>
        <row r="408">
          <cell r="H408" t="str">
            <v>Apto</v>
          </cell>
        </row>
        <row r="409">
          <cell r="H409" t="str">
            <v>Apto</v>
          </cell>
        </row>
        <row r="410">
          <cell r="H410" t="str">
            <v>Apto</v>
          </cell>
        </row>
        <row r="411">
          <cell r="H411" t="str">
            <v>Apto</v>
          </cell>
        </row>
        <row r="413">
          <cell r="H413" t="str">
            <v>Apto</v>
          </cell>
        </row>
        <row r="414">
          <cell r="H414" t="str">
            <v>Apto</v>
          </cell>
        </row>
        <row r="415">
          <cell r="H415" t="str">
            <v>Inapto</v>
          </cell>
        </row>
        <row r="416">
          <cell r="H416" t="str">
            <v>Apto</v>
          </cell>
        </row>
        <row r="417">
          <cell r="H417" t="str">
            <v>Apto</v>
          </cell>
        </row>
        <row r="418">
          <cell r="H418" t="str">
            <v>Apto</v>
          </cell>
        </row>
        <row r="419">
          <cell r="H419" t="str">
            <v>Apto</v>
          </cell>
        </row>
        <row r="420">
          <cell r="H420" t="str">
            <v>Apto</v>
          </cell>
        </row>
        <row r="421">
          <cell r="H421" t="str">
            <v>Apto</v>
          </cell>
        </row>
        <row r="422">
          <cell r="H422" t="str">
            <v>Apto</v>
          </cell>
        </row>
        <row r="423">
          <cell r="H423" t="str">
            <v>Apto</v>
          </cell>
        </row>
        <row r="424">
          <cell r="H424" t="str">
            <v>Apto</v>
          </cell>
        </row>
        <row r="425">
          <cell r="H425" t="str">
            <v>Apto</v>
          </cell>
        </row>
        <row r="426">
          <cell r="H426" t="str">
            <v>Apto</v>
          </cell>
        </row>
        <row r="427">
          <cell r="H427" t="str">
            <v>Apto</v>
          </cell>
        </row>
        <row r="428">
          <cell r="H428" t="str">
            <v>Apto</v>
          </cell>
        </row>
        <row r="430">
          <cell r="H430" t="str">
            <v>Apto</v>
          </cell>
        </row>
        <row r="431">
          <cell r="H431" t="str">
            <v>Apto</v>
          </cell>
        </row>
        <row r="432">
          <cell r="H432" t="str">
            <v>Apto</v>
          </cell>
        </row>
        <row r="433">
          <cell r="H433" t="str">
            <v>Apto</v>
          </cell>
        </row>
        <row r="434">
          <cell r="H434" t="str">
            <v>Apto</v>
          </cell>
        </row>
        <row r="435">
          <cell r="H435" t="str">
            <v>Apto</v>
          </cell>
        </row>
        <row r="436">
          <cell r="H436" t="str">
            <v>Apto</v>
          </cell>
        </row>
        <row r="440">
          <cell r="H440" t="str">
            <v>Apto</v>
          </cell>
        </row>
        <row r="441">
          <cell r="H441" t="str">
            <v>Apto</v>
          </cell>
        </row>
        <row r="442">
          <cell r="H442" t="str">
            <v>Apto</v>
          </cell>
        </row>
        <row r="444">
          <cell r="H444" t="str">
            <v>Apto</v>
          </cell>
        </row>
        <row r="445">
          <cell r="H445" t="str">
            <v>Apto</v>
          </cell>
        </row>
        <row r="446">
          <cell r="H446" t="str">
            <v>Apto</v>
          </cell>
        </row>
        <row r="452">
          <cell r="H452" t="str">
            <v>Apto</v>
          </cell>
        </row>
        <row r="458">
          <cell r="H458" t="str">
            <v>Apto</v>
          </cell>
        </row>
        <row r="459">
          <cell r="H459" t="str">
            <v>Apto</v>
          </cell>
        </row>
        <row r="460">
          <cell r="H460" t="str">
            <v>Apto</v>
          </cell>
        </row>
        <row r="461">
          <cell r="H461" t="str">
            <v>Apto</v>
          </cell>
        </row>
        <row r="464">
          <cell r="H464" t="str">
            <v>Apto</v>
          </cell>
        </row>
        <row r="466">
          <cell r="H466" t="str">
            <v>Apto</v>
          </cell>
        </row>
        <row r="467">
          <cell r="H467" t="str">
            <v>Apto</v>
          </cell>
        </row>
        <row r="468">
          <cell r="H468" t="str">
            <v>Apto</v>
          </cell>
        </row>
        <row r="470">
          <cell r="H470" t="str">
            <v>Apto</v>
          </cell>
        </row>
        <row r="471">
          <cell r="H471" t="str">
            <v>Apto</v>
          </cell>
        </row>
        <row r="473">
          <cell r="H473" t="str">
            <v>Apto</v>
          </cell>
        </row>
        <row r="474">
          <cell r="H474" t="str">
            <v>Apto</v>
          </cell>
        </row>
        <row r="475">
          <cell r="H475" t="str">
            <v>Apto</v>
          </cell>
        </row>
        <row r="476">
          <cell r="H476" t="str">
            <v>Apto</v>
          </cell>
        </row>
        <row r="481">
          <cell r="H481" t="str">
            <v>Apto</v>
          </cell>
        </row>
        <row r="482">
          <cell r="H482" t="str">
            <v>Apto</v>
          </cell>
        </row>
        <row r="483">
          <cell r="H483" t="str">
            <v>Apto</v>
          </cell>
        </row>
        <row r="485">
          <cell r="H485" t="str">
            <v>Apto</v>
          </cell>
        </row>
        <row r="486">
          <cell r="H486" t="str">
            <v>Apto</v>
          </cell>
        </row>
        <row r="488">
          <cell r="H488" t="str">
            <v>Apto</v>
          </cell>
        </row>
        <row r="491">
          <cell r="H491" t="str">
            <v>Apto</v>
          </cell>
        </row>
        <row r="492">
          <cell r="H492" t="str">
            <v>Apto</v>
          </cell>
        </row>
      </sheetData>
      <sheetData sheetId="50"/>
      <sheetData sheetId="51"/>
      <sheetData sheetId="52"/>
      <sheetData sheetId="5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eq_25_geral"/>
      <sheetName val="Geral_inicial"/>
      <sheetName val="Calendário 1ªfase 2025"/>
      <sheetName val="Grupos_rotações_2025"/>
      <sheetName val="Geral_trabalho"/>
      <sheetName val="Geral_trabalho_modalidades"/>
      <sheetName val="Grupo_Fut-And (G1+G2)"/>
      <sheetName val="Grupo_Fut_Basq (G3+G4)"/>
      <sheetName val="Grupo_Fut-Vol (G5+G6+G7)"/>
      <sheetName val="Grupo_And-Basq (G8)"/>
      <sheetName val="Grupo_And-Vol (G9)"/>
      <sheetName val="Grupo_Basq-Vol (G10+G11)"/>
      <sheetName val="Grupo_SemModalidade (G0)"/>
      <sheetName val="Resultados Gerais_1ªfase"/>
      <sheetName val="Calendário_2ªFase_2025"/>
      <sheetName val="Grupos-Rotações_2ªfase"/>
      <sheetName val="ResultadosFinais_1ªfase (ordem)"/>
      <sheetName val="Resultados Finais_1ªfase"/>
      <sheetName val="Candidatos para 2ªfase"/>
      <sheetName val="Candidatos para 2ªfase (ordem)"/>
      <sheetName val="Resultados Finais_2ªfase"/>
      <sheetName val="Resultados Finais_1ª&amp;2ªFases"/>
      <sheetName val="PR_2025_2ºFase GAN"/>
      <sheetName val="PR_2025_2ºFaseFaltas_Gin"/>
      <sheetName val="PR_2025_2ªFaseGeral_And"/>
      <sheetName val="PR_2025_2ºFaseGeral_Atl"/>
      <sheetName val="PR_2025_2ºFaseFaltas_Atl"/>
      <sheetName val="PR_2025_2ºFaseFaltas_Nat"/>
      <sheetName val="PR_2025_2ºFaseFaltas_Fut"/>
      <sheetName val="PR_2025_2ºFaseFaltas_Vol"/>
      <sheetName val="PR_2025_2ºFaseFaltas_Basq"/>
      <sheetName val="PR_2025_2ºFaseFaltas_And"/>
      <sheetName val="PR_2025_2ªFaseIndTemp_Gin"/>
      <sheetName val="PR_2025_2ªFaseIndTemp_Atl"/>
      <sheetName val="PR_2025_2ªFaseIndTemp_Nat"/>
      <sheetName val="PR_2025_2ªFaseIndTemp_Fut"/>
      <sheetName val="PR_2025_2ªFaseIndTemp_Basq"/>
      <sheetName val="PR_2025_2ªFaseIndTemp_Voleibol"/>
      <sheetName val="PR_2025_2ªFaseIndTemp_Andebol"/>
      <sheetName val="PR_2025_2ªFaseNovos_Gin"/>
      <sheetName val="PR_2025_2ªFaseNovos_Atl"/>
      <sheetName val="PR_2025_2ºFaseAtl"/>
      <sheetName val="PR_2025_2ªFaseNovos_Nat"/>
      <sheetName val="PR_2025_2ªFaseNovos_Fut"/>
      <sheetName val="PR_2025_2ªFaseNovos_Basq"/>
      <sheetName val="PR_2025_2ªFaseNovos_Vol"/>
      <sheetName val="PR_2025_2ªFaseNovos_And"/>
      <sheetName val="Res_Ginástica Geral"/>
      <sheetName val="Res_Atletismo Geral"/>
      <sheetName val="Res_Natação Geral"/>
      <sheetName val="Res_Futebol Geral"/>
      <sheetName val="Res_Voleibol Geral"/>
      <sheetName val="Res_Basquetebol Geral"/>
      <sheetName val="Res_Andebol Ge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2">
          <cell r="H2" t="str">
            <v>Apto</v>
          </cell>
        </row>
        <row r="3">
          <cell r="H3" t="str">
            <v>Apto</v>
          </cell>
        </row>
        <row r="4">
          <cell r="H4" t="str">
            <v xml:space="preserve"> </v>
          </cell>
        </row>
        <row r="6">
          <cell r="H6" t="str">
            <v>Apto</v>
          </cell>
        </row>
        <row r="7">
          <cell r="H7" t="str">
            <v>Apto</v>
          </cell>
        </row>
        <row r="8">
          <cell r="H8" t="str">
            <v xml:space="preserve"> </v>
          </cell>
        </row>
        <row r="10">
          <cell r="H10" t="str">
            <v xml:space="preserve"> </v>
          </cell>
        </row>
        <row r="11">
          <cell r="H11" t="str">
            <v>Apto</v>
          </cell>
        </row>
        <row r="12">
          <cell r="H12" t="str">
            <v>Apto</v>
          </cell>
        </row>
        <row r="13">
          <cell r="H13" t="str">
            <v>Apto</v>
          </cell>
        </row>
        <row r="14">
          <cell r="H14" t="str">
            <v>Apto</v>
          </cell>
        </row>
        <row r="15">
          <cell r="H15" t="str">
            <v>Apto</v>
          </cell>
        </row>
        <row r="16">
          <cell r="H16" t="str">
            <v xml:space="preserve"> </v>
          </cell>
        </row>
        <row r="17">
          <cell r="H17" t="str">
            <v>Apto</v>
          </cell>
        </row>
        <row r="18">
          <cell r="H18" t="str">
            <v>Apto</v>
          </cell>
        </row>
        <row r="19">
          <cell r="H19" t="str">
            <v>Apto</v>
          </cell>
        </row>
        <row r="20">
          <cell r="H20" t="str">
            <v>Apto</v>
          </cell>
        </row>
        <row r="21">
          <cell r="H21" t="str">
            <v>Apto</v>
          </cell>
        </row>
        <row r="22">
          <cell r="H22" t="str">
            <v>Apto</v>
          </cell>
        </row>
        <row r="23">
          <cell r="H23" t="str">
            <v>Apto</v>
          </cell>
        </row>
        <row r="26">
          <cell r="H26" t="str">
            <v>Apto</v>
          </cell>
        </row>
        <row r="28">
          <cell r="H28" t="str">
            <v>Apto</v>
          </cell>
        </row>
        <row r="30">
          <cell r="H30" t="str">
            <v>Apto</v>
          </cell>
        </row>
        <row r="31">
          <cell r="H31" t="str">
            <v>Apto</v>
          </cell>
        </row>
        <row r="32">
          <cell r="H32" t="str">
            <v>Apto</v>
          </cell>
        </row>
        <row r="33">
          <cell r="H33" t="str">
            <v>Apto</v>
          </cell>
        </row>
        <row r="34">
          <cell r="H34" t="str">
            <v>Apto</v>
          </cell>
        </row>
        <row r="35">
          <cell r="H35" t="str">
            <v>Inapto</v>
          </cell>
        </row>
        <row r="37">
          <cell r="H37" t="str">
            <v xml:space="preserve"> </v>
          </cell>
        </row>
        <row r="39">
          <cell r="H39" t="str">
            <v xml:space="preserve"> </v>
          </cell>
        </row>
        <row r="40">
          <cell r="H40" t="str">
            <v xml:space="preserve"> </v>
          </cell>
        </row>
        <row r="41">
          <cell r="H41" t="str">
            <v xml:space="preserve"> </v>
          </cell>
        </row>
        <row r="42">
          <cell r="H42" t="str">
            <v xml:space="preserve"> </v>
          </cell>
        </row>
        <row r="44">
          <cell r="H44" t="str">
            <v>Apto</v>
          </cell>
        </row>
        <row r="45">
          <cell r="H45" t="str">
            <v xml:space="preserve"> </v>
          </cell>
        </row>
        <row r="46">
          <cell r="H46" t="str">
            <v>Apto</v>
          </cell>
        </row>
        <row r="47">
          <cell r="H47" t="str">
            <v>Apto</v>
          </cell>
        </row>
        <row r="48">
          <cell r="H48" t="str">
            <v>Apto</v>
          </cell>
        </row>
        <row r="49">
          <cell r="H49" t="str">
            <v>Apto</v>
          </cell>
        </row>
        <row r="50">
          <cell r="H50" t="str">
            <v>Inapto</v>
          </cell>
        </row>
        <row r="51">
          <cell r="H51" t="str">
            <v>Apto</v>
          </cell>
        </row>
        <row r="52">
          <cell r="H52" t="str">
            <v>Apto</v>
          </cell>
        </row>
        <row r="53">
          <cell r="H53" t="str">
            <v>Apto</v>
          </cell>
        </row>
        <row r="54">
          <cell r="H54" t="str">
            <v>Apto</v>
          </cell>
        </row>
        <row r="55">
          <cell r="H55" t="str">
            <v>Apto</v>
          </cell>
        </row>
        <row r="57">
          <cell r="H57" t="str">
            <v>Apto</v>
          </cell>
        </row>
        <row r="58">
          <cell r="H58" t="str">
            <v>Apto</v>
          </cell>
        </row>
        <row r="59">
          <cell r="H59" t="str">
            <v>Apto</v>
          </cell>
        </row>
        <row r="60">
          <cell r="H60" t="str">
            <v>Apto</v>
          </cell>
        </row>
        <row r="62">
          <cell r="H62" t="str">
            <v>Apto</v>
          </cell>
        </row>
        <row r="63">
          <cell r="H63" t="str">
            <v>Apto</v>
          </cell>
        </row>
        <row r="64">
          <cell r="H64" t="str">
            <v>Apto</v>
          </cell>
        </row>
        <row r="66">
          <cell r="H66" t="str">
            <v>Apto</v>
          </cell>
        </row>
        <row r="67">
          <cell r="H67" t="str">
            <v>Apto</v>
          </cell>
        </row>
        <row r="68">
          <cell r="H68" t="str">
            <v>Apto</v>
          </cell>
        </row>
        <row r="69">
          <cell r="H69" t="str">
            <v>Apto</v>
          </cell>
        </row>
        <row r="70">
          <cell r="H70" t="str">
            <v>Apto</v>
          </cell>
        </row>
        <row r="72">
          <cell r="H72" t="str">
            <v>Apto</v>
          </cell>
        </row>
        <row r="73">
          <cell r="H73" t="str">
            <v>Apto</v>
          </cell>
        </row>
        <row r="76">
          <cell r="H76" t="str">
            <v>Apto</v>
          </cell>
        </row>
        <row r="79">
          <cell r="H79" t="str">
            <v>Apto</v>
          </cell>
        </row>
        <row r="80">
          <cell r="H80" t="str">
            <v xml:space="preserve"> </v>
          </cell>
        </row>
        <row r="81">
          <cell r="H81" t="str">
            <v>Apto</v>
          </cell>
        </row>
        <row r="82">
          <cell r="H82" t="str">
            <v>Apto</v>
          </cell>
        </row>
        <row r="84">
          <cell r="H84" t="str">
            <v>Apto</v>
          </cell>
        </row>
        <row r="85">
          <cell r="H85" t="str">
            <v>Inapto</v>
          </cell>
        </row>
        <row r="86">
          <cell r="H86" t="str">
            <v>Apto</v>
          </cell>
        </row>
        <row r="89">
          <cell r="H89" t="str">
            <v>Apto</v>
          </cell>
        </row>
        <row r="90">
          <cell r="H90" t="str">
            <v xml:space="preserve"> </v>
          </cell>
        </row>
        <row r="92">
          <cell r="H92" t="str">
            <v>Apto</v>
          </cell>
        </row>
        <row r="93">
          <cell r="H93" t="str">
            <v>Apto</v>
          </cell>
        </row>
        <row r="95">
          <cell r="H95" t="str">
            <v>Apto</v>
          </cell>
        </row>
        <row r="97">
          <cell r="H97" t="str">
            <v>Apto</v>
          </cell>
        </row>
        <row r="99">
          <cell r="H99" t="str">
            <v>Apto</v>
          </cell>
        </row>
        <row r="100">
          <cell r="H100" t="str">
            <v>Apto</v>
          </cell>
        </row>
        <row r="102">
          <cell r="H102" t="str">
            <v>Apto</v>
          </cell>
        </row>
        <row r="103">
          <cell r="H103" t="str">
            <v>Apto</v>
          </cell>
        </row>
        <row r="106">
          <cell r="H106" t="str">
            <v>Apto</v>
          </cell>
        </row>
        <row r="110">
          <cell r="H110" t="str">
            <v>Apto</v>
          </cell>
        </row>
        <row r="111">
          <cell r="H111" t="str">
            <v>Apto</v>
          </cell>
        </row>
        <row r="113">
          <cell r="H113" t="str">
            <v>Apto</v>
          </cell>
        </row>
        <row r="114">
          <cell r="H114" t="str">
            <v>Apto</v>
          </cell>
        </row>
        <row r="115">
          <cell r="H115" t="str">
            <v>Apto</v>
          </cell>
        </row>
        <row r="116">
          <cell r="H116" t="str">
            <v xml:space="preserve"> </v>
          </cell>
        </row>
        <row r="117">
          <cell r="H117" t="str">
            <v xml:space="preserve"> </v>
          </cell>
        </row>
        <row r="118">
          <cell r="H118" t="str">
            <v xml:space="preserve"> </v>
          </cell>
        </row>
        <row r="120">
          <cell r="H120" t="str">
            <v xml:space="preserve"> </v>
          </cell>
        </row>
        <row r="121">
          <cell r="H121" t="str">
            <v xml:space="preserve"> </v>
          </cell>
        </row>
        <row r="122">
          <cell r="H122" t="str">
            <v>Apto</v>
          </cell>
        </row>
        <row r="123">
          <cell r="H123" t="str">
            <v xml:space="preserve"> </v>
          </cell>
        </row>
        <row r="124">
          <cell r="H124" t="str">
            <v>Apto</v>
          </cell>
        </row>
        <row r="125">
          <cell r="H125" t="str">
            <v>Apto</v>
          </cell>
        </row>
        <row r="127">
          <cell r="H127" t="str">
            <v>Apto</v>
          </cell>
        </row>
        <row r="128">
          <cell r="H128" t="str">
            <v>Apto</v>
          </cell>
        </row>
        <row r="129">
          <cell r="H129" t="str">
            <v>Apto</v>
          </cell>
        </row>
        <row r="130">
          <cell r="H130" t="str">
            <v xml:space="preserve"> </v>
          </cell>
        </row>
        <row r="131">
          <cell r="H131" t="str">
            <v>Apto</v>
          </cell>
        </row>
        <row r="132">
          <cell r="H132" t="str">
            <v>Apto</v>
          </cell>
        </row>
        <row r="133">
          <cell r="H133" t="str">
            <v>Apto</v>
          </cell>
        </row>
        <row r="135">
          <cell r="H135" t="str">
            <v>Apto</v>
          </cell>
        </row>
        <row r="136">
          <cell r="H136" t="str">
            <v>Apto</v>
          </cell>
        </row>
        <row r="137">
          <cell r="H137" t="str">
            <v>Apto</v>
          </cell>
        </row>
        <row r="138">
          <cell r="H138" t="str">
            <v xml:space="preserve"> </v>
          </cell>
        </row>
        <row r="139">
          <cell r="H139" t="str">
            <v>Apto</v>
          </cell>
        </row>
        <row r="140">
          <cell r="H140" t="str">
            <v>Apto</v>
          </cell>
        </row>
        <row r="141">
          <cell r="H141" t="str">
            <v>Apto</v>
          </cell>
        </row>
        <row r="144">
          <cell r="H144" t="str">
            <v>Apto</v>
          </cell>
        </row>
        <row r="146">
          <cell r="H146" t="str">
            <v>Apto</v>
          </cell>
        </row>
        <row r="147">
          <cell r="H147" t="str">
            <v>Apto</v>
          </cell>
        </row>
        <row r="148">
          <cell r="H148" t="str">
            <v>Apto</v>
          </cell>
        </row>
        <row r="150">
          <cell r="H150" t="str">
            <v>Apto</v>
          </cell>
        </row>
        <row r="151">
          <cell r="H151" t="str">
            <v>Apto</v>
          </cell>
        </row>
        <row r="153">
          <cell r="H153" t="str">
            <v>Inapto</v>
          </cell>
        </row>
        <row r="155">
          <cell r="H155" t="str">
            <v>Apto</v>
          </cell>
        </row>
        <row r="156">
          <cell r="H156" t="str">
            <v>Inapto</v>
          </cell>
        </row>
        <row r="158">
          <cell r="H158" t="str">
            <v>Apto</v>
          </cell>
        </row>
        <row r="159">
          <cell r="H159" t="str">
            <v>Apto</v>
          </cell>
        </row>
        <row r="160">
          <cell r="H160" t="str">
            <v>Apto</v>
          </cell>
        </row>
        <row r="161">
          <cell r="H161" t="str">
            <v>Apto</v>
          </cell>
        </row>
        <row r="162">
          <cell r="H162" t="str">
            <v>Apto</v>
          </cell>
        </row>
        <row r="164">
          <cell r="H164" t="str">
            <v>Apto</v>
          </cell>
        </row>
        <row r="165">
          <cell r="H165" t="str">
            <v>Apto</v>
          </cell>
        </row>
        <row r="166">
          <cell r="H166" t="str">
            <v>Apto</v>
          </cell>
        </row>
        <row r="167">
          <cell r="H167" t="str">
            <v>Apto</v>
          </cell>
        </row>
        <row r="168">
          <cell r="H168" t="str">
            <v>Apto</v>
          </cell>
        </row>
        <row r="169">
          <cell r="H169" t="str">
            <v>Apto</v>
          </cell>
        </row>
        <row r="171">
          <cell r="H171" t="str">
            <v>Apto</v>
          </cell>
        </row>
        <row r="172">
          <cell r="H172" t="str">
            <v xml:space="preserve"> </v>
          </cell>
        </row>
        <row r="173">
          <cell r="H173" t="str">
            <v xml:space="preserve"> </v>
          </cell>
        </row>
        <row r="174">
          <cell r="H174" t="str">
            <v>Apto</v>
          </cell>
        </row>
        <row r="175">
          <cell r="H175" t="str">
            <v xml:space="preserve"> </v>
          </cell>
        </row>
        <row r="176">
          <cell r="H176" t="str">
            <v>Apto</v>
          </cell>
        </row>
        <row r="177">
          <cell r="H177" t="str">
            <v>Apto</v>
          </cell>
        </row>
        <row r="179">
          <cell r="H179" t="str">
            <v>Apto</v>
          </cell>
        </row>
        <row r="180">
          <cell r="H180" t="str">
            <v>Apto</v>
          </cell>
        </row>
        <row r="182">
          <cell r="H182" t="str">
            <v xml:space="preserve"> </v>
          </cell>
        </row>
        <row r="183">
          <cell r="H183" t="str">
            <v>Apto</v>
          </cell>
        </row>
        <row r="184">
          <cell r="H184" t="str">
            <v>Apto</v>
          </cell>
        </row>
        <row r="186">
          <cell r="H186" t="str">
            <v>Apto</v>
          </cell>
        </row>
        <row r="187">
          <cell r="H187" t="str">
            <v xml:space="preserve"> </v>
          </cell>
        </row>
        <row r="188">
          <cell r="H188" t="str">
            <v>Apto</v>
          </cell>
        </row>
        <row r="189">
          <cell r="H189" t="str">
            <v xml:space="preserve"> </v>
          </cell>
        </row>
        <row r="190">
          <cell r="H190" t="str">
            <v xml:space="preserve"> </v>
          </cell>
        </row>
        <row r="191">
          <cell r="H191" t="str">
            <v>Apto</v>
          </cell>
        </row>
        <row r="192">
          <cell r="H192" t="str">
            <v>Apto</v>
          </cell>
        </row>
        <row r="193">
          <cell r="H193" t="str">
            <v>Apto</v>
          </cell>
        </row>
        <row r="194">
          <cell r="H194" t="str">
            <v>Apto</v>
          </cell>
        </row>
        <row r="195">
          <cell r="H195" t="str">
            <v>Apto</v>
          </cell>
        </row>
        <row r="196">
          <cell r="H196" t="str">
            <v>Apto</v>
          </cell>
        </row>
        <row r="197">
          <cell r="H197" t="str">
            <v>Apto</v>
          </cell>
        </row>
        <row r="198">
          <cell r="H198" t="str">
            <v>Apto</v>
          </cell>
        </row>
        <row r="199">
          <cell r="H199" t="str">
            <v>Apto</v>
          </cell>
        </row>
        <row r="200">
          <cell r="H200" t="str">
            <v>Apto</v>
          </cell>
        </row>
        <row r="201">
          <cell r="H201" t="str">
            <v>Apto</v>
          </cell>
        </row>
        <row r="202">
          <cell r="H202" t="str">
            <v>Apto</v>
          </cell>
        </row>
        <row r="203">
          <cell r="H203" t="str">
            <v>Apto</v>
          </cell>
        </row>
        <row r="204">
          <cell r="H204" t="str">
            <v>Apto</v>
          </cell>
        </row>
        <row r="206">
          <cell r="H206" t="str">
            <v>Apto</v>
          </cell>
        </row>
        <row r="207">
          <cell r="H207" t="str">
            <v>Apto</v>
          </cell>
        </row>
        <row r="208">
          <cell r="H208" t="str">
            <v>Apto</v>
          </cell>
        </row>
        <row r="209">
          <cell r="H209" t="str">
            <v>Apto</v>
          </cell>
        </row>
        <row r="211">
          <cell r="H211" t="str">
            <v>Apto</v>
          </cell>
        </row>
        <row r="212">
          <cell r="H212" t="str">
            <v>Apto</v>
          </cell>
        </row>
        <row r="213">
          <cell r="H213" t="str">
            <v xml:space="preserve"> </v>
          </cell>
        </row>
        <row r="215">
          <cell r="H215" t="str">
            <v>Apto</v>
          </cell>
        </row>
        <row r="216">
          <cell r="H216" t="str">
            <v xml:space="preserve"> </v>
          </cell>
        </row>
        <row r="217">
          <cell r="H217" t="str">
            <v>Apto</v>
          </cell>
        </row>
        <row r="219">
          <cell r="H219" t="str">
            <v xml:space="preserve"> </v>
          </cell>
        </row>
        <row r="220">
          <cell r="H220" t="str">
            <v xml:space="preserve"> </v>
          </cell>
        </row>
        <row r="221">
          <cell r="H221" t="str">
            <v xml:space="preserve"> </v>
          </cell>
        </row>
        <row r="223">
          <cell r="H223" t="str">
            <v xml:space="preserve"> </v>
          </cell>
        </row>
        <row r="224">
          <cell r="H224" t="str">
            <v xml:space="preserve"> </v>
          </cell>
        </row>
        <row r="226">
          <cell r="H226" t="str">
            <v>Apto</v>
          </cell>
        </row>
        <row r="227">
          <cell r="H227" t="str">
            <v>Apto</v>
          </cell>
        </row>
        <row r="228">
          <cell r="H228" t="str">
            <v>Apto</v>
          </cell>
        </row>
        <row r="229">
          <cell r="H229" t="str">
            <v>Apto</v>
          </cell>
        </row>
        <row r="230">
          <cell r="H230" t="str">
            <v>Apto</v>
          </cell>
        </row>
        <row r="231">
          <cell r="H231" t="str">
            <v>Apto</v>
          </cell>
        </row>
        <row r="232">
          <cell r="H232" t="str">
            <v xml:space="preserve"> </v>
          </cell>
        </row>
        <row r="233">
          <cell r="H233" t="str">
            <v>Apto</v>
          </cell>
        </row>
        <row r="234">
          <cell r="H234" t="str">
            <v xml:space="preserve"> </v>
          </cell>
        </row>
        <row r="235">
          <cell r="H235" t="str">
            <v>Apto</v>
          </cell>
        </row>
        <row r="236">
          <cell r="H236" t="str">
            <v>Apto</v>
          </cell>
        </row>
        <row r="237">
          <cell r="H237" t="str">
            <v>Apto</v>
          </cell>
        </row>
        <row r="242">
          <cell r="H242" t="str">
            <v>Apto</v>
          </cell>
        </row>
        <row r="243">
          <cell r="H243" t="str">
            <v>Apto</v>
          </cell>
        </row>
        <row r="244">
          <cell r="H244" t="str">
            <v>Apto</v>
          </cell>
        </row>
        <row r="246">
          <cell r="H246" t="str">
            <v>Apto</v>
          </cell>
        </row>
        <row r="247">
          <cell r="H247" t="str">
            <v>Apto</v>
          </cell>
        </row>
        <row r="249">
          <cell r="H249" t="str">
            <v>Apto</v>
          </cell>
        </row>
        <row r="250">
          <cell r="H250" t="str">
            <v>Apto</v>
          </cell>
        </row>
        <row r="251">
          <cell r="H251" t="str">
            <v>Apto</v>
          </cell>
        </row>
        <row r="252">
          <cell r="H252" t="str">
            <v>Apto</v>
          </cell>
        </row>
        <row r="254">
          <cell r="H254" t="str">
            <v>Apto</v>
          </cell>
        </row>
        <row r="255">
          <cell r="H255" t="str">
            <v>Apto</v>
          </cell>
        </row>
        <row r="256">
          <cell r="H256" t="str">
            <v>Apto</v>
          </cell>
        </row>
        <row r="257">
          <cell r="H257" t="str">
            <v>Apto</v>
          </cell>
        </row>
        <row r="258">
          <cell r="H258" t="str">
            <v>Apto</v>
          </cell>
        </row>
        <row r="260">
          <cell r="H260" t="str">
            <v>Apto</v>
          </cell>
        </row>
        <row r="262">
          <cell r="H262" t="str">
            <v>Apto</v>
          </cell>
        </row>
        <row r="263">
          <cell r="H263" t="str">
            <v>Apto</v>
          </cell>
        </row>
        <row r="264">
          <cell r="H264" t="str">
            <v>Apto</v>
          </cell>
        </row>
        <row r="265">
          <cell r="H265" t="str">
            <v>Apto</v>
          </cell>
        </row>
        <row r="266">
          <cell r="H266" t="str">
            <v>Apto</v>
          </cell>
        </row>
        <row r="267">
          <cell r="H267" t="str">
            <v>Apto</v>
          </cell>
        </row>
        <row r="268">
          <cell r="H268" t="str">
            <v>Apto</v>
          </cell>
        </row>
        <row r="269">
          <cell r="H269" t="str">
            <v>Apto</v>
          </cell>
        </row>
        <row r="270">
          <cell r="H270" t="str">
            <v>Apto</v>
          </cell>
        </row>
        <row r="271">
          <cell r="H271" t="str">
            <v>Apto</v>
          </cell>
        </row>
        <row r="272">
          <cell r="H272" t="str">
            <v>Apto</v>
          </cell>
        </row>
        <row r="274">
          <cell r="H274" t="str">
            <v>Apto</v>
          </cell>
        </row>
        <row r="275">
          <cell r="H275" t="str">
            <v>Apto</v>
          </cell>
        </row>
        <row r="276">
          <cell r="H276" t="str">
            <v>Apto</v>
          </cell>
        </row>
        <row r="277">
          <cell r="H277" t="str">
            <v>Apto</v>
          </cell>
        </row>
        <row r="278">
          <cell r="H278" t="str">
            <v xml:space="preserve"> </v>
          </cell>
        </row>
        <row r="279">
          <cell r="H279" t="str">
            <v xml:space="preserve"> </v>
          </cell>
        </row>
        <row r="280">
          <cell r="H280" t="str">
            <v xml:space="preserve"> </v>
          </cell>
        </row>
        <row r="282">
          <cell r="H282" t="str">
            <v xml:space="preserve"> </v>
          </cell>
        </row>
        <row r="283">
          <cell r="H283" t="str">
            <v xml:space="preserve"> </v>
          </cell>
        </row>
        <row r="284">
          <cell r="H284" t="str">
            <v xml:space="preserve"> </v>
          </cell>
        </row>
        <row r="285">
          <cell r="H285" t="str">
            <v xml:space="preserve"> </v>
          </cell>
        </row>
        <row r="286">
          <cell r="H286" t="str">
            <v xml:space="preserve"> </v>
          </cell>
        </row>
        <row r="287">
          <cell r="H287" t="str">
            <v xml:space="preserve"> </v>
          </cell>
        </row>
        <row r="288">
          <cell r="H288" t="str">
            <v>Apto</v>
          </cell>
        </row>
        <row r="289">
          <cell r="H289" t="str">
            <v>Apto</v>
          </cell>
        </row>
        <row r="290">
          <cell r="H290" t="str">
            <v xml:space="preserve"> </v>
          </cell>
        </row>
        <row r="292">
          <cell r="H292" t="str">
            <v xml:space="preserve"> </v>
          </cell>
        </row>
        <row r="293">
          <cell r="H293" t="str">
            <v>Apto</v>
          </cell>
        </row>
        <row r="294">
          <cell r="H294" t="str">
            <v>Apto</v>
          </cell>
        </row>
        <row r="295">
          <cell r="H295" t="str">
            <v>Apto</v>
          </cell>
        </row>
        <row r="296">
          <cell r="H296" t="str">
            <v xml:space="preserve"> </v>
          </cell>
        </row>
        <row r="297">
          <cell r="H297" t="str">
            <v>Inapto</v>
          </cell>
        </row>
        <row r="298">
          <cell r="H298" t="str">
            <v>Apto</v>
          </cell>
        </row>
        <row r="299">
          <cell r="H299" t="str">
            <v>Apto</v>
          </cell>
        </row>
        <row r="300">
          <cell r="H300" t="str">
            <v>Apto</v>
          </cell>
        </row>
        <row r="301">
          <cell r="H301" t="str">
            <v>Apto</v>
          </cell>
        </row>
        <row r="302">
          <cell r="H302" t="str">
            <v>Apto</v>
          </cell>
        </row>
        <row r="303">
          <cell r="H303" t="str">
            <v>Apto</v>
          </cell>
        </row>
        <row r="305">
          <cell r="H305" t="str">
            <v>Apto</v>
          </cell>
        </row>
        <row r="306">
          <cell r="H306" t="str">
            <v>Apto</v>
          </cell>
        </row>
        <row r="307">
          <cell r="H307" t="str">
            <v>Apto</v>
          </cell>
        </row>
        <row r="308">
          <cell r="H308" t="str">
            <v>Apto</v>
          </cell>
        </row>
        <row r="309">
          <cell r="H309" t="str">
            <v>Apto</v>
          </cell>
        </row>
        <row r="310">
          <cell r="H310" t="str">
            <v>Apto</v>
          </cell>
        </row>
        <row r="311">
          <cell r="H311" t="str">
            <v xml:space="preserve"> </v>
          </cell>
        </row>
        <row r="314">
          <cell r="H314" t="str">
            <v>Apto</v>
          </cell>
        </row>
        <row r="315">
          <cell r="H315" t="str">
            <v xml:space="preserve"> </v>
          </cell>
        </row>
        <row r="316">
          <cell r="H316" t="str">
            <v>Apto</v>
          </cell>
        </row>
        <row r="317">
          <cell r="H317" t="str">
            <v>Apto</v>
          </cell>
        </row>
        <row r="318">
          <cell r="H318" t="str">
            <v>Apto</v>
          </cell>
        </row>
        <row r="319">
          <cell r="H319" t="str">
            <v>Apto</v>
          </cell>
        </row>
        <row r="320">
          <cell r="H320" t="str">
            <v>Apto</v>
          </cell>
        </row>
        <row r="321">
          <cell r="H321" t="str">
            <v>Apto</v>
          </cell>
        </row>
        <row r="324">
          <cell r="H324" t="str">
            <v>Apto</v>
          </cell>
        </row>
        <row r="325">
          <cell r="H325" t="str">
            <v>Apto</v>
          </cell>
        </row>
        <row r="326">
          <cell r="H326" t="str">
            <v>Apto</v>
          </cell>
        </row>
        <row r="327">
          <cell r="H327" t="str">
            <v>Apto</v>
          </cell>
        </row>
        <row r="328">
          <cell r="H328" t="str">
            <v>Apto</v>
          </cell>
        </row>
        <row r="329">
          <cell r="H329" t="str">
            <v>Apto</v>
          </cell>
        </row>
        <row r="330">
          <cell r="H330" t="str">
            <v>Apto</v>
          </cell>
        </row>
        <row r="331">
          <cell r="H331" t="str">
            <v>Apto</v>
          </cell>
        </row>
        <row r="332">
          <cell r="H332" t="str">
            <v xml:space="preserve"> </v>
          </cell>
        </row>
        <row r="333">
          <cell r="H333" t="str">
            <v xml:space="preserve"> </v>
          </cell>
        </row>
        <row r="334">
          <cell r="H334" t="str">
            <v>Apto</v>
          </cell>
        </row>
        <row r="335">
          <cell r="H335" t="str">
            <v>Apto</v>
          </cell>
        </row>
        <row r="336">
          <cell r="H336" t="str">
            <v xml:space="preserve"> </v>
          </cell>
        </row>
        <row r="338">
          <cell r="H338" t="str">
            <v>Apto</v>
          </cell>
        </row>
        <row r="340">
          <cell r="H340" t="str">
            <v>Apto</v>
          </cell>
        </row>
        <row r="341">
          <cell r="H341" t="str">
            <v>Apto</v>
          </cell>
        </row>
        <row r="343">
          <cell r="H343" t="str">
            <v>Apto</v>
          </cell>
        </row>
        <row r="345">
          <cell r="H345" t="str">
            <v>Apto</v>
          </cell>
        </row>
        <row r="346">
          <cell r="H346" t="str">
            <v>Apto</v>
          </cell>
        </row>
        <row r="347">
          <cell r="H347" t="str">
            <v>Apto</v>
          </cell>
        </row>
        <row r="349">
          <cell r="H349" t="str">
            <v xml:space="preserve"> </v>
          </cell>
        </row>
        <row r="350">
          <cell r="H350" t="str">
            <v>Apto</v>
          </cell>
        </row>
        <row r="351">
          <cell r="H351" t="str">
            <v xml:space="preserve"> </v>
          </cell>
        </row>
        <row r="352">
          <cell r="H352" t="str">
            <v xml:space="preserve"> </v>
          </cell>
        </row>
        <row r="353">
          <cell r="H353" t="str">
            <v>Apto</v>
          </cell>
        </row>
        <row r="354">
          <cell r="H354" t="str">
            <v>Apto</v>
          </cell>
        </row>
        <row r="355">
          <cell r="H355" t="str">
            <v>Apto</v>
          </cell>
        </row>
        <row r="357">
          <cell r="H357" t="str">
            <v>Apto</v>
          </cell>
        </row>
        <row r="358">
          <cell r="H358" t="str">
            <v>Apto</v>
          </cell>
        </row>
        <row r="359">
          <cell r="H359" t="str">
            <v>Apto</v>
          </cell>
        </row>
        <row r="361">
          <cell r="H361" t="str">
            <v>Apto</v>
          </cell>
        </row>
        <row r="362">
          <cell r="H362" t="str">
            <v>Apto</v>
          </cell>
        </row>
        <row r="363">
          <cell r="H363" t="str">
            <v xml:space="preserve"> </v>
          </cell>
        </row>
        <row r="364">
          <cell r="H364" t="str">
            <v xml:space="preserve"> </v>
          </cell>
        </row>
        <row r="365">
          <cell r="H365" t="str">
            <v>Apto</v>
          </cell>
        </row>
        <row r="366">
          <cell r="H366" t="str">
            <v xml:space="preserve"> </v>
          </cell>
        </row>
        <row r="367">
          <cell r="H367" t="str">
            <v xml:space="preserve"> </v>
          </cell>
        </row>
        <row r="368">
          <cell r="H368" t="str">
            <v>Apto</v>
          </cell>
        </row>
        <row r="369">
          <cell r="H369" t="str">
            <v>Inapto</v>
          </cell>
        </row>
        <row r="370">
          <cell r="H370" t="str">
            <v xml:space="preserve"> </v>
          </cell>
        </row>
        <row r="371">
          <cell r="H371" t="str">
            <v>Apto</v>
          </cell>
        </row>
        <row r="372">
          <cell r="H372" t="str">
            <v xml:space="preserve"> </v>
          </cell>
        </row>
        <row r="373">
          <cell r="H373" t="str">
            <v>Apto</v>
          </cell>
        </row>
        <row r="374">
          <cell r="H374" t="str">
            <v>Apto</v>
          </cell>
        </row>
        <row r="375">
          <cell r="H375" t="str">
            <v>Apto</v>
          </cell>
        </row>
        <row r="376">
          <cell r="H376" t="str">
            <v xml:space="preserve"> </v>
          </cell>
        </row>
        <row r="377">
          <cell r="H377" t="str">
            <v>Apto</v>
          </cell>
        </row>
        <row r="378">
          <cell r="H378" t="str">
            <v>Apto</v>
          </cell>
        </row>
        <row r="379">
          <cell r="H379" t="str">
            <v xml:space="preserve"> </v>
          </cell>
        </row>
        <row r="381">
          <cell r="H381" t="str">
            <v>Apto</v>
          </cell>
        </row>
        <row r="382">
          <cell r="H382" t="str">
            <v xml:space="preserve"> </v>
          </cell>
        </row>
        <row r="383">
          <cell r="H383" t="str">
            <v>Apto</v>
          </cell>
        </row>
        <row r="384">
          <cell r="H384" t="str">
            <v>Apto</v>
          </cell>
        </row>
        <row r="385">
          <cell r="H385" t="str">
            <v>Apto</v>
          </cell>
        </row>
        <row r="386">
          <cell r="H386" t="str">
            <v xml:space="preserve"> </v>
          </cell>
        </row>
        <row r="388">
          <cell r="H388" t="str">
            <v>Apto</v>
          </cell>
        </row>
        <row r="389">
          <cell r="H389" t="str">
            <v>Apto</v>
          </cell>
        </row>
        <row r="390">
          <cell r="H390" t="str">
            <v>Apto</v>
          </cell>
        </row>
        <row r="392">
          <cell r="H392" t="str">
            <v>Apto</v>
          </cell>
        </row>
        <row r="393">
          <cell r="H393" t="str">
            <v>Apto</v>
          </cell>
        </row>
        <row r="394">
          <cell r="H394" t="str">
            <v>Apto</v>
          </cell>
        </row>
        <row r="395">
          <cell r="H395" t="str">
            <v>Inapto</v>
          </cell>
        </row>
        <row r="397">
          <cell r="H397" t="str">
            <v>Apto</v>
          </cell>
        </row>
        <row r="398">
          <cell r="H398" t="str">
            <v>Apto</v>
          </cell>
        </row>
        <row r="399">
          <cell r="H399" t="str">
            <v>Apto</v>
          </cell>
        </row>
        <row r="400">
          <cell r="H400" t="str">
            <v>Apto</v>
          </cell>
        </row>
        <row r="401">
          <cell r="H401" t="str">
            <v>Apto</v>
          </cell>
        </row>
        <row r="402">
          <cell r="H402" t="str">
            <v xml:space="preserve"> </v>
          </cell>
        </row>
        <row r="403">
          <cell r="H403" t="str">
            <v>Apto</v>
          </cell>
        </row>
        <row r="404">
          <cell r="H404" t="str">
            <v>Apto</v>
          </cell>
        </row>
        <row r="405">
          <cell r="H405" t="str">
            <v>Apto</v>
          </cell>
        </row>
        <row r="406">
          <cell r="H406" t="str">
            <v>Apto</v>
          </cell>
        </row>
        <row r="408">
          <cell r="H408" t="str">
            <v>Inapto</v>
          </cell>
        </row>
        <row r="409">
          <cell r="H409" t="str">
            <v>Apto</v>
          </cell>
        </row>
        <row r="410">
          <cell r="H410" t="str">
            <v>Apto</v>
          </cell>
        </row>
        <row r="411">
          <cell r="H411" t="str">
            <v>Apto</v>
          </cell>
        </row>
        <row r="413">
          <cell r="H413" t="str">
            <v>Apto</v>
          </cell>
        </row>
        <row r="414">
          <cell r="H414" t="str">
            <v>Apto</v>
          </cell>
        </row>
        <row r="415">
          <cell r="H415" t="str">
            <v>Apto</v>
          </cell>
        </row>
        <row r="416">
          <cell r="H416" t="str">
            <v>Apto</v>
          </cell>
        </row>
        <row r="417">
          <cell r="H417" t="str">
            <v>Apto</v>
          </cell>
        </row>
        <row r="418">
          <cell r="H418" t="str">
            <v>Apto</v>
          </cell>
        </row>
        <row r="419">
          <cell r="H419" t="str">
            <v>Apto</v>
          </cell>
        </row>
        <row r="420">
          <cell r="H420" t="str">
            <v>Apto</v>
          </cell>
        </row>
        <row r="421">
          <cell r="H421" t="str">
            <v>Inapto</v>
          </cell>
        </row>
        <row r="422">
          <cell r="H422" t="str">
            <v>Apto</v>
          </cell>
        </row>
        <row r="423">
          <cell r="H423" t="str">
            <v>Apto</v>
          </cell>
        </row>
        <row r="424">
          <cell r="H424" t="str">
            <v>Apto</v>
          </cell>
        </row>
        <row r="425">
          <cell r="H425" t="str">
            <v>Apto</v>
          </cell>
        </row>
        <row r="426">
          <cell r="H426" t="str">
            <v>Apto</v>
          </cell>
        </row>
        <row r="427">
          <cell r="H427" t="str">
            <v>Apto</v>
          </cell>
        </row>
        <row r="428">
          <cell r="H428" t="str">
            <v>Apto</v>
          </cell>
        </row>
        <row r="429">
          <cell r="H429" t="str">
            <v xml:space="preserve"> </v>
          </cell>
        </row>
        <row r="430">
          <cell r="H430" t="str">
            <v>Apto</v>
          </cell>
        </row>
        <row r="431">
          <cell r="H431" t="str">
            <v>Apto</v>
          </cell>
        </row>
        <row r="432">
          <cell r="H432" t="str">
            <v>Apto</v>
          </cell>
        </row>
        <row r="433">
          <cell r="H433" t="str">
            <v>Apto</v>
          </cell>
        </row>
        <row r="434">
          <cell r="H434" t="str">
            <v>Apto</v>
          </cell>
        </row>
        <row r="435">
          <cell r="H435" t="str">
            <v>Apto</v>
          </cell>
        </row>
        <row r="436">
          <cell r="H436" t="str">
            <v>Apto</v>
          </cell>
        </row>
        <row r="437">
          <cell r="H437" t="str">
            <v>Apto</v>
          </cell>
        </row>
        <row r="438">
          <cell r="H438" t="str">
            <v xml:space="preserve"> </v>
          </cell>
        </row>
        <row r="439">
          <cell r="H439" t="str">
            <v>Apto</v>
          </cell>
        </row>
        <row r="440">
          <cell r="H440" t="str">
            <v>Apto</v>
          </cell>
        </row>
        <row r="441">
          <cell r="H441" t="str">
            <v>Apto</v>
          </cell>
        </row>
        <row r="442">
          <cell r="H442" t="str">
            <v>Apto</v>
          </cell>
        </row>
        <row r="444">
          <cell r="H444" t="str">
            <v>Apto</v>
          </cell>
        </row>
        <row r="445">
          <cell r="H445" t="str">
            <v>Apto</v>
          </cell>
        </row>
        <row r="446">
          <cell r="H446" t="str">
            <v>Inapto</v>
          </cell>
        </row>
        <row r="447">
          <cell r="H447" t="str">
            <v xml:space="preserve"> </v>
          </cell>
        </row>
        <row r="448">
          <cell r="H448" t="str">
            <v xml:space="preserve"> </v>
          </cell>
        </row>
        <row r="449">
          <cell r="H449" t="str">
            <v xml:space="preserve"> </v>
          </cell>
        </row>
        <row r="452">
          <cell r="H452" t="str">
            <v>Apto</v>
          </cell>
        </row>
        <row r="454">
          <cell r="H454" t="str">
            <v xml:space="preserve"> </v>
          </cell>
        </row>
        <row r="455">
          <cell r="H455" t="str">
            <v xml:space="preserve"> </v>
          </cell>
        </row>
        <row r="456">
          <cell r="H456" t="str">
            <v xml:space="preserve"> </v>
          </cell>
        </row>
        <row r="457">
          <cell r="H457" t="str">
            <v xml:space="preserve"> </v>
          </cell>
        </row>
        <row r="458">
          <cell r="H458" t="str">
            <v>Apto</v>
          </cell>
        </row>
        <row r="459">
          <cell r="H459" t="str">
            <v>Apto</v>
          </cell>
        </row>
        <row r="460">
          <cell r="H460" t="str">
            <v>Apto</v>
          </cell>
        </row>
        <row r="461">
          <cell r="H461" t="str">
            <v>Apto</v>
          </cell>
        </row>
        <row r="463">
          <cell r="H463" t="str">
            <v xml:space="preserve"> </v>
          </cell>
        </row>
        <row r="464">
          <cell r="H464" t="str">
            <v>Apto</v>
          </cell>
        </row>
        <row r="465">
          <cell r="H465" t="str">
            <v>Inapto</v>
          </cell>
        </row>
        <row r="466">
          <cell r="H466" t="str">
            <v>Inapto</v>
          </cell>
        </row>
        <row r="467">
          <cell r="H467" t="str">
            <v>Apto</v>
          </cell>
        </row>
        <row r="468">
          <cell r="H468" t="str">
            <v>Apto</v>
          </cell>
        </row>
        <row r="470">
          <cell r="H470" t="str">
            <v>Apto</v>
          </cell>
        </row>
        <row r="471">
          <cell r="H471" t="str">
            <v>Apto</v>
          </cell>
        </row>
        <row r="473">
          <cell r="H473" t="str">
            <v>Apto</v>
          </cell>
        </row>
        <row r="474">
          <cell r="H474" t="str">
            <v>Apto</v>
          </cell>
        </row>
        <row r="475">
          <cell r="H475" t="str">
            <v>Apto</v>
          </cell>
        </row>
        <row r="476">
          <cell r="H476" t="str">
            <v>Apto</v>
          </cell>
        </row>
        <row r="477">
          <cell r="H477" t="str">
            <v>Apto</v>
          </cell>
        </row>
        <row r="478">
          <cell r="H478" t="str">
            <v>Apto</v>
          </cell>
        </row>
        <row r="479">
          <cell r="H479" t="str">
            <v xml:space="preserve"> </v>
          </cell>
        </row>
        <row r="480">
          <cell r="H480" t="str">
            <v>Apto</v>
          </cell>
        </row>
        <row r="481">
          <cell r="H481" t="str">
            <v>Apto</v>
          </cell>
        </row>
        <row r="482">
          <cell r="H482" t="str">
            <v>Apto</v>
          </cell>
        </row>
        <row r="483">
          <cell r="H483" t="str">
            <v>Apto</v>
          </cell>
        </row>
        <row r="485">
          <cell r="H485" t="str">
            <v>Apto</v>
          </cell>
        </row>
        <row r="486">
          <cell r="H486" t="str">
            <v>Apto</v>
          </cell>
        </row>
        <row r="488">
          <cell r="H488" t="str">
            <v>Apto</v>
          </cell>
        </row>
        <row r="490">
          <cell r="H490" t="str">
            <v xml:space="preserve"> </v>
          </cell>
        </row>
        <row r="491">
          <cell r="H491" t="str">
            <v>Apto</v>
          </cell>
        </row>
        <row r="492">
          <cell r="H492" t="str">
            <v>Apto</v>
          </cell>
        </row>
      </sheetData>
      <sheetData sheetId="48">
        <row r="2">
          <cell r="H2" t="str">
            <v>Inapto</v>
          </cell>
        </row>
        <row r="3">
          <cell r="H3" t="str">
            <v>Apto</v>
          </cell>
        </row>
        <row r="491">
          <cell r="H491" t="str">
            <v>Apto</v>
          </cell>
        </row>
        <row r="492">
          <cell r="H492" t="str">
            <v>Apto</v>
          </cell>
        </row>
      </sheetData>
      <sheetData sheetId="49">
        <row r="2">
          <cell r="H2" t="str">
            <v>Apto</v>
          </cell>
        </row>
        <row r="3">
          <cell r="H3" t="str">
            <v>Apto</v>
          </cell>
        </row>
        <row r="6">
          <cell r="H6" t="str">
            <v>Apto</v>
          </cell>
        </row>
        <row r="7">
          <cell r="H7" t="str">
            <v>Apto</v>
          </cell>
        </row>
        <row r="9">
          <cell r="H9" t="str">
            <v>Apto</v>
          </cell>
        </row>
        <row r="11">
          <cell r="H11" t="str">
            <v>Apto</v>
          </cell>
        </row>
        <row r="12">
          <cell r="H12" t="str">
            <v>Apto</v>
          </cell>
        </row>
        <row r="13">
          <cell r="H13" t="str">
            <v>Apto</v>
          </cell>
        </row>
        <row r="14">
          <cell r="H14" t="str">
            <v>Apto</v>
          </cell>
        </row>
        <row r="15">
          <cell r="H15" t="str">
            <v>Apto</v>
          </cell>
        </row>
        <row r="17">
          <cell r="H17" t="str">
            <v>Apto</v>
          </cell>
        </row>
        <row r="18">
          <cell r="H18" t="str">
            <v>Apto</v>
          </cell>
        </row>
        <row r="19">
          <cell r="H19" t="str">
            <v>Apto</v>
          </cell>
        </row>
        <row r="20">
          <cell r="H20" t="str">
            <v>Apto</v>
          </cell>
        </row>
        <row r="21">
          <cell r="H21" t="str">
            <v>Apto</v>
          </cell>
        </row>
        <row r="22">
          <cell r="H22" t="str">
            <v>Inapto</v>
          </cell>
        </row>
        <row r="23">
          <cell r="H23" t="str">
            <v>Apto</v>
          </cell>
        </row>
        <row r="26">
          <cell r="H26" t="str">
            <v>Apto</v>
          </cell>
        </row>
        <row r="27">
          <cell r="H27" t="str">
            <v>Apto</v>
          </cell>
        </row>
        <row r="28">
          <cell r="H28" t="str">
            <v>Apto</v>
          </cell>
        </row>
        <row r="30">
          <cell r="H30" t="str">
            <v>Apto</v>
          </cell>
        </row>
        <row r="31">
          <cell r="H31" t="str">
            <v>Apto</v>
          </cell>
        </row>
        <row r="32">
          <cell r="H32" t="str">
            <v>Apto</v>
          </cell>
        </row>
        <row r="33">
          <cell r="H33" t="str">
            <v>Apto</v>
          </cell>
        </row>
        <row r="34">
          <cell r="H34" t="str">
            <v>Apto</v>
          </cell>
        </row>
        <row r="35">
          <cell r="H35" t="str">
            <v>Apto</v>
          </cell>
        </row>
        <row r="46">
          <cell r="H46" t="str">
            <v>Apto</v>
          </cell>
        </row>
        <row r="47">
          <cell r="H47" t="str">
            <v>Apto</v>
          </cell>
        </row>
        <row r="48">
          <cell r="H48" t="str">
            <v>Inapto</v>
          </cell>
        </row>
        <row r="49">
          <cell r="H49" t="str">
            <v>Apto</v>
          </cell>
        </row>
        <row r="50">
          <cell r="H50" t="str">
            <v>Apto</v>
          </cell>
        </row>
        <row r="51">
          <cell r="H51" t="str">
            <v>Apto</v>
          </cell>
        </row>
        <row r="52">
          <cell r="H52" t="str">
            <v>Apto</v>
          </cell>
        </row>
        <row r="53">
          <cell r="H53" t="str">
            <v>Apto</v>
          </cell>
        </row>
        <row r="54">
          <cell r="H54" t="str">
            <v>Apto</v>
          </cell>
        </row>
        <row r="55">
          <cell r="H55" t="str">
            <v>Apto</v>
          </cell>
        </row>
        <row r="57">
          <cell r="H57" t="str">
            <v>Apto</v>
          </cell>
        </row>
        <row r="59">
          <cell r="H59" t="str">
            <v>Apto</v>
          </cell>
        </row>
        <row r="60">
          <cell r="H60" t="str">
            <v>Apto</v>
          </cell>
        </row>
        <row r="62">
          <cell r="H62" t="str">
            <v>Apto</v>
          </cell>
        </row>
        <row r="63">
          <cell r="H63" t="str">
            <v>Apto</v>
          </cell>
        </row>
        <row r="64">
          <cell r="H64" t="str">
            <v>Apto</v>
          </cell>
        </row>
        <row r="66">
          <cell r="H66" t="str">
            <v>Apto</v>
          </cell>
        </row>
        <row r="67">
          <cell r="H67" t="str">
            <v>Apto</v>
          </cell>
        </row>
        <row r="68">
          <cell r="H68" t="str">
            <v>Apto</v>
          </cell>
        </row>
        <row r="69">
          <cell r="H69" t="str">
            <v>Apto</v>
          </cell>
        </row>
        <row r="70">
          <cell r="H70" t="str">
            <v>Apto</v>
          </cell>
        </row>
        <row r="72">
          <cell r="H72" t="str">
            <v>Apto</v>
          </cell>
        </row>
        <row r="73">
          <cell r="H73" t="str">
            <v>Apto</v>
          </cell>
        </row>
        <row r="76">
          <cell r="H76" t="str">
            <v>Apto</v>
          </cell>
        </row>
        <row r="79">
          <cell r="H79" t="str">
            <v>Apto</v>
          </cell>
        </row>
        <row r="81">
          <cell r="H81" t="str">
            <v>Apto</v>
          </cell>
        </row>
        <row r="82">
          <cell r="H82" t="str">
            <v>Apto</v>
          </cell>
        </row>
        <row r="84">
          <cell r="H84" t="str">
            <v>Apto</v>
          </cell>
        </row>
        <row r="85">
          <cell r="H85" t="str">
            <v>Inapto</v>
          </cell>
        </row>
        <row r="86">
          <cell r="H86" t="str">
            <v>Apto</v>
          </cell>
        </row>
        <row r="89">
          <cell r="H89" t="str">
            <v>Apto</v>
          </cell>
        </row>
        <row r="92">
          <cell r="H92" t="str">
            <v>Apto</v>
          </cell>
        </row>
        <row r="93">
          <cell r="H93" t="str">
            <v>Apto</v>
          </cell>
        </row>
        <row r="95">
          <cell r="H95" t="str">
            <v>Inapto</v>
          </cell>
        </row>
        <row r="97">
          <cell r="H97" t="str">
            <v>Apto</v>
          </cell>
        </row>
        <row r="99">
          <cell r="H99" t="str">
            <v>Apto</v>
          </cell>
        </row>
        <row r="100">
          <cell r="H100" t="str">
            <v>Apto</v>
          </cell>
        </row>
        <row r="102">
          <cell r="H102" t="str">
            <v>Inapto</v>
          </cell>
        </row>
        <row r="103">
          <cell r="H103" t="str">
            <v>Apto</v>
          </cell>
        </row>
        <row r="106">
          <cell r="H106" t="str">
            <v>Inapto</v>
          </cell>
        </row>
        <row r="109">
          <cell r="H109" t="str">
            <v>Apto</v>
          </cell>
        </row>
        <row r="110">
          <cell r="H110" t="str">
            <v>Apto</v>
          </cell>
        </row>
        <row r="111">
          <cell r="H111" t="str">
            <v>Apto</v>
          </cell>
        </row>
        <row r="113">
          <cell r="H113" t="str">
            <v>Apto</v>
          </cell>
        </row>
        <row r="114">
          <cell r="H114" t="str">
            <v>Apto</v>
          </cell>
        </row>
        <row r="115">
          <cell r="H115" t="str">
            <v>Apto</v>
          </cell>
        </row>
        <row r="122">
          <cell r="H122" t="str">
            <v>Apto</v>
          </cell>
        </row>
        <row r="124">
          <cell r="H124" t="str">
            <v>Apto</v>
          </cell>
        </row>
        <row r="125">
          <cell r="H125" t="str">
            <v>Apto</v>
          </cell>
        </row>
        <row r="127">
          <cell r="H127" t="str">
            <v>Apto</v>
          </cell>
        </row>
        <row r="128">
          <cell r="H128" t="str">
            <v>Apto</v>
          </cell>
        </row>
        <row r="129">
          <cell r="H129" t="str">
            <v>Apto</v>
          </cell>
        </row>
        <row r="131">
          <cell r="H131" t="str">
            <v>Inapto</v>
          </cell>
        </row>
        <row r="132">
          <cell r="H132" t="str">
            <v>Apto</v>
          </cell>
        </row>
        <row r="133">
          <cell r="H133" t="str">
            <v>Apto</v>
          </cell>
        </row>
        <row r="135">
          <cell r="H135" t="str">
            <v>Apto</v>
          </cell>
        </row>
        <row r="136">
          <cell r="H136" t="str">
            <v>Apto</v>
          </cell>
        </row>
        <row r="137">
          <cell r="H137" t="str">
            <v>Apto</v>
          </cell>
        </row>
        <row r="139">
          <cell r="H139" t="str">
            <v>Apto</v>
          </cell>
        </row>
        <row r="140">
          <cell r="H140" t="str">
            <v>Apto</v>
          </cell>
        </row>
        <row r="141">
          <cell r="H141" t="str">
            <v>Apto</v>
          </cell>
        </row>
        <row r="144">
          <cell r="H144" t="str">
            <v>Apto</v>
          </cell>
        </row>
        <row r="146">
          <cell r="H146" t="str">
            <v>Apto</v>
          </cell>
        </row>
        <row r="147">
          <cell r="H147" t="str">
            <v>Apto</v>
          </cell>
        </row>
        <row r="150">
          <cell r="H150" t="str">
            <v>Apto</v>
          </cell>
        </row>
        <row r="151">
          <cell r="H151" t="str">
            <v>Apto</v>
          </cell>
        </row>
        <row r="153">
          <cell r="H153" t="str">
            <v>Apto</v>
          </cell>
        </row>
        <row r="155">
          <cell r="H155" t="str">
            <v>Apto</v>
          </cell>
        </row>
        <row r="156">
          <cell r="H156" t="str">
            <v>Apto</v>
          </cell>
        </row>
        <row r="158">
          <cell r="H158" t="str">
            <v>Apto</v>
          </cell>
        </row>
        <row r="159">
          <cell r="H159" t="str">
            <v>Apto</v>
          </cell>
        </row>
        <row r="160">
          <cell r="H160" t="str">
            <v>Apto</v>
          </cell>
        </row>
        <row r="161">
          <cell r="H161" t="str">
            <v>Apto</v>
          </cell>
        </row>
        <row r="162">
          <cell r="H162" t="str">
            <v>Apto</v>
          </cell>
        </row>
        <row r="164">
          <cell r="H164" t="str">
            <v>Apto</v>
          </cell>
        </row>
        <row r="165">
          <cell r="H165" t="str">
            <v>Apto</v>
          </cell>
        </row>
        <row r="166">
          <cell r="H166" t="str">
            <v>Apto</v>
          </cell>
        </row>
        <row r="167">
          <cell r="H167" t="str">
            <v>Apto</v>
          </cell>
        </row>
        <row r="168">
          <cell r="H168" t="str">
            <v>Apto</v>
          </cell>
        </row>
        <row r="169">
          <cell r="H169" t="str">
            <v>Apto</v>
          </cell>
        </row>
        <row r="171">
          <cell r="H171" t="str">
            <v>Apto</v>
          </cell>
        </row>
        <row r="174">
          <cell r="H174" t="str">
            <v>Apto</v>
          </cell>
        </row>
        <row r="176">
          <cell r="H176" t="str">
            <v>Apto</v>
          </cell>
        </row>
        <row r="177">
          <cell r="H177" t="str">
            <v>Apto</v>
          </cell>
        </row>
        <row r="179">
          <cell r="H179" t="str">
            <v>Apto</v>
          </cell>
        </row>
        <row r="180">
          <cell r="H180" t="str">
            <v>Apto</v>
          </cell>
        </row>
        <row r="183">
          <cell r="H183" t="str">
            <v>Apto</v>
          </cell>
        </row>
        <row r="184">
          <cell r="H184" t="str">
            <v>Apto</v>
          </cell>
        </row>
        <row r="186">
          <cell r="H186" t="str">
            <v>Apto</v>
          </cell>
        </row>
        <row r="187">
          <cell r="H187"/>
        </row>
        <row r="188">
          <cell r="H188" t="str">
            <v>Apto</v>
          </cell>
        </row>
        <row r="191">
          <cell r="H191" t="str">
            <v>Apto</v>
          </cell>
        </row>
        <row r="192">
          <cell r="H192" t="str">
            <v>Apto</v>
          </cell>
        </row>
        <row r="193">
          <cell r="H193" t="str">
            <v>Apto</v>
          </cell>
        </row>
        <row r="194">
          <cell r="H194" t="str">
            <v>Apto</v>
          </cell>
        </row>
        <row r="195">
          <cell r="H195" t="str">
            <v>Apto</v>
          </cell>
        </row>
        <row r="197">
          <cell r="H197" t="str">
            <v>Apto</v>
          </cell>
        </row>
        <row r="198">
          <cell r="H198" t="str">
            <v>Apto</v>
          </cell>
        </row>
        <row r="199">
          <cell r="H199" t="str">
            <v>Apto</v>
          </cell>
        </row>
        <row r="200">
          <cell r="H200" t="str">
            <v>Apto</v>
          </cell>
        </row>
        <row r="201">
          <cell r="H201" t="str">
            <v>Apto</v>
          </cell>
        </row>
        <row r="202">
          <cell r="H202" t="str">
            <v>Apto</v>
          </cell>
        </row>
        <row r="203">
          <cell r="H203" t="str">
            <v>Apto</v>
          </cell>
        </row>
        <row r="204">
          <cell r="H204" t="str">
            <v>Apto</v>
          </cell>
        </row>
        <row r="206">
          <cell r="H206" t="str">
            <v>Apto</v>
          </cell>
        </row>
        <row r="207">
          <cell r="H207" t="str">
            <v>Apto</v>
          </cell>
        </row>
        <row r="208">
          <cell r="H208" t="str">
            <v>Apto</v>
          </cell>
        </row>
        <row r="209">
          <cell r="H209" t="str">
            <v>Apto</v>
          </cell>
        </row>
        <row r="211">
          <cell r="H211" t="str">
            <v>Apto</v>
          </cell>
        </row>
        <row r="212">
          <cell r="H212" t="str">
            <v>Apto</v>
          </cell>
        </row>
        <row r="214">
          <cell r="H214" t="str">
            <v>Apto</v>
          </cell>
        </row>
        <row r="215">
          <cell r="H215" t="str">
            <v>Apto</v>
          </cell>
        </row>
        <row r="217">
          <cell r="H217" t="str">
            <v>Apto</v>
          </cell>
        </row>
        <row r="225">
          <cell r="H225" t="str">
            <v>Apto</v>
          </cell>
        </row>
        <row r="226">
          <cell r="H226" t="str">
            <v>Apto</v>
          </cell>
        </row>
        <row r="227">
          <cell r="H227" t="str">
            <v>Apto</v>
          </cell>
        </row>
        <row r="228">
          <cell r="H228" t="str">
            <v>Apto</v>
          </cell>
        </row>
        <row r="229">
          <cell r="H229" t="str">
            <v>Apto</v>
          </cell>
        </row>
        <row r="230">
          <cell r="H230" t="str">
            <v>Inapto</v>
          </cell>
        </row>
        <row r="231">
          <cell r="H231" t="str">
            <v>Apto</v>
          </cell>
        </row>
        <row r="233">
          <cell r="H233" t="str">
            <v>Apto</v>
          </cell>
        </row>
        <row r="235">
          <cell r="H235" t="str">
            <v>Apto</v>
          </cell>
        </row>
        <row r="236">
          <cell r="H236" t="str">
            <v>Apto</v>
          </cell>
        </row>
        <row r="237">
          <cell r="H237" t="str">
            <v>Apto</v>
          </cell>
        </row>
        <row r="242">
          <cell r="H242" t="str">
            <v>Inapto</v>
          </cell>
        </row>
        <row r="243">
          <cell r="H243" t="str">
            <v>Inapto</v>
          </cell>
        </row>
        <row r="244">
          <cell r="H244" t="str">
            <v>Apto</v>
          </cell>
        </row>
        <row r="246">
          <cell r="H246" t="str">
            <v>Apto</v>
          </cell>
        </row>
        <row r="247">
          <cell r="H247" t="str">
            <v>Apto</v>
          </cell>
        </row>
        <row r="249">
          <cell r="H249" t="str">
            <v>Apto</v>
          </cell>
        </row>
        <row r="250">
          <cell r="H250" t="str">
            <v>Apto</v>
          </cell>
        </row>
        <row r="251">
          <cell r="H251" t="str">
            <v>Apto</v>
          </cell>
        </row>
        <row r="252">
          <cell r="H252" t="str">
            <v>Apto</v>
          </cell>
        </row>
        <row r="254">
          <cell r="H254" t="str">
            <v>Apto</v>
          </cell>
        </row>
        <row r="255">
          <cell r="H255" t="str">
            <v>Apto</v>
          </cell>
        </row>
        <row r="256">
          <cell r="H256" t="str">
            <v>Inapto</v>
          </cell>
        </row>
        <row r="257">
          <cell r="H257" t="str">
            <v>Apto</v>
          </cell>
        </row>
        <row r="258">
          <cell r="H258" t="str">
            <v>Apto</v>
          </cell>
        </row>
        <row r="259">
          <cell r="H259" t="str">
            <v>Apto</v>
          </cell>
        </row>
        <row r="260">
          <cell r="H260" t="str">
            <v>Apto</v>
          </cell>
        </row>
        <row r="262">
          <cell r="H262" t="str">
            <v>Apto</v>
          </cell>
        </row>
        <row r="263">
          <cell r="H263" t="str">
            <v>Apto</v>
          </cell>
        </row>
        <row r="264">
          <cell r="H264" t="str">
            <v>Apto</v>
          </cell>
        </row>
        <row r="265">
          <cell r="H265" t="str">
            <v>Apto</v>
          </cell>
        </row>
        <row r="266">
          <cell r="H266" t="str">
            <v>Apto</v>
          </cell>
        </row>
        <row r="267">
          <cell r="H267" t="str">
            <v>Apto</v>
          </cell>
        </row>
        <row r="268">
          <cell r="H268" t="str">
            <v>Apto</v>
          </cell>
        </row>
        <row r="269">
          <cell r="H269" t="str">
            <v>Apto</v>
          </cell>
        </row>
        <row r="270">
          <cell r="H270" t="str">
            <v>Apto</v>
          </cell>
        </row>
        <row r="271">
          <cell r="H271" t="str">
            <v>Apto</v>
          </cell>
        </row>
        <row r="272">
          <cell r="H272" t="str">
            <v>Apto</v>
          </cell>
        </row>
        <row r="274">
          <cell r="H274" t="str">
            <v>Apto</v>
          </cell>
        </row>
        <row r="276">
          <cell r="H276" t="str">
            <v>Inapto</v>
          </cell>
        </row>
        <row r="277">
          <cell r="H277" t="str">
            <v>Apto</v>
          </cell>
        </row>
        <row r="288">
          <cell r="H288" t="str">
            <v>Apto</v>
          </cell>
        </row>
        <row r="289">
          <cell r="H289" t="str">
            <v>Apto</v>
          </cell>
        </row>
        <row r="293">
          <cell r="H293" t="str">
            <v>Apto</v>
          </cell>
        </row>
        <row r="294">
          <cell r="H294" t="str">
            <v>Apto</v>
          </cell>
        </row>
        <row r="295">
          <cell r="H295" t="str">
            <v>Apto</v>
          </cell>
        </row>
        <row r="297">
          <cell r="H297" t="str">
            <v>Apto</v>
          </cell>
        </row>
        <row r="298">
          <cell r="H298" t="str">
            <v>Apto</v>
          </cell>
        </row>
        <row r="299">
          <cell r="H299" t="str">
            <v>Inapto</v>
          </cell>
        </row>
        <row r="300">
          <cell r="H300" t="str">
            <v>Apto</v>
          </cell>
        </row>
        <row r="301">
          <cell r="H301" t="str">
            <v>Inapto</v>
          </cell>
        </row>
        <row r="302">
          <cell r="H302" t="str">
            <v>Apto</v>
          </cell>
        </row>
        <row r="303">
          <cell r="H303" t="str">
            <v>Apto</v>
          </cell>
        </row>
        <row r="305">
          <cell r="H305" t="str">
            <v>Apto</v>
          </cell>
        </row>
        <row r="306">
          <cell r="H306" t="str">
            <v>Apto</v>
          </cell>
        </row>
        <row r="307">
          <cell r="H307" t="str">
            <v>Apto</v>
          </cell>
        </row>
        <row r="308">
          <cell r="H308" t="str">
            <v>Apto</v>
          </cell>
        </row>
        <row r="309">
          <cell r="H309" t="str">
            <v>Apto</v>
          </cell>
        </row>
        <row r="310">
          <cell r="H310" t="str">
            <v>Apto</v>
          </cell>
        </row>
        <row r="314">
          <cell r="H314" t="str">
            <v>Apto</v>
          </cell>
        </row>
        <row r="316">
          <cell r="H316" t="str">
            <v>Inapto</v>
          </cell>
        </row>
        <row r="317">
          <cell r="H317" t="str">
            <v>Apto</v>
          </cell>
        </row>
        <row r="318">
          <cell r="H318" t="str">
            <v>Apto</v>
          </cell>
        </row>
        <row r="319">
          <cell r="H319" t="str">
            <v>Apto</v>
          </cell>
        </row>
        <row r="320">
          <cell r="H320" t="str">
            <v>Apto</v>
          </cell>
        </row>
        <row r="321">
          <cell r="H321" t="str">
            <v>Apto</v>
          </cell>
        </row>
        <row r="324">
          <cell r="H324" t="str">
            <v>Apto</v>
          </cell>
        </row>
        <row r="325">
          <cell r="H325" t="str">
            <v>Apto</v>
          </cell>
        </row>
        <row r="326">
          <cell r="H326" t="str">
            <v>Apto</v>
          </cell>
        </row>
        <row r="327">
          <cell r="H327" t="str">
            <v>Apto</v>
          </cell>
        </row>
        <row r="328">
          <cell r="H328" t="str">
            <v>Apto</v>
          </cell>
        </row>
        <row r="329">
          <cell r="H329" t="str">
            <v>Apto</v>
          </cell>
        </row>
        <row r="330">
          <cell r="H330" t="str">
            <v>Apto</v>
          </cell>
        </row>
        <row r="331">
          <cell r="H331" t="str">
            <v>Apto</v>
          </cell>
        </row>
        <row r="334">
          <cell r="H334" t="str">
            <v>Apto</v>
          </cell>
        </row>
        <row r="335">
          <cell r="H335" t="str">
            <v>Apto</v>
          </cell>
        </row>
        <row r="338">
          <cell r="H338" t="str">
            <v>Apto</v>
          </cell>
        </row>
        <row r="340">
          <cell r="H340" t="str">
            <v>Apto</v>
          </cell>
        </row>
        <row r="341">
          <cell r="H341" t="str">
            <v>Apto</v>
          </cell>
        </row>
        <row r="343">
          <cell r="H343" t="str">
            <v>Apto</v>
          </cell>
        </row>
        <row r="345">
          <cell r="H345" t="str">
            <v>Apto</v>
          </cell>
        </row>
        <row r="346">
          <cell r="H346" t="str">
            <v>Apto</v>
          </cell>
        </row>
        <row r="347">
          <cell r="H347" t="str">
            <v>Apto</v>
          </cell>
        </row>
        <row r="348">
          <cell r="H348" t="str">
            <v>Inapto</v>
          </cell>
        </row>
        <row r="350">
          <cell r="H350" t="str">
            <v>Apto</v>
          </cell>
        </row>
        <row r="353">
          <cell r="H353" t="str">
            <v>Apto</v>
          </cell>
        </row>
        <row r="354">
          <cell r="H354" t="str">
            <v>Apto</v>
          </cell>
        </row>
        <row r="355">
          <cell r="H355" t="str">
            <v>Inapto</v>
          </cell>
        </row>
        <row r="357">
          <cell r="H357" t="str">
            <v>Apto</v>
          </cell>
        </row>
        <row r="358">
          <cell r="H358" t="str">
            <v>Apto</v>
          </cell>
        </row>
        <row r="359">
          <cell r="H359" t="str">
            <v>Apto</v>
          </cell>
        </row>
        <row r="361">
          <cell r="H361" t="str">
            <v>Apto</v>
          </cell>
        </row>
        <row r="362">
          <cell r="H362" t="str">
            <v>Inapto</v>
          </cell>
        </row>
        <row r="365">
          <cell r="H365" t="str">
            <v>Apto</v>
          </cell>
        </row>
        <row r="368">
          <cell r="H368" t="str">
            <v>Apto</v>
          </cell>
        </row>
        <row r="369">
          <cell r="H369" t="str">
            <v>Apto</v>
          </cell>
        </row>
        <row r="371">
          <cell r="H371" t="str">
            <v>Apto</v>
          </cell>
        </row>
        <row r="374">
          <cell r="H374" t="str">
            <v>Apto</v>
          </cell>
        </row>
        <row r="378">
          <cell r="H378" t="str">
            <v>Apto</v>
          </cell>
        </row>
        <row r="381">
          <cell r="H381" t="str">
            <v>Apto</v>
          </cell>
        </row>
        <row r="383">
          <cell r="H383" t="str">
            <v>Inapto</v>
          </cell>
        </row>
        <row r="384">
          <cell r="H384" t="str">
            <v>Inapto</v>
          </cell>
        </row>
        <row r="385">
          <cell r="H385" t="str">
            <v>Apto</v>
          </cell>
        </row>
        <row r="388">
          <cell r="H388" t="str">
            <v>Apto</v>
          </cell>
        </row>
        <row r="389">
          <cell r="H389" t="str">
            <v>Apto</v>
          </cell>
        </row>
        <row r="390">
          <cell r="H390" t="str">
            <v>Apto</v>
          </cell>
        </row>
        <row r="392">
          <cell r="H392" t="str">
            <v>Apto</v>
          </cell>
        </row>
        <row r="393">
          <cell r="H393" t="str">
            <v>Apto</v>
          </cell>
        </row>
        <row r="394">
          <cell r="H394" t="str">
            <v>Inapto</v>
          </cell>
        </row>
        <row r="395">
          <cell r="H395" t="str">
            <v>Inapto</v>
          </cell>
        </row>
        <row r="397">
          <cell r="H397" t="str">
            <v>Apto</v>
          </cell>
        </row>
        <row r="398">
          <cell r="H398" t="str">
            <v>Apto</v>
          </cell>
        </row>
        <row r="399">
          <cell r="H399" t="str">
            <v>Apto</v>
          </cell>
        </row>
        <row r="400">
          <cell r="H400" t="str">
            <v>Apto</v>
          </cell>
        </row>
        <row r="401">
          <cell r="H401" t="str">
            <v>Apto</v>
          </cell>
        </row>
        <row r="403">
          <cell r="H403" t="str">
            <v>Apto</v>
          </cell>
        </row>
        <row r="404">
          <cell r="H404" t="str">
            <v>Apto</v>
          </cell>
        </row>
        <row r="405">
          <cell r="H405" t="str">
            <v>Apto</v>
          </cell>
        </row>
        <row r="406">
          <cell r="H406" t="str">
            <v>Apto</v>
          </cell>
        </row>
        <row r="408">
          <cell r="H408" t="str">
            <v>Apto</v>
          </cell>
        </row>
        <row r="409">
          <cell r="H409" t="str">
            <v>Apto</v>
          </cell>
        </row>
        <row r="410">
          <cell r="H410" t="str">
            <v>Apto</v>
          </cell>
        </row>
        <row r="411">
          <cell r="H411" t="str">
            <v>Apto</v>
          </cell>
        </row>
        <row r="413">
          <cell r="H413" t="str">
            <v>Apto</v>
          </cell>
        </row>
        <row r="414">
          <cell r="H414" t="str">
            <v>Apto</v>
          </cell>
        </row>
        <row r="415">
          <cell r="H415" t="str">
            <v>Inapto</v>
          </cell>
        </row>
        <row r="416">
          <cell r="H416" t="str">
            <v>Apto</v>
          </cell>
        </row>
        <row r="417">
          <cell r="H417" t="str">
            <v>Apto</v>
          </cell>
        </row>
        <row r="418">
          <cell r="H418" t="str">
            <v>Apto</v>
          </cell>
        </row>
        <row r="419">
          <cell r="H419" t="str">
            <v>Apto</v>
          </cell>
        </row>
        <row r="420">
          <cell r="H420" t="str">
            <v>Apto</v>
          </cell>
        </row>
        <row r="421">
          <cell r="H421" t="str">
            <v>Apto</v>
          </cell>
        </row>
        <row r="422">
          <cell r="H422" t="str">
            <v>Apto</v>
          </cell>
        </row>
        <row r="423">
          <cell r="H423" t="str">
            <v>Apto</v>
          </cell>
        </row>
        <row r="424">
          <cell r="H424" t="str">
            <v>Apto</v>
          </cell>
        </row>
        <row r="425">
          <cell r="H425" t="str">
            <v>Apto</v>
          </cell>
        </row>
        <row r="426">
          <cell r="H426" t="str">
            <v>Apto</v>
          </cell>
        </row>
        <row r="427">
          <cell r="H427" t="str">
            <v>Apto</v>
          </cell>
        </row>
        <row r="428">
          <cell r="H428" t="str">
            <v>Apto</v>
          </cell>
        </row>
        <row r="430">
          <cell r="H430" t="str">
            <v>Apto</v>
          </cell>
        </row>
        <row r="431">
          <cell r="H431" t="str">
            <v>Apto</v>
          </cell>
        </row>
        <row r="432">
          <cell r="H432" t="str">
            <v>Apto</v>
          </cell>
        </row>
        <row r="433">
          <cell r="H433" t="str">
            <v>Apto</v>
          </cell>
        </row>
        <row r="434">
          <cell r="H434" t="str">
            <v>Apto</v>
          </cell>
        </row>
        <row r="435">
          <cell r="H435" t="str">
            <v>Apto</v>
          </cell>
        </row>
        <row r="436">
          <cell r="H436" t="str">
            <v>Apto</v>
          </cell>
        </row>
        <row r="440">
          <cell r="H440" t="str">
            <v>Apto</v>
          </cell>
        </row>
        <row r="441">
          <cell r="H441" t="str">
            <v>Apto</v>
          </cell>
        </row>
        <row r="442">
          <cell r="H442" t="str">
            <v>Apto</v>
          </cell>
        </row>
        <row r="444">
          <cell r="H444" t="str">
            <v>Apto</v>
          </cell>
        </row>
        <row r="445">
          <cell r="H445" t="str">
            <v>Apto</v>
          </cell>
        </row>
        <row r="446">
          <cell r="H446" t="str">
            <v>Apto</v>
          </cell>
        </row>
        <row r="452">
          <cell r="H452" t="str">
            <v>Apto</v>
          </cell>
        </row>
        <row r="458">
          <cell r="H458" t="str">
            <v>Apto</v>
          </cell>
        </row>
        <row r="459">
          <cell r="H459" t="str">
            <v>Apto</v>
          </cell>
        </row>
        <row r="460">
          <cell r="H460" t="str">
            <v>Apto</v>
          </cell>
        </row>
        <row r="461">
          <cell r="H461" t="str">
            <v>Apto</v>
          </cell>
        </row>
        <row r="464">
          <cell r="H464" t="str">
            <v>Apto</v>
          </cell>
        </row>
        <row r="466">
          <cell r="H466" t="str">
            <v>Apto</v>
          </cell>
        </row>
        <row r="467">
          <cell r="H467" t="str">
            <v>Apto</v>
          </cell>
        </row>
        <row r="468">
          <cell r="H468" t="str">
            <v>Apto</v>
          </cell>
        </row>
        <row r="470">
          <cell r="H470" t="str">
            <v>Apto</v>
          </cell>
        </row>
        <row r="471">
          <cell r="H471" t="str">
            <v>Apto</v>
          </cell>
        </row>
        <row r="473">
          <cell r="H473" t="str">
            <v>Apto</v>
          </cell>
        </row>
        <row r="474">
          <cell r="H474" t="str">
            <v>Apto</v>
          </cell>
        </row>
        <row r="475">
          <cell r="H475" t="str">
            <v>Apto</v>
          </cell>
        </row>
        <row r="476">
          <cell r="H476" t="str">
            <v>Apto</v>
          </cell>
        </row>
        <row r="481">
          <cell r="H481" t="str">
            <v>Apto</v>
          </cell>
        </row>
        <row r="482">
          <cell r="H482" t="str">
            <v>Apto</v>
          </cell>
        </row>
        <row r="483">
          <cell r="H483" t="str">
            <v>Apto</v>
          </cell>
        </row>
        <row r="485">
          <cell r="H485" t="str">
            <v>Apto</v>
          </cell>
        </row>
        <row r="486">
          <cell r="H486" t="str">
            <v>Apto</v>
          </cell>
        </row>
        <row r="488">
          <cell r="H488" t="str">
            <v>Apto</v>
          </cell>
        </row>
        <row r="491">
          <cell r="H491" t="str">
            <v>Apto</v>
          </cell>
        </row>
        <row r="492">
          <cell r="H492" t="str">
            <v>Apto</v>
          </cell>
        </row>
      </sheetData>
      <sheetData sheetId="50"/>
      <sheetData sheetId="51"/>
      <sheetData sheetId="52"/>
      <sheetData sheetId="5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eq_25_geral"/>
      <sheetName val="Geral_inicial"/>
      <sheetName val="Calendário 1ªfase 2025"/>
      <sheetName val="Grupos_rotações_2025"/>
      <sheetName val="Geral_trabalho"/>
      <sheetName val="Geral_trabalho_modalidades"/>
      <sheetName val="Grupo_Fut-And (G1+G2)"/>
      <sheetName val="Grupo_Fut_Basq (G3+G4)"/>
      <sheetName val="Grupo_Fut-Vol (G5+G6+G7)"/>
      <sheetName val="Grupo_And-Basq (G8)"/>
      <sheetName val="Grupo_And-Vol (G9)"/>
      <sheetName val="Grupo_Basq-Vol (G10+G11)"/>
      <sheetName val="Grupo_SemModalidade (G0)"/>
      <sheetName val="Resultados Gerais_1ªfase"/>
      <sheetName val="Calendário_2ªFase_2025"/>
      <sheetName val="Grupos-Rotações_2ªfase"/>
      <sheetName val="ResultadosFinais_1ªfase (ordem)"/>
      <sheetName val="Resultados Finais_1ªfase"/>
      <sheetName val="Candidatos para 2ªfase"/>
      <sheetName val="Candidatos para 2ªfase (ordem)"/>
      <sheetName val="Resultados Finais_2ªfase"/>
      <sheetName val="Resultados Finais_1ª&amp;2ªFases"/>
      <sheetName val="PR_2025_2ºFase GAN"/>
      <sheetName val="PR_2025_2ºFaseFaltas_Gin"/>
      <sheetName val="PR_2025_2ºFaseFaltas_Atl"/>
      <sheetName val="PR_2025_2ªFaseGeral_And"/>
      <sheetName val="PR_2025_2ºFaseGeral_Nat"/>
      <sheetName val="PR_2025_2ºFaseFaltas_Nat"/>
      <sheetName val="PR_2025_2ºFaseFaltas_Fut"/>
      <sheetName val="PR_2025_2ºFaseFaltas_Vol"/>
      <sheetName val="PR_2025_2ºFaseFaltas_Basq"/>
      <sheetName val="PR_2025_2ºFaseFaltas_And"/>
      <sheetName val="PR_2025_2ªFaseIndTemp_Gin"/>
      <sheetName val="PR_2025_2ªFaseIndTemp_Atl"/>
      <sheetName val="PR_2025_2ªFaseIndTemp_Nat"/>
      <sheetName val="PR_2025_2ªFaseIndTemp_Fut"/>
      <sheetName val="PR_2025_2ªFaseIndTemp_Basq"/>
      <sheetName val="PR_2025_2ªFaseIndTemp_Voleibol"/>
      <sheetName val="PR_2025_2ªFaseIndTemp_Andebol"/>
      <sheetName val="PR_2025_2ªFaseNovos_Gin"/>
      <sheetName val="PR_2025_2ªFaseNovos_Atl"/>
      <sheetName val="PR_2025_2ªFaseNovos_Nat"/>
      <sheetName val="PR_2025_2ºFaseNatação"/>
      <sheetName val="PR_2025_2ªFaseNovos_Fut"/>
      <sheetName val="PR_2025_2ªFaseNovos_Basq"/>
      <sheetName val="PR_2025_2ªFaseNovos_Vol"/>
      <sheetName val="PR_2025_2ªFaseNovos_And"/>
      <sheetName val="Res_Ginástica Geral"/>
      <sheetName val="Res_Atletismo Geral"/>
      <sheetName val="Res_Natação Geral"/>
      <sheetName val="Res_Futebol Geral"/>
      <sheetName val="Res_Voleibol Geral"/>
      <sheetName val="Res_Basquetebol Geral"/>
      <sheetName val="Res_Andebol Ge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2">
          <cell r="H2" t="str">
            <v>Apto</v>
          </cell>
        </row>
        <row r="3">
          <cell r="H3" t="str">
            <v>Apto</v>
          </cell>
        </row>
        <row r="4">
          <cell r="H4" t="str">
            <v xml:space="preserve"> </v>
          </cell>
        </row>
        <row r="6">
          <cell r="H6" t="str">
            <v>Apto</v>
          </cell>
        </row>
        <row r="7">
          <cell r="H7" t="str">
            <v>Apto</v>
          </cell>
        </row>
        <row r="8">
          <cell r="H8" t="str">
            <v xml:space="preserve"> </v>
          </cell>
        </row>
        <row r="10">
          <cell r="H10" t="str">
            <v xml:space="preserve"> </v>
          </cell>
        </row>
        <row r="11">
          <cell r="H11" t="str">
            <v>Apto</v>
          </cell>
        </row>
        <row r="12">
          <cell r="H12" t="str">
            <v>Apto</v>
          </cell>
        </row>
        <row r="13">
          <cell r="H13" t="str">
            <v>Apto</v>
          </cell>
        </row>
        <row r="14">
          <cell r="H14" t="str">
            <v>Apto</v>
          </cell>
        </row>
        <row r="15">
          <cell r="H15" t="str">
            <v>Apto</v>
          </cell>
        </row>
        <row r="16">
          <cell r="H16" t="str">
            <v xml:space="preserve"> </v>
          </cell>
        </row>
        <row r="17">
          <cell r="H17" t="str">
            <v>Apto</v>
          </cell>
        </row>
        <row r="18">
          <cell r="H18" t="str">
            <v>Apto</v>
          </cell>
        </row>
        <row r="19">
          <cell r="H19" t="str">
            <v>Apto</v>
          </cell>
        </row>
        <row r="20">
          <cell r="H20" t="str">
            <v>Apto</v>
          </cell>
        </row>
        <row r="21">
          <cell r="H21" t="str">
            <v>Apto</v>
          </cell>
        </row>
        <row r="22">
          <cell r="H22" t="str">
            <v>Apto</v>
          </cell>
        </row>
        <row r="23">
          <cell r="H23" t="str">
            <v>Apto</v>
          </cell>
        </row>
        <row r="26">
          <cell r="H26" t="str">
            <v>Apto</v>
          </cell>
        </row>
        <row r="28">
          <cell r="H28" t="str">
            <v>Apto</v>
          </cell>
        </row>
        <row r="30">
          <cell r="H30" t="str">
            <v>Apto</v>
          </cell>
        </row>
        <row r="31">
          <cell r="H31" t="str">
            <v>Apto</v>
          </cell>
        </row>
        <row r="32">
          <cell r="H32" t="str">
            <v>Apto</v>
          </cell>
        </row>
        <row r="33">
          <cell r="H33" t="str">
            <v>Apto</v>
          </cell>
        </row>
        <row r="34">
          <cell r="H34" t="str">
            <v>Apto</v>
          </cell>
        </row>
        <row r="35">
          <cell r="H35" t="str">
            <v>Inapto</v>
          </cell>
        </row>
        <row r="37">
          <cell r="H37" t="str">
            <v xml:space="preserve"> </v>
          </cell>
        </row>
        <row r="39">
          <cell r="H39" t="str">
            <v xml:space="preserve"> </v>
          </cell>
        </row>
        <row r="40">
          <cell r="H40" t="str">
            <v xml:space="preserve"> </v>
          </cell>
        </row>
        <row r="41">
          <cell r="H41" t="str">
            <v xml:space="preserve"> </v>
          </cell>
        </row>
        <row r="42">
          <cell r="H42" t="str">
            <v xml:space="preserve"> </v>
          </cell>
        </row>
        <row r="44">
          <cell r="H44" t="str">
            <v>Apto</v>
          </cell>
        </row>
        <row r="45">
          <cell r="H45" t="str">
            <v xml:space="preserve"> </v>
          </cell>
        </row>
        <row r="46">
          <cell r="H46" t="str">
            <v>Apto</v>
          </cell>
        </row>
        <row r="47">
          <cell r="H47" t="str">
            <v>Apto</v>
          </cell>
        </row>
        <row r="48">
          <cell r="H48" t="str">
            <v>Apto</v>
          </cell>
        </row>
        <row r="49">
          <cell r="H49" t="str">
            <v>Apto</v>
          </cell>
        </row>
        <row r="50">
          <cell r="H50" t="str">
            <v>Inapto</v>
          </cell>
        </row>
        <row r="51">
          <cell r="H51" t="str">
            <v>Apto</v>
          </cell>
        </row>
        <row r="52">
          <cell r="H52" t="str">
            <v>Apto</v>
          </cell>
        </row>
        <row r="53">
          <cell r="H53" t="str">
            <v>Apto</v>
          </cell>
        </row>
        <row r="54">
          <cell r="H54" t="str">
            <v>Apto</v>
          </cell>
        </row>
        <row r="55">
          <cell r="H55" t="str">
            <v>Apto</v>
          </cell>
        </row>
        <row r="57">
          <cell r="H57" t="str">
            <v>Apto</v>
          </cell>
        </row>
        <row r="58">
          <cell r="H58" t="str">
            <v>Apto</v>
          </cell>
        </row>
        <row r="59">
          <cell r="H59" t="str">
            <v>Apto</v>
          </cell>
        </row>
        <row r="60">
          <cell r="H60" t="str">
            <v>Apto</v>
          </cell>
        </row>
        <row r="62">
          <cell r="H62" t="str">
            <v>Apto</v>
          </cell>
        </row>
        <row r="63">
          <cell r="H63" t="str">
            <v>Apto</v>
          </cell>
        </row>
        <row r="64">
          <cell r="H64" t="str">
            <v>Apto</v>
          </cell>
        </row>
        <row r="66">
          <cell r="H66" t="str">
            <v>Apto</v>
          </cell>
        </row>
        <row r="67">
          <cell r="H67" t="str">
            <v>Apto</v>
          </cell>
        </row>
        <row r="68">
          <cell r="H68" t="str">
            <v>Apto</v>
          </cell>
        </row>
        <row r="69">
          <cell r="H69" t="str">
            <v>Apto</v>
          </cell>
        </row>
        <row r="70">
          <cell r="H70" t="str">
            <v>Apto</v>
          </cell>
        </row>
        <row r="72">
          <cell r="H72" t="str">
            <v>Apto</v>
          </cell>
        </row>
        <row r="73">
          <cell r="H73" t="str">
            <v>Apto</v>
          </cell>
        </row>
        <row r="76">
          <cell r="H76" t="str">
            <v>Apto</v>
          </cell>
        </row>
        <row r="79">
          <cell r="H79" t="str">
            <v>Apto</v>
          </cell>
        </row>
        <row r="80">
          <cell r="H80" t="str">
            <v xml:space="preserve"> </v>
          </cell>
        </row>
        <row r="81">
          <cell r="H81" t="str">
            <v>Apto</v>
          </cell>
        </row>
        <row r="82">
          <cell r="H82" t="str">
            <v>Apto</v>
          </cell>
        </row>
        <row r="84">
          <cell r="H84" t="str">
            <v>Apto</v>
          </cell>
        </row>
        <row r="85">
          <cell r="H85" t="str">
            <v>Inapto</v>
          </cell>
        </row>
        <row r="86">
          <cell r="H86" t="str">
            <v>Apto</v>
          </cell>
        </row>
        <row r="89">
          <cell r="H89" t="str">
            <v>Apto</v>
          </cell>
        </row>
        <row r="90">
          <cell r="H90" t="str">
            <v xml:space="preserve"> </v>
          </cell>
        </row>
        <row r="92">
          <cell r="H92" t="str">
            <v>Apto</v>
          </cell>
        </row>
        <row r="93">
          <cell r="H93" t="str">
            <v>Apto</v>
          </cell>
        </row>
        <row r="95">
          <cell r="H95" t="str">
            <v>Apto</v>
          </cell>
        </row>
        <row r="97">
          <cell r="H97" t="str">
            <v>Apto</v>
          </cell>
        </row>
        <row r="99">
          <cell r="H99" t="str">
            <v>Apto</v>
          </cell>
        </row>
        <row r="100">
          <cell r="H100" t="str">
            <v>Apto</v>
          </cell>
        </row>
        <row r="102">
          <cell r="H102" t="str">
            <v>Apto</v>
          </cell>
        </row>
        <row r="103">
          <cell r="H103" t="str">
            <v>Apto</v>
          </cell>
        </row>
        <row r="106">
          <cell r="H106" t="str">
            <v>Apto</v>
          </cell>
        </row>
        <row r="110">
          <cell r="H110" t="str">
            <v>Apto</v>
          </cell>
        </row>
        <row r="111">
          <cell r="H111" t="str">
            <v>Apto</v>
          </cell>
        </row>
        <row r="113">
          <cell r="H113" t="str">
            <v>Apto</v>
          </cell>
        </row>
        <row r="114">
          <cell r="H114" t="str">
            <v>Apto</v>
          </cell>
        </row>
        <row r="115">
          <cell r="H115" t="str">
            <v>Apto</v>
          </cell>
        </row>
        <row r="116">
          <cell r="H116" t="str">
            <v xml:space="preserve"> </v>
          </cell>
        </row>
        <row r="117">
          <cell r="H117" t="str">
            <v xml:space="preserve"> </v>
          </cell>
        </row>
        <row r="118">
          <cell r="H118" t="str">
            <v xml:space="preserve"> </v>
          </cell>
        </row>
        <row r="120">
          <cell r="H120" t="str">
            <v xml:space="preserve"> </v>
          </cell>
        </row>
        <row r="121">
          <cell r="H121" t="str">
            <v xml:space="preserve"> </v>
          </cell>
        </row>
        <row r="122">
          <cell r="H122" t="str">
            <v>Apto</v>
          </cell>
        </row>
        <row r="123">
          <cell r="H123" t="str">
            <v xml:space="preserve"> </v>
          </cell>
        </row>
        <row r="124">
          <cell r="H124" t="str">
            <v>Apto</v>
          </cell>
        </row>
        <row r="125">
          <cell r="H125" t="str">
            <v>Apto</v>
          </cell>
        </row>
        <row r="127">
          <cell r="H127" t="str">
            <v>Apto</v>
          </cell>
        </row>
        <row r="128">
          <cell r="H128" t="str">
            <v>Apto</v>
          </cell>
        </row>
        <row r="129">
          <cell r="H129" t="str">
            <v>Apto</v>
          </cell>
        </row>
        <row r="130">
          <cell r="H130" t="str">
            <v xml:space="preserve"> </v>
          </cell>
        </row>
        <row r="131">
          <cell r="H131" t="str">
            <v>Apto</v>
          </cell>
        </row>
        <row r="132">
          <cell r="H132" t="str">
            <v>Apto</v>
          </cell>
        </row>
        <row r="133">
          <cell r="H133" t="str">
            <v>Apto</v>
          </cell>
        </row>
        <row r="135">
          <cell r="H135" t="str">
            <v>Apto</v>
          </cell>
        </row>
        <row r="136">
          <cell r="H136" t="str">
            <v>Apto</v>
          </cell>
        </row>
        <row r="137">
          <cell r="H137" t="str">
            <v>Apto</v>
          </cell>
        </row>
        <row r="138">
          <cell r="H138" t="str">
            <v xml:space="preserve"> </v>
          </cell>
        </row>
        <row r="139">
          <cell r="H139" t="str">
            <v>Apto</v>
          </cell>
        </row>
        <row r="140">
          <cell r="H140" t="str">
            <v>Apto</v>
          </cell>
        </row>
        <row r="141">
          <cell r="H141" t="str">
            <v>Apto</v>
          </cell>
        </row>
        <row r="144">
          <cell r="H144" t="str">
            <v>Apto</v>
          </cell>
        </row>
        <row r="146">
          <cell r="H146" t="str">
            <v>Apto</v>
          </cell>
        </row>
        <row r="147">
          <cell r="H147" t="str">
            <v>Apto</v>
          </cell>
        </row>
        <row r="148">
          <cell r="H148" t="str">
            <v>Apto</v>
          </cell>
        </row>
        <row r="150">
          <cell r="H150" t="str">
            <v>Apto</v>
          </cell>
        </row>
        <row r="151">
          <cell r="H151" t="str">
            <v>Apto</v>
          </cell>
        </row>
        <row r="153">
          <cell r="H153" t="str">
            <v>Inapto</v>
          </cell>
        </row>
        <row r="155">
          <cell r="H155" t="str">
            <v>Apto</v>
          </cell>
        </row>
        <row r="156">
          <cell r="H156" t="str">
            <v>Inapto</v>
          </cell>
        </row>
        <row r="158">
          <cell r="H158" t="str">
            <v>Apto</v>
          </cell>
        </row>
        <row r="159">
          <cell r="H159" t="str">
            <v>Apto</v>
          </cell>
        </row>
        <row r="160">
          <cell r="H160" t="str">
            <v>Apto</v>
          </cell>
        </row>
        <row r="161">
          <cell r="H161" t="str">
            <v>Apto</v>
          </cell>
        </row>
        <row r="162">
          <cell r="H162" t="str">
            <v>Apto</v>
          </cell>
        </row>
        <row r="164">
          <cell r="H164" t="str">
            <v>Apto</v>
          </cell>
        </row>
        <row r="165">
          <cell r="H165" t="str">
            <v>Apto</v>
          </cell>
        </row>
        <row r="166">
          <cell r="H166" t="str">
            <v>Apto</v>
          </cell>
        </row>
        <row r="167">
          <cell r="H167" t="str">
            <v>Apto</v>
          </cell>
        </row>
        <row r="168">
          <cell r="H168" t="str">
            <v>Apto</v>
          </cell>
        </row>
        <row r="169">
          <cell r="H169" t="str">
            <v>Apto</v>
          </cell>
        </row>
        <row r="171">
          <cell r="H171" t="str">
            <v>Apto</v>
          </cell>
        </row>
        <row r="172">
          <cell r="H172" t="str">
            <v xml:space="preserve"> </v>
          </cell>
        </row>
        <row r="173">
          <cell r="H173" t="str">
            <v xml:space="preserve"> </v>
          </cell>
        </row>
        <row r="174">
          <cell r="H174" t="str">
            <v>Apto</v>
          </cell>
        </row>
        <row r="175">
          <cell r="H175" t="str">
            <v xml:space="preserve"> </v>
          </cell>
        </row>
        <row r="176">
          <cell r="H176" t="str">
            <v>Apto</v>
          </cell>
        </row>
        <row r="177">
          <cell r="H177" t="str">
            <v>Apto</v>
          </cell>
        </row>
        <row r="179">
          <cell r="H179" t="str">
            <v>Apto</v>
          </cell>
        </row>
        <row r="180">
          <cell r="H180" t="str">
            <v>Apto</v>
          </cell>
        </row>
        <row r="182">
          <cell r="H182" t="str">
            <v xml:space="preserve"> </v>
          </cell>
        </row>
        <row r="183">
          <cell r="H183" t="str">
            <v>Apto</v>
          </cell>
        </row>
        <row r="184">
          <cell r="H184" t="str">
            <v>Apto</v>
          </cell>
        </row>
        <row r="186">
          <cell r="H186" t="str">
            <v>Apto</v>
          </cell>
        </row>
        <row r="187">
          <cell r="H187" t="str">
            <v xml:space="preserve"> </v>
          </cell>
        </row>
        <row r="188">
          <cell r="H188" t="str">
            <v>Apto</v>
          </cell>
        </row>
        <row r="189">
          <cell r="H189" t="str">
            <v xml:space="preserve"> </v>
          </cell>
        </row>
        <row r="190">
          <cell r="H190" t="str">
            <v xml:space="preserve"> </v>
          </cell>
        </row>
        <row r="191">
          <cell r="H191" t="str">
            <v>Apto</v>
          </cell>
        </row>
        <row r="192">
          <cell r="H192" t="str">
            <v>Apto</v>
          </cell>
        </row>
        <row r="193">
          <cell r="H193" t="str">
            <v>Apto</v>
          </cell>
        </row>
        <row r="194">
          <cell r="H194" t="str">
            <v>Apto</v>
          </cell>
        </row>
        <row r="195">
          <cell r="H195" t="str">
            <v>Apto</v>
          </cell>
        </row>
        <row r="196">
          <cell r="H196" t="str">
            <v>Apto</v>
          </cell>
        </row>
        <row r="197">
          <cell r="H197" t="str">
            <v>Apto</v>
          </cell>
        </row>
        <row r="198">
          <cell r="H198" t="str">
            <v>Apto</v>
          </cell>
        </row>
        <row r="199">
          <cell r="H199" t="str">
            <v>Apto</v>
          </cell>
        </row>
        <row r="200">
          <cell r="H200" t="str">
            <v>Apto</v>
          </cell>
        </row>
        <row r="201">
          <cell r="H201" t="str">
            <v>Apto</v>
          </cell>
        </row>
        <row r="202">
          <cell r="H202" t="str">
            <v>Apto</v>
          </cell>
        </row>
        <row r="203">
          <cell r="H203" t="str">
            <v>Apto</v>
          </cell>
        </row>
        <row r="204">
          <cell r="H204" t="str">
            <v>Apto</v>
          </cell>
        </row>
        <row r="206">
          <cell r="H206" t="str">
            <v>Apto</v>
          </cell>
        </row>
        <row r="207">
          <cell r="H207" t="str">
            <v>Apto</v>
          </cell>
        </row>
        <row r="208">
          <cell r="H208" t="str">
            <v>Apto</v>
          </cell>
        </row>
        <row r="209">
          <cell r="H209" t="str">
            <v>Apto</v>
          </cell>
        </row>
        <row r="211">
          <cell r="H211" t="str">
            <v>Apto</v>
          </cell>
        </row>
        <row r="212">
          <cell r="H212" t="str">
            <v>Apto</v>
          </cell>
        </row>
        <row r="213">
          <cell r="H213" t="str">
            <v xml:space="preserve"> </v>
          </cell>
        </row>
        <row r="215">
          <cell r="H215" t="str">
            <v>Apto</v>
          </cell>
        </row>
        <row r="216">
          <cell r="H216" t="str">
            <v xml:space="preserve"> </v>
          </cell>
        </row>
        <row r="217">
          <cell r="H217" t="str">
            <v>Apto</v>
          </cell>
        </row>
        <row r="219">
          <cell r="H219" t="str">
            <v xml:space="preserve"> </v>
          </cell>
        </row>
        <row r="220">
          <cell r="H220" t="str">
            <v xml:space="preserve"> </v>
          </cell>
        </row>
        <row r="221">
          <cell r="H221" t="str">
            <v xml:space="preserve"> </v>
          </cell>
        </row>
        <row r="223">
          <cell r="H223" t="str">
            <v xml:space="preserve"> </v>
          </cell>
        </row>
        <row r="224">
          <cell r="H224" t="str">
            <v xml:space="preserve"> </v>
          </cell>
        </row>
        <row r="226">
          <cell r="H226" t="str">
            <v>Apto</v>
          </cell>
        </row>
        <row r="227">
          <cell r="H227" t="str">
            <v>Apto</v>
          </cell>
        </row>
        <row r="228">
          <cell r="H228" t="str">
            <v>Apto</v>
          </cell>
        </row>
        <row r="229">
          <cell r="H229" t="str">
            <v>Apto</v>
          </cell>
        </row>
        <row r="230">
          <cell r="H230" t="str">
            <v>Apto</v>
          </cell>
        </row>
        <row r="231">
          <cell r="H231" t="str">
            <v>Apto</v>
          </cell>
        </row>
        <row r="232">
          <cell r="H232" t="str">
            <v xml:space="preserve"> </v>
          </cell>
        </row>
        <row r="233">
          <cell r="H233" t="str">
            <v>Apto</v>
          </cell>
        </row>
        <row r="234">
          <cell r="H234" t="str">
            <v xml:space="preserve"> </v>
          </cell>
        </row>
        <row r="235">
          <cell r="H235" t="str">
            <v>Apto</v>
          </cell>
        </row>
        <row r="236">
          <cell r="H236" t="str">
            <v>Apto</v>
          </cell>
        </row>
        <row r="237">
          <cell r="H237" t="str">
            <v>Apto</v>
          </cell>
        </row>
        <row r="242">
          <cell r="H242" t="str">
            <v>Apto</v>
          </cell>
        </row>
        <row r="243">
          <cell r="H243" t="str">
            <v>Apto</v>
          </cell>
        </row>
        <row r="244">
          <cell r="H244" t="str">
            <v>Apto</v>
          </cell>
        </row>
        <row r="246">
          <cell r="H246" t="str">
            <v>Apto</v>
          </cell>
        </row>
        <row r="247">
          <cell r="H247" t="str">
            <v>Apto</v>
          </cell>
        </row>
        <row r="249">
          <cell r="H249" t="str">
            <v>Apto</v>
          </cell>
        </row>
        <row r="250">
          <cell r="H250" t="str">
            <v>Apto</v>
          </cell>
        </row>
        <row r="251">
          <cell r="H251" t="str">
            <v>Apto</v>
          </cell>
        </row>
        <row r="252">
          <cell r="H252" t="str">
            <v>Apto</v>
          </cell>
        </row>
        <row r="254">
          <cell r="H254" t="str">
            <v>Apto</v>
          </cell>
        </row>
        <row r="255">
          <cell r="H255" t="str">
            <v>Apto</v>
          </cell>
        </row>
        <row r="256">
          <cell r="H256" t="str">
            <v>Apto</v>
          </cell>
        </row>
        <row r="257">
          <cell r="H257" t="str">
            <v>Apto</v>
          </cell>
        </row>
        <row r="258">
          <cell r="H258" t="str">
            <v>Apto</v>
          </cell>
        </row>
        <row r="260">
          <cell r="H260" t="str">
            <v>Apto</v>
          </cell>
        </row>
        <row r="262">
          <cell r="H262" t="str">
            <v>Apto</v>
          </cell>
        </row>
        <row r="263">
          <cell r="H263" t="str">
            <v>Apto</v>
          </cell>
        </row>
        <row r="264">
          <cell r="H264" t="str">
            <v>Apto</v>
          </cell>
        </row>
        <row r="265">
          <cell r="H265" t="str">
            <v>Apto</v>
          </cell>
        </row>
        <row r="266">
          <cell r="H266" t="str">
            <v>Apto</v>
          </cell>
        </row>
        <row r="267">
          <cell r="H267" t="str">
            <v>Apto</v>
          </cell>
        </row>
        <row r="268">
          <cell r="H268" t="str">
            <v>Apto</v>
          </cell>
        </row>
        <row r="269">
          <cell r="H269" t="str">
            <v>Apto</v>
          </cell>
        </row>
        <row r="270">
          <cell r="H270" t="str">
            <v>Apto</v>
          </cell>
        </row>
        <row r="271">
          <cell r="H271" t="str">
            <v>Apto</v>
          </cell>
        </row>
        <row r="272">
          <cell r="H272" t="str">
            <v>Apto</v>
          </cell>
        </row>
        <row r="274">
          <cell r="H274" t="str">
            <v>Apto</v>
          </cell>
        </row>
        <row r="275">
          <cell r="H275" t="str">
            <v>Apto</v>
          </cell>
        </row>
        <row r="276">
          <cell r="H276" t="str">
            <v>Apto</v>
          </cell>
        </row>
        <row r="277">
          <cell r="H277" t="str">
            <v>Apto</v>
          </cell>
        </row>
        <row r="278">
          <cell r="H278" t="str">
            <v xml:space="preserve"> </v>
          </cell>
        </row>
        <row r="279">
          <cell r="H279" t="str">
            <v xml:space="preserve"> </v>
          </cell>
        </row>
        <row r="280">
          <cell r="H280" t="str">
            <v xml:space="preserve"> </v>
          </cell>
        </row>
        <row r="282">
          <cell r="H282" t="str">
            <v xml:space="preserve"> </v>
          </cell>
        </row>
        <row r="283">
          <cell r="H283" t="str">
            <v xml:space="preserve"> </v>
          </cell>
        </row>
        <row r="284">
          <cell r="H284" t="str">
            <v xml:space="preserve"> </v>
          </cell>
        </row>
        <row r="285">
          <cell r="H285" t="str">
            <v xml:space="preserve"> </v>
          </cell>
        </row>
        <row r="286">
          <cell r="H286" t="str">
            <v xml:space="preserve"> </v>
          </cell>
        </row>
        <row r="287">
          <cell r="H287" t="str">
            <v xml:space="preserve"> </v>
          </cell>
        </row>
        <row r="288">
          <cell r="H288" t="str">
            <v>Apto</v>
          </cell>
        </row>
        <row r="289">
          <cell r="H289" t="str">
            <v>Apto</v>
          </cell>
        </row>
        <row r="290">
          <cell r="H290" t="str">
            <v xml:space="preserve"> </v>
          </cell>
        </row>
        <row r="292">
          <cell r="H292" t="str">
            <v xml:space="preserve"> </v>
          </cell>
        </row>
        <row r="293">
          <cell r="H293" t="str">
            <v>Apto</v>
          </cell>
        </row>
        <row r="294">
          <cell r="H294" t="str">
            <v>Apto</v>
          </cell>
        </row>
        <row r="295">
          <cell r="H295" t="str">
            <v>Apto</v>
          </cell>
        </row>
        <row r="296">
          <cell r="H296" t="str">
            <v xml:space="preserve"> </v>
          </cell>
        </row>
        <row r="297">
          <cell r="H297" t="str">
            <v>Inapto</v>
          </cell>
        </row>
        <row r="298">
          <cell r="H298" t="str">
            <v>Apto</v>
          </cell>
        </row>
        <row r="299">
          <cell r="H299" t="str">
            <v>Apto</v>
          </cell>
        </row>
        <row r="300">
          <cell r="H300" t="str">
            <v>Apto</v>
          </cell>
        </row>
        <row r="301">
          <cell r="H301" t="str">
            <v>Apto</v>
          </cell>
        </row>
        <row r="302">
          <cell r="H302" t="str">
            <v>Apto</v>
          </cell>
        </row>
        <row r="303">
          <cell r="H303" t="str">
            <v>Apto</v>
          </cell>
        </row>
        <row r="305">
          <cell r="H305" t="str">
            <v>Apto</v>
          </cell>
        </row>
        <row r="306">
          <cell r="H306" t="str">
            <v>Apto</v>
          </cell>
        </row>
        <row r="307">
          <cell r="H307" t="str">
            <v>Apto</v>
          </cell>
        </row>
        <row r="308">
          <cell r="H308" t="str">
            <v>Apto</v>
          </cell>
        </row>
        <row r="309">
          <cell r="H309" t="str">
            <v>Apto</v>
          </cell>
        </row>
        <row r="310">
          <cell r="H310" t="str">
            <v>Apto</v>
          </cell>
        </row>
        <row r="311">
          <cell r="H311" t="str">
            <v xml:space="preserve"> </v>
          </cell>
        </row>
        <row r="314">
          <cell r="H314" t="str">
            <v>Apto</v>
          </cell>
        </row>
        <row r="315">
          <cell r="H315" t="str">
            <v xml:space="preserve"> </v>
          </cell>
        </row>
        <row r="316">
          <cell r="H316" t="str">
            <v>Apto</v>
          </cell>
        </row>
        <row r="317">
          <cell r="H317" t="str">
            <v>Apto</v>
          </cell>
        </row>
        <row r="318">
          <cell r="H318" t="str">
            <v>Apto</v>
          </cell>
        </row>
        <row r="319">
          <cell r="H319" t="str">
            <v>Apto</v>
          </cell>
        </row>
        <row r="320">
          <cell r="H320" t="str">
            <v>Apto</v>
          </cell>
        </row>
        <row r="321">
          <cell r="H321" t="str">
            <v>Apto</v>
          </cell>
        </row>
        <row r="324">
          <cell r="H324" t="str">
            <v>Apto</v>
          </cell>
        </row>
        <row r="325">
          <cell r="H325" t="str">
            <v>Apto</v>
          </cell>
        </row>
        <row r="326">
          <cell r="H326" t="str">
            <v>Apto</v>
          </cell>
        </row>
        <row r="327">
          <cell r="H327" t="str">
            <v>Apto</v>
          </cell>
        </row>
        <row r="328">
          <cell r="H328" t="str">
            <v>Apto</v>
          </cell>
        </row>
        <row r="329">
          <cell r="H329" t="str">
            <v>Apto</v>
          </cell>
        </row>
        <row r="330">
          <cell r="H330" t="str">
            <v>Apto</v>
          </cell>
        </row>
        <row r="331">
          <cell r="H331" t="str">
            <v>Apto</v>
          </cell>
        </row>
        <row r="332">
          <cell r="H332" t="str">
            <v xml:space="preserve"> </v>
          </cell>
        </row>
        <row r="333">
          <cell r="H333" t="str">
            <v xml:space="preserve"> </v>
          </cell>
        </row>
        <row r="334">
          <cell r="H334" t="str">
            <v>Apto</v>
          </cell>
        </row>
        <row r="335">
          <cell r="H335" t="str">
            <v>Apto</v>
          </cell>
        </row>
        <row r="336">
          <cell r="H336" t="str">
            <v xml:space="preserve"> </v>
          </cell>
        </row>
        <row r="338">
          <cell r="H338" t="str">
            <v>Apto</v>
          </cell>
        </row>
        <row r="340">
          <cell r="H340" t="str">
            <v>Apto</v>
          </cell>
        </row>
        <row r="341">
          <cell r="H341" t="str">
            <v>Apto</v>
          </cell>
        </row>
        <row r="343">
          <cell r="H343" t="str">
            <v>Apto</v>
          </cell>
        </row>
        <row r="345">
          <cell r="H345" t="str">
            <v>Apto</v>
          </cell>
        </row>
        <row r="346">
          <cell r="H346" t="str">
            <v>Apto</v>
          </cell>
        </row>
        <row r="347">
          <cell r="H347" t="str">
            <v>Apto</v>
          </cell>
        </row>
        <row r="349">
          <cell r="H349" t="str">
            <v xml:space="preserve"> </v>
          </cell>
        </row>
        <row r="350">
          <cell r="H350" t="str">
            <v>Apto</v>
          </cell>
        </row>
        <row r="351">
          <cell r="H351" t="str">
            <v xml:space="preserve"> </v>
          </cell>
        </row>
        <row r="352">
          <cell r="H352" t="str">
            <v xml:space="preserve"> </v>
          </cell>
        </row>
        <row r="353">
          <cell r="H353" t="str">
            <v>Apto</v>
          </cell>
        </row>
        <row r="354">
          <cell r="H354" t="str">
            <v>Apto</v>
          </cell>
        </row>
        <row r="355">
          <cell r="H355" t="str">
            <v>Apto</v>
          </cell>
        </row>
        <row r="357">
          <cell r="H357" t="str">
            <v>Apto</v>
          </cell>
        </row>
        <row r="358">
          <cell r="H358" t="str">
            <v>Apto</v>
          </cell>
        </row>
        <row r="359">
          <cell r="H359" t="str">
            <v>Apto</v>
          </cell>
        </row>
        <row r="361">
          <cell r="H361" t="str">
            <v>Apto</v>
          </cell>
        </row>
        <row r="362">
          <cell r="H362" t="str">
            <v>Apto</v>
          </cell>
        </row>
        <row r="363">
          <cell r="H363" t="str">
            <v xml:space="preserve"> </v>
          </cell>
        </row>
        <row r="364">
          <cell r="H364" t="str">
            <v xml:space="preserve"> </v>
          </cell>
        </row>
        <row r="365">
          <cell r="H365" t="str">
            <v>Apto</v>
          </cell>
        </row>
        <row r="366">
          <cell r="H366" t="str">
            <v xml:space="preserve"> </v>
          </cell>
        </row>
        <row r="367">
          <cell r="H367" t="str">
            <v xml:space="preserve"> </v>
          </cell>
        </row>
        <row r="368">
          <cell r="H368" t="str">
            <v>Apto</v>
          </cell>
        </row>
        <row r="369">
          <cell r="H369" t="str">
            <v>Inapto</v>
          </cell>
        </row>
        <row r="370">
          <cell r="H370" t="str">
            <v xml:space="preserve"> </v>
          </cell>
        </row>
        <row r="371">
          <cell r="H371" t="str">
            <v>Apto</v>
          </cell>
        </row>
        <row r="372">
          <cell r="H372" t="str">
            <v xml:space="preserve"> </v>
          </cell>
          <cell r="I372"/>
        </row>
        <row r="373">
          <cell r="H373" t="str">
            <v>Apto</v>
          </cell>
          <cell r="I373"/>
        </row>
        <row r="374">
          <cell r="H374" t="str">
            <v>Apto</v>
          </cell>
        </row>
        <row r="375">
          <cell r="H375" t="str">
            <v>Apto</v>
          </cell>
          <cell r="I375"/>
        </row>
        <row r="376">
          <cell r="H376" t="str">
            <v xml:space="preserve"> </v>
          </cell>
          <cell r="I376"/>
        </row>
        <row r="377">
          <cell r="H377" t="str">
            <v>Apto</v>
          </cell>
          <cell r="I377"/>
        </row>
        <row r="378">
          <cell r="H378" t="str">
            <v>Apto</v>
          </cell>
        </row>
        <row r="379">
          <cell r="H379" t="str">
            <v xml:space="preserve"> </v>
          </cell>
        </row>
        <row r="381">
          <cell r="H381" t="str">
            <v>Apto</v>
          </cell>
        </row>
        <row r="382">
          <cell r="H382" t="str">
            <v xml:space="preserve"> </v>
          </cell>
        </row>
        <row r="383">
          <cell r="H383" t="str">
            <v>Apto</v>
          </cell>
        </row>
        <row r="384">
          <cell r="H384" t="str">
            <v>Apto</v>
          </cell>
        </row>
        <row r="385">
          <cell r="H385" t="str">
            <v>Apto</v>
          </cell>
        </row>
        <row r="386">
          <cell r="H386" t="str">
            <v xml:space="preserve"> </v>
          </cell>
        </row>
        <row r="388">
          <cell r="H388" t="str">
            <v>Apto</v>
          </cell>
        </row>
        <row r="389">
          <cell r="H389" t="str">
            <v>Apto</v>
          </cell>
        </row>
        <row r="390">
          <cell r="H390" t="str">
            <v>Apto</v>
          </cell>
        </row>
        <row r="392">
          <cell r="H392" t="str">
            <v>Apto</v>
          </cell>
        </row>
        <row r="393">
          <cell r="H393" t="str">
            <v>Apto</v>
          </cell>
        </row>
        <row r="394">
          <cell r="H394" t="str">
            <v>Apto</v>
          </cell>
        </row>
        <row r="395">
          <cell r="H395" t="str">
            <v>Inapto</v>
          </cell>
        </row>
        <row r="397">
          <cell r="H397" t="str">
            <v>Apto</v>
          </cell>
        </row>
        <row r="398">
          <cell r="H398" t="str">
            <v>Apto</v>
          </cell>
        </row>
        <row r="399">
          <cell r="H399" t="str">
            <v>Apto</v>
          </cell>
        </row>
        <row r="400">
          <cell r="H400" t="str">
            <v>Apto</v>
          </cell>
        </row>
        <row r="401">
          <cell r="H401" t="str">
            <v>Apto</v>
          </cell>
        </row>
        <row r="402">
          <cell r="H402" t="str">
            <v xml:space="preserve"> </v>
          </cell>
        </row>
        <row r="403">
          <cell r="H403" t="str">
            <v>Apto</v>
          </cell>
        </row>
        <row r="404">
          <cell r="H404" t="str">
            <v>Apto</v>
          </cell>
        </row>
        <row r="405">
          <cell r="H405" t="str">
            <v>Apto</v>
          </cell>
        </row>
        <row r="406">
          <cell r="H406" t="str">
            <v>Apto</v>
          </cell>
        </row>
        <row r="408">
          <cell r="H408" t="str">
            <v>Inapto</v>
          </cell>
        </row>
        <row r="409">
          <cell r="H409" t="str">
            <v>Apto</v>
          </cell>
        </row>
        <row r="410">
          <cell r="H410" t="str">
            <v>Apto</v>
          </cell>
        </row>
        <row r="411">
          <cell r="H411" t="str">
            <v>Apto</v>
          </cell>
        </row>
        <row r="413">
          <cell r="H413" t="str">
            <v>Apto</v>
          </cell>
        </row>
        <row r="414">
          <cell r="H414" t="str">
            <v>Apto</v>
          </cell>
        </row>
        <row r="415">
          <cell r="H415" t="str">
            <v>Apto</v>
          </cell>
        </row>
        <row r="416">
          <cell r="H416" t="str">
            <v>Apto</v>
          </cell>
        </row>
        <row r="417">
          <cell r="H417" t="str">
            <v>Apto</v>
          </cell>
        </row>
        <row r="418">
          <cell r="H418" t="str">
            <v>Apto</v>
          </cell>
        </row>
        <row r="419">
          <cell r="H419" t="str">
            <v>Apto</v>
          </cell>
        </row>
        <row r="420">
          <cell r="H420" t="str">
            <v>Apto</v>
          </cell>
        </row>
        <row r="421">
          <cell r="H421" t="str">
            <v>Inapto</v>
          </cell>
        </row>
        <row r="422">
          <cell r="H422" t="str">
            <v>Apto</v>
          </cell>
        </row>
        <row r="423">
          <cell r="H423" t="str">
            <v>Apto</v>
          </cell>
        </row>
        <row r="424">
          <cell r="H424" t="str">
            <v>Apto</v>
          </cell>
        </row>
        <row r="425">
          <cell r="H425" t="str">
            <v>Apto</v>
          </cell>
        </row>
        <row r="426">
          <cell r="H426" t="str">
            <v>Apto</v>
          </cell>
        </row>
        <row r="427">
          <cell r="H427" t="str">
            <v>Apto</v>
          </cell>
        </row>
        <row r="428">
          <cell r="H428" t="str">
            <v>Apto</v>
          </cell>
        </row>
        <row r="429">
          <cell r="H429" t="str">
            <v xml:space="preserve"> </v>
          </cell>
        </row>
        <row r="430">
          <cell r="H430" t="str">
            <v>Apto</v>
          </cell>
        </row>
        <row r="431">
          <cell r="H431" t="str">
            <v>Apto</v>
          </cell>
        </row>
        <row r="432">
          <cell r="H432" t="str">
            <v>Apto</v>
          </cell>
        </row>
        <row r="433">
          <cell r="H433" t="str">
            <v>Apto</v>
          </cell>
        </row>
        <row r="434">
          <cell r="H434" t="str">
            <v>Apto</v>
          </cell>
        </row>
        <row r="435">
          <cell r="H435" t="str">
            <v>Apto</v>
          </cell>
        </row>
        <row r="436">
          <cell r="H436" t="str">
            <v>Apto</v>
          </cell>
        </row>
        <row r="437">
          <cell r="H437" t="str">
            <v>Apto</v>
          </cell>
          <cell r="I437"/>
        </row>
        <row r="438">
          <cell r="H438" t="str">
            <v xml:space="preserve"> </v>
          </cell>
          <cell r="I438"/>
        </row>
        <row r="439">
          <cell r="H439" t="str">
            <v>Apto</v>
          </cell>
          <cell r="I439"/>
        </row>
        <row r="440">
          <cell r="H440" t="str">
            <v>Apto</v>
          </cell>
        </row>
        <row r="441">
          <cell r="H441" t="str">
            <v>Apto</v>
          </cell>
        </row>
        <row r="442">
          <cell r="H442" t="str">
            <v>Apto</v>
          </cell>
        </row>
        <row r="444">
          <cell r="H444" t="str">
            <v>Apto</v>
          </cell>
        </row>
        <row r="445">
          <cell r="H445" t="str">
            <v>Apto</v>
          </cell>
        </row>
        <row r="446">
          <cell r="H446" t="str">
            <v>Inapto</v>
          </cell>
        </row>
        <row r="447">
          <cell r="H447" t="str">
            <v xml:space="preserve"> </v>
          </cell>
        </row>
        <row r="448">
          <cell r="H448" t="str">
            <v xml:space="preserve"> </v>
          </cell>
        </row>
        <row r="449">
          <cell r="H449" t="str">
            <v xml:space="preserve"> </v>
          </cell>
        </row>
        <row r="452">
          <cell r="H452" t="str">
            <v>Apto</v>
          </cell>
        </row>
        <row r="454">
          <cell r="H454" t="str">
            <v xml:space="preserve"> </v>
          </cell>
        </row>
        <row r="455">
          <cell r="H455" t="str">
            <v xml:space="preserve"> </v>
          </cell>
        </row>
        <row r="456">
          <cell r="H456" t="str">
            <v xml:space="preserve"> </v>
          </cell>
        </row>
        <row r="457">
          <cell r="H457" t="str">
            <v xml:space="preserve"> </v>
          </cell>
        </row>
        <row r="458">
          <cell r="H458" t="str">
            <v>Apto</v>
          </cell>
        </row>
        <row r="459">
          <cell r="H459" t="str">
            <v>Apto</v>
          </cell>
        </row>
        <row r="460">
          <cell r="H460" t="str">
            <v>Apto</v>
          </cell>
        </row>
        <row r="461">
          <cell r="H461" t="str">
            <v>Apto</v>
          </cell>
        </row>
        <row r="463">
          <cell r="H463" t="str">
            <v xml:space="preserve"> </v>
          </cell>
        </row>
        <row r="464">
          <cell r="H464" t="str">
            <v>Apto</v>
          </cell>
        </row>
        <row r="465">
          <cell r="H465" t="str">
            <v>Inapto</v>
          </cell>
        </row>
        <row r="466">
          <cell r="H466" t="str">
            <v>Inapto</v>
          </cell>
        </row>
        <row r="467">
          <cell r="H467" t="str">
            <v>Apto</v>
          </cell>
        </row>
        <row r="468">
          <cell r="H468" t="str">
            <v>Apto</v>
          </cell>
        </row>
        <row r="470">
          <cell r="H470" t="str">
            <v>Apto</v>
          </cell>
        </row>
        <row r="471">
          <cell r="H471" t="str">
            <v>Apto</v>
          </cell>
        </row>
        <row r="473">
          <cell r="H473" t="str">
            <v>Apto</v>
          </cell>
        </row>
        <row r="474">
          <cell r="H474" t="str">
            <v>Apto</v>
          </cell>
        </row>
        <row r="475">
          <cell r="H475" t="str">
            <v>Apto</v>
          </cell>
        </row>
        <row r="476">
          <cell r="H476" t="str">
            <v>Apto</v>
          </cell>
        </row>
        <row r="477">
          <cell r="H477" t="str">
            <v>Apto</v>
          </cell>
          <cell r="I477"/>
        </row>
        <row r="478">
          <cell r="H478" t="str">
            <v>Apto</v>
          </cell>
          <cell r="I478"/>
        </row>
        <row r="479">
          <cell r="H479" t="str">
            <v xml:space="preserve"> </v>
          </cell>
          <cell r="I479"/>
        </row>
        <row r="480">
          <cell r="H480" t="str">
            <v>Apto</v>
          </cell>
          <cell r="I480"/>
        </row>
        <row r="481">
          <cell r="H481" t="str">
            <v>Apto</v>
          </cell>
        </row>
        <row r="482">
          <cell r="H482" t="str">
            <v>Apto</v>
          </cell>
        </row>
        <row r="483">
          <cell r="H483" t="str">
            <v>Apto</v>
          </cell>
        </row>
        <row r="485">
          <cell r="H485" t="str">
            <v>Apto</v>
          </cell>
        </row>
        <row r="486">
          <cell r="H486" t="str">
            <v>Apto</v>
          </cell>
        </row>
        <row r="488">
          <cell r="H488" t="str">
            <v>Apto</v>
          </cell>
        </row>
        <row r="490">
          <cell r="H490" t="str">
            <v xml:space="preserve"> </v>
          </cell>
        </row>
        <row r="491">
          <cell r="H491" t="str">
            <v>Apto</v>
          </cell>
        </row>
        <row r="492">
          <cell r="H492" t="str">
            <v>Apto</v>
          </cell>
        </row>
      </sheetData>
      <sheetData sheetId="48">
        <row r="2">
          <cell r="H2" t="str">
            <v>Inapto</v>
          </cell>
        </row>
        <row r="3">
          <cell r="H3" t="str">
            <v>Apto</v>
          </cell>
        </row>
        <row r="6">
          <cell r="H6" t="str">
            <v>Apto</v>
          </cell>
        </row>
        <row r="7">
          <cell r="H7" t="str">
            <v>Apto</v>
          </cell>
        </row>
        <row r="9">
          <cell r="H9" t="str">
            <v>Apto</v>
          </cell>
        </row>
        <row r="11">
          <cell r="H11" t="str">
            <v>Inapto</v>
          </cell>
        </row>
        <row r="12">
          <cell r="H12" t="str">
            <v>Apto</v>
          </cell>
        </row>
        <row r="13">
          <cell r="H13" t="str">
            <v>Inapto</v>
          </cell>
        </row>
        <row r="14">
          <cell r="H14" t="str">
            <v>Apto</v>
          </cell>
        </row>
        <row r="15">
          <cell r="H15" t="str">
            <v>Apto</v>
          </cell>
        </row>
        <row r="17">
          <cell r="H17" t="str">
            <v>Apto</v>
          </cell>
        </row>
        <row r="18">
          <cell r="H18" t="str">
            <v>Apto</v>
          </cell>
        </row>
        <row r="19">
          <cell r="H19" t="str">
            <v>Apto</v>
          </cell>
        </row>
        <row r="20">
          <cell r="H20" t="str">
            <v>Inapto</v>
          </cell>
        </row>
        <row r="21">
          <cell r="H21" t="str">
            <v>Apto</v>
          </cell>
        </row>
        <row r="22">
          <cell r="H22" t="str">
            <v>Apto</v>
          </cell>
        </row>
        <row r="23">
          <cell r="H23" t="str">
            <v>Apto</v>
          </cell>
        </row>
        <row r="26">
          <cell r="H26" t="str">
            <v>Apto</v>
          </cell>
        </row>
        <row r="27">
          <cell r="H27" t="str">
            <v>Inapto</v>
          </cell>
        </row>
        <row r="28">
          <cell r="H28" t="str">
            <v>Apto</v>
          </cell>
        </row>
        <row r="30">
          <cell r="H30" t="str">
            <v>Apto</v>
          </cell>
        </row>
        <row r="31">
          <cell r="H31" t="str">
            <v>Apto</v>
          </cell>
        </row>
        <row r="32">
          <cell r="H32" t="str">
            <v>Apto</v>
          </cell>
        </row>
        <row r="33">
          <cell r="H33" t="str">
            <v>Apto</v>
          </cell>
        </row>
        <row r="34">
          <cell r="H34" t="str">
            <v>Apto</v>
          </cell>
        </row>
        <row r="35">
          <cell r="H35" t="str">
            <v>Inapto</v>
          </cell>
        </row>
        <row r="44">
          <cell r="H44" t="str">
            <v>Apto</v>
          </cell>
        </row>
        <row r="46">
          <cell r="H46" t="str">
            <v>Inapto</v>
          </cell>
        </row>
        <row r="47">
          <cell r="H47" t="str">
            <v>Apto</v>
          </cell>
        </row>
        <row r="48">
          <cell r="H48" t="str">
            <v>Apto</v>
          </cell>
        </row>
        <row r="49">
          <cell r="H49" t="str">
            <v>Apto</v>
          </cell>
        </row>
        <row r="50">
          <cell r="H50" t="str">
            <v>Inapto</v>
          </cell>
        </row>
        <row r="51">
          <cell r="H51" t="str">
            <v>Apto</v>
          </cell>
        </row>
        <row r="52">
          <cell r="H52" t="str">
            <v>Apto</v>
          </cell>
        </row>
        <row r="53">
          <cell r="H53" t="str">
            <v>Apto</v>
          </cell>
        </row>
        <row r="54">
          <cell r="H54" t="str">
            <v>Apto</v>
          </cell>
        </row>
        <row r="55">
          <cell r="H55" t="str">
            <v>Apto</v>
          </cell>
        </row>
        <row r="57">
          <cell r="H57" t="str">
            <v>Apto</v>
          </cell>
        </row>
        <row r="58">
          <cell r="H58" t="str">
            <v>Apto</v>
          </cell>
        </row>
        <row r="59">
          <cell r="H59" t="str">
            <v>Apto</v>
          </cell>
        </row>
        <row r="60">
          <cell r="H60" t="str">
            <v>Apto</v>
          </cell>
        </row>
        <row r="62">
          <cell r="H62" t="str">
            <v>Apto</v>
          </cell>
        </row>
        <row r="63">
          <cell r="H63" t="str">
            <v>Apto</v>
          </cell>
        </row>
        <row r="64">
          <cell r="H64" t="str">
            <v>Apto</v>
          </cell>
        </row>
        <row r="66">
          <cell r="H66" t="str">
            <v>Inapto</v>
          </cell>
        </row>
        <row r="67">
          <cell r="H67" t="str">
            <v>Apto</v>
          </cell>
        </row>
        <row r="68">
          <cell r="H68" t="str">
            <v>Apto</v>
          </cell>
        </row>
        <row r="69">
          <cell r="H69" t="str">
            <v>Apto</v>
          </cell>
        </row>
        <row r="70">
          <cell r="H70" t="str">
            <v>Apto</v>
          </cell>
        </row>
        <row r="72">
          <cell r="H72" t="str">
            <v>Apto</v>
          </cell>
        </row>
        <row r="73">
          <cell r="H73" t="str">
            <v>Apto</v>
          </cell>
        </row>
        <row r="76">
          <cell r="H76" t="str">
            <v>Apto</v>
          </cell>
        </row>
        <row r="79">
          <cell r="H79" t="str">
            <v>Apto</v>
          </cell>
        </row>
        <row r="81">
          <cell r="H81" t="str">
            <v>Apto</v>
          </cell>
        </row>
        <row r="82">
          <cell r="H82" t="str">
            <v>Apto</v>
          </cell>
        </row>
        <row r="84">
          <cell r="H84" t="str">
            <v>Apto</v>
          </cell>
        </row>
        <row r="85">
          <cell r="H85" t="str">
            <v>Apto</v>
          </cell>
        </row>
        <row r="86">
          <cell r="H86" t="str">
            <v>Apto</v>
          </cell>
        </row>
        <row r="89">
          <cell r="H89" t="str">
            <v>Apto</v>
          </cell>
        </row>
        <row r="92">
          <cell r="H92" t="str">
            <v>Apto</v>
          </cell>
        </row>
        <row r="93">
          <cell r="H93" t="str">
            <v>Apto</v>
          </cell>
        </row>
        <row r="95">
          <cell r="H95" t="str">
            <v>Apto</v>
          </cell>
        </row>
        <row r="97">
          <cell r="H97" t="str">
            <v>Apto</v>
          </cell>
        </row>
        <row r="99">
          <cell r="H99" t="str">
            <v>Apto</v>
          </cell>
        </row>
        <row r="100">
          <cell r="H100" t="str">
            <v>Apto</v>
          </cell>
        </row>
        <row r="102">
          <cell r="H102" t="str">
            <v>Apto</v>
          </cell>
        </row>
        <row r="103">
          <cell r="H103" t="str">
            <v>Apto</v>
          </cell>
        </row>
        <row r="106">
          <cell r="H106" t="str">
            <v>Apto</v>
          </cell>
        </row>
        <row r="109">
          <cell r="H109" t="str">
            <v>Apto</v>
          </cell>
        </row>
        <row r="110">
          <cell r="H110" t="str">
            <v>Apto</v>
          </cell>
        </row>
        <row r="111">
          <cell r="H111" t="str">
            <v>Apto</v>
          </cell>
        </row>
        <row r="113">
          <cell r="H113" t="str">
            <v>Apto</v>
          </cell>
        </row>
        <row r="114">
          <cell r="H114" t="str">
            <v>Apto</v>
          </cell>
        </row>
        <row r="115">
          <cell r="H115" t="str">
            <v>Inapto</v>
          </cell>
        </row>
        <row r="122">
          <cell r="H122" t="str">
            <v>Apto</v>
          </cell>
        </row>
        <row r="124">
          <cell r="H124" t="str">
            <v>Apto</v>
          </cell>
        </row>
        <row r="125">
          <cell r="H125" t="str">
            <v>Apto</v>
          </cell>
        </row>
        <row r="127">
          <cell r="H127" t="str">
            <v>Apto</v>
          </cell>
        </row>
        <row r="128">
          <cell r="H128" t="str">
            <v>Apto</v>
          </cell>
        </row>
        <row r="129">
          <cell r="H129" t="str">
            <v>Apto</v>
          </cell>
        </row>
        <row r="131">
          <cell r="H131" t="str">
            <v>Apto</v>
          </cell>
        </row>
        <row r="132">
          <cell r="H132" t="str">
            <v>Apto</v>
          </cell>
        </row>
        <row r="133">
          <cell r="H133" t="str">
            <v>Inapto</v>
          </cell>
        </row>
        <row r="135">
          <cell r="H135" t="str">
            <v>Apto</v>
          </cell>
        </row>
        <row r="136">
          <cell r="H136" t="str">
            <v>Apto</v>
          </cell>
        </row>
        <row r="137">
          <cell r="H137" t="str">
            <v>Apto</v>
          </cell>
        </row>
        <row r="139">
          <cell r="H139" t="str">
            <v>Apto</v>
          </cell>
        </row>
        <row r="140">
          <cell r="H140" t="str">
            <v>Apto</v>
          </cell>
        </row>
        <row r="141">
          <cell r="H141" t="str">
            <v>Apto</v>
          </cell>
        </row>
        <row r="144">
          <cell r="H144" t="str">
            <v>Apto</v>
          </cell>
        </row>
        <row r="146">
          <cell r="H146" t="str">
            <v>Apto</v>
          </cell>
        </row>
        <row r="147">
          <cell r="H147" t="str">
            <v>Apto</v>
          </cell>
        </row>
        <row r="148">
          <cell r="H148" t="str">
            <v>Apto</v>
          </cell>
        </row>
        <row r="150">
          <cell r="H150" t="str">
            <v>Apto</v>
          </cell>
        </row>
        <row r="151">
          <cell r="H151" t="str">
            <v>Apto</v>
          </cell>
        </row>
        <row r="153">
          <cell r="H153" t="str">
            <v>Apto</v>
          </cell>
        </row>
        <row r="155">
          <cell r="H155" t="str">
            <v>Apto</v>
          </cell>
        </row>
        <row r="156">
          <cell r="H156" t="str">
            <v>Apto</v>
          </cell>
        </row>
        <row r="158">
          <cell r="H158" t="str">
            <v>Apto</v>
          </cell>
        </row>
        <row r="159">
          <cell r="H159" t="str">
            <v>Apto</v>
          </cell>
        </row>
        <row r="160">
          <cell r="H160" t="str">
            <v>Apto</v>
          </cell>
        </row>
        <row r="161">
          <cell r="H161" t="str">
            <v>Inapto</v>
          </cell>
        </row>
        <row r="162">
          <cell r="H162" t="str">
            <v>Apto</v>
          </cell>
        </row>
        <row r="164">
          <cell r="H164" t="str">
            <v>Apto</v>
          </cell>
        </row>
        <row r="165">
          <cell r="H165" t="str">
            <v>Apto</v>
          </cell>
        </row>
        <row r="166">
          <cell r="H166" t="str">
            <v>Apto</v>
          </cell>
        </row>
        <row r="167">
          <cell r="H167" t="str">
            <v>Apto</v>
          </cell>
        </row>
        <row r="168">
          <cell r="H168" t="str">
            <v>Inapto</v>
          </cell>
        </row>
        <row r="169">
          <cell r="H169" t="str">
            <v>Apto</v>
          </cell>
        </row>
        <row r="171">
          <cell r="H171" t="str">
            <v>Apto</v>
          </cell>
        </row>
        <row r="174">
          <cell r="H174" t="str">
            <v>Apto</v>
          </cell>
        </row>
        <row r="176">
          <cell r="H176" t="str">
            <v>Apto</v>
          </cell>
        </row>
        <row r="177">
          <cell r="H177" t="str">
            <v>Apto</v>
          </cell>
        </row>
        <row r="179">
          <cell r="H179" t="str">
            <v>Inapto</v>
          </cell>
        </row>
        <row r="180">
          <cell r="H180" t="str">
            <v>Apto</v>
          </cell>
        </row>
        <row r="183">
          <cell r="H183" t="str">
            <v>Apto</v>
          </cell>
        </row>
        <row r="184">
          <cell r="H184" t="str">
            <v>Apto</v>
          </cell>
        </row>
        <row r="186">
          <cell r="H186" t="str">
            <v>Apto</v>
          </cell>
        </row>
        <row r="187">
          <cell r="H187"/>
        </row>
        <row r="188">
          <cell r="H188" t="str">
            <v>Apto</v>
          </cell>
        </row>
        <row r="191">
          <cell r="H191" t="str">
            <v>Apto</v>
          </cell>
        </row>
        <row r="192">
          <cell r="H192" t="str">
            <v>Apto</v>
          </cell>
        </row>
        <row r="193">
          <cell r="H193" t="str">
            <v>Apto</v>
          </cell>
        </row>
        <row r="194">
          <cell r="H194" t="str">
            <v>Apto</v>
          </cell>
        </row>
        <row r="195">
          <cell r="H195" t="str">
            <v>Apto</v>
          </cell>
        </row>
        <row r="196">
          <cell r="H196" t="str">
            <v>Inapto</v>
          </cell>
        </row>
        <row r="197">
          <cell r="H197" t="str">
            <v>Apto</v>
          </cell>
        </row>
        <row r="198">
          <cell r="H198" t="str">
            <v>Apto</v>
          </cell>
        </row>
        <row r="199">
          <cell r="H199" t="str">
            <v>Apto</v>
          </cell>
        </row>
        <row r="200">
          <cell r="H200" t="str">
            <v>Apto</v>
          </cell>
        </row>
        <row r="201">
          <cell r="H201" t="str">
            <v>Apto</v>
          </cell>
        </row>
        <row r="202">
          <cell r="H202" t="str">
            <v>Apto</v>
          </cell>
        </row>
        <row r="203">
          <cell r="H203" t="str">
            <v>Apto</v>
          </cell>
        </row>
        <row r="204">
          <cell r="H204" t="str">
            <v>Apto</v>
          </cell>
        </row>
        <row r="206">
          <cell r="H206" t="str">
            <v>Apto</v>
          </cell>
        </row>
        <row r="207">
          <cell r="H207" t="str">
            <v>Inapto</v>
          </cell>
        </row>
        <row r="208">
          <cell r="H208" t="str">
            <v>Apto</v>
          </cell>
        </row>
        <row r="209">
          <cell r="H209" t="str">
            <v>Apto</v>
          </cell>
        </row>
        <row r="211">
          <cell r="H211" t="str">
            <v>Apto</v>
          </cell>
        </row>
        <row r="212">
          <cell r="H212" t="str">
            <v>Apto</v>
          </cell>
        </row>
        <row r="214">
          <cell r="H214" t="str">
            <v>Inapto</v>
          </cell>
        </row>
        <row r="215">
          <cell r="H215" t="str">
            <v>Apto</v>
          </cell>
        </row>
        <row r="217">
          <cell r="H217" t="str">
            <v>Inapto</v>
          </cell>
        </row>
        <row r="226">
          <cell r="H226" t="str">
            <v>Apto</v>
          </cell>
        </row>
        <row r="227">
          <cell r="H227" t="str">
            <v>Apto</v>
          </cell>
        </row>
        <row r="228">
          <cell r="H228" t="str">
            <v>Apto</v>
          </cell>
        </row>
        <row r="229">
          <cell r="H229" t="str">
            <v>Apto</v>
          </cell>
        </row>
        <row r="230">
          <cell r="H230" t="str">
            <v>Apto</v>
          </cell>
        </row>
        <row r="231">
          <cell r="H231" t="str">
            <v>Apto</v>
          </cell>
        </row>
        <row r="233">
          <cell r="H233" t="str">
            <v>Apto</v>
          </cell>
        </row>
        <row r="235">
          <cell r="H235" t="str">
            <v>Apto</v>
          </cell>
        </row>
        <row r="236">
          <cell r="H236" t="str">
            <v>Apto</v>
          </cell>
        </row>
        <row r="237">
          <cell r="H237" t="str">
            <v>Inapto</v>
          </cell>
        </row>
        <row r="242">
          <cell r="H242" t="str">
            <v>Apto</v>
          </cell>
        </row>
        <row r="243">
          <cell r="H243" t="str">
            <v>Inapto</v>
          </cell>
        </row>
        <row r="244">
          <cell r="H244" t="str">
            <v>Apto</v>
          </cell>
        </row>
        <row r="246">
          <cell r="H246" t="str">
            <v>Apto</v>
          </cell>
        </row>
        <row r="247">
          <cell r="H247" t="str">
            <v>Apto</v>
          </cell>
        </row>
        <row r="249">
          <cell r="H249" t="str">
            <v>Apto</v>
          </cell>
        </row>
        <row r="250">
          <cell r="H250" t="str">
            <v>Apto</v>
          </cell>
        </row>
        <row r="251">
          <cell r="H251" t="str">
            <v>Apto</v>
          </cell>
        </row>
        <row r="252">
          <cell r="H252" t="str">
            <v>Apto</v>
          </cell>
        </row>
        <row r="254">
          <cell r="H254" t="str">
            <v>Apto</v>
          </cell>
        </row>
        <row r="255">
          <cell r="H255" t="str">
            <v>Apto</v>
          </cell>
        </row>
        <row r="256">
          <cell r="H256" t="str">
            <v>Inapto</v>
          </cell>
        </row>
        <row r="257">
          <cell r="H257" t="str">
            <v>Apto</v>
          </cell>
        </row>
        <row r="258">
          <cell r="H258" t="str">
            <v>Inapto</v>
          </cell>
        </row>
        <row r="259">
          <cell r="H259" t="str">
            <v>Inapto</v>
          </cell>
        </row>
        <row r="260">
          <cell r="H260" t="str">
            <v>Apto</v>
          </cell>
        </row>
        <row r="262">
          <cell r="H262" t="str">
            <v>Apto</v>
          </cell>
        </row>
        <row r="263">
          <cell r="H263" t="str">
            <v>Apto</v>
          </cell>
        </row>
        <row r="264">
          <cell r="H264" t="str">
            <v>Apto</v>
          </cell>
        </row>
        <row r="265">
          <cell r="H265" t="str">
            <v>Inapto</v>
          </cell>
        </row>
        <row r="266">
          <cell r="H266" t="str">
            <v>Apto</v>
          </cell>
        </row>
        <row r="267">
          <cell r="H267" t="str">
            <v>Inapto</v>
          </cell>
        </row>
        <row r="268">
          <cell r="H268" t="str">
            <v>Apto</v>
          </cell>
        </row>
        <row r="269">
          <cell r="H269" t="str">
            <v>Inapto</v>
          </cell>
        </row>
        <row r="270">
          <cell r="H270" t="str">
            <v>Apto</v>
          </cell>
        </row>
        <row r="271">
          <cell r="H271" t="str">
            <v>Apto</v>
          </cell>
        </row>
        <row r="272">
          <cell r="H272" t="str">
            <v>Apto</v>
          </cell>
        </row>
        <row r="274">
          <cell r="H274" t="str">
            <v>Apto</v>
          </cell>
        </row>
        <row r="275">
          <cell r="H275" t="str">
            <v>Apto</v>
          </cell>
        </row>
        <row r="276">
          <cell r="H276" t="str">
            <v>Inapto</v>
          </cell>
        </row>
        <row r="277">
          <cell r="H277" t="str">
            <v>Apto</v>
          </cell>
        </row>
        <row r="288">
          <cell r="H288" t="str">
            <v>Apto</v>
          </cell>
        </row>
        <row r="289">
          <cell r="H289" t="str">
            <v>Apto</v>
          </cell>
        </row>
        <row r="293">
          <cell r="H293" t="str">
            <v>Apto</v>
          </cell>
        </row>
        <row r="294">
          <cell r="H294" t="str">
            <v>Apto</v>
          </cell>
        </row>
        <row r="295">
          <cell r="H295" t="str">
            <v>Apto</v>
          </cell>
        </row>
        <row r="297">
          <cell r="H297" t="str">
            <v>Apto</v>
          </cell>
        </row>
        <row r="298">
          <cell r="H298" t="str">
            <v>Apto</v>
          </cell>
        </row>
        <row r="299">
          <cell r="H299" t="str">
            <v>Apto</v>
          </cell>
        </row>
        <row r="300">
          <cell r="H300" t="str">
            <v>Inapto</v>
          </cell>
        </row>
        <row r="301">
          <cell r="H301" t="str">
            <v>Apto</v>
          </cell>
        </row>
        <row r="302">
          <cell r="H302" t="str">
            <v>Apto</v>
          </cell>
        </row>
        <row r="303">
          <cell r="H303" t="str">
            <v>Apto</v>
          </cell>
        </row>
        <row r="305">
          <cell r="H305" t="str">
            <v>Apto</v>
          </cell>
        </row>
        <row r="306">
          <cell r="H306" t="str">
            <v>Apto</v>
          </cell>
        </row>
        <row r="307">
          <cell r="H307" t="str">
            <v>Apto</v>
          </cell>
        </row>
        <row r="308">
          <cell r="H308" t="str">
            <v>Apto</v>
          </cell>
        </row>
        <row r="309">
          <cell r="H309" t="str">
            <v>Inapto</v>
          </cell>
        </row>
        <row r="310">
          <cell r="H310" t="str">
            <v>Apto</v>
          </cell>
        </row>
        <row r="312">
          <cell r="H312" t="str">
            <v>Inapto</v>
          </cell>
        </row>
        <row r="314">
          <cell r="H314" t="str">
            <v>Apto</v>
          </cell>
        </row>
        <row r="316">
          <cell r="H316" t="str">
            <v>Apto</v>
          </cell>
        </row>
        <row r="317">
          <cell r="H317" t="str">
            <v>Inapto</v>
          </cell>
        </row>
        <row r="318">
          <cell r="H318" t="str">
            <v>Apto</v>
          </cell>
        </row>
        <row r="319">
          <cell r="H319" t="str">
            <v>Apto</v>
          </cell>
        </row>
        <row r="320">
          <cell r="H320" t="str">
            <v>Apto</v>
          </cell>
        </row>
        <row r="321">
          <cell r="H321" t="str">
            <v>Apto</v>
          </cell>
        </row>
        <row r="324">
          <cell r="H324" t="str">
            <v>Apto</v>
          </cell>
        </row>
        <row r="325">
          <cell r="H325" t="str">
            <v>Apto</v>
          </cell>
        </row>
        <row r="326">
          <cell r="H326" t="str">
            <v>Inapto</v>
          </cell>
        </row>
        <row r="327">
          <cell r="H327" t="str">
            <v>Apto</v>
          </cell>
        </row>
        <row r="328">
          <cell r="H328" t="str">
            <v>Apto</v>
          </cell>
        </row>
        <row r="329">
          <cell r="H329" t="str">
            <v>Apto</v>
          </cell>
        </row>
        <row r="330">
          <cell r="H330" t="str">
            <v>Apto</v>
          </cell>
        </row>
        <row r="331">
          <cell r="H331" t="str">
            <v>Apto</v>
          </cell>
        </row>
        <row r="334">
          <cell r="H334" t="str">
            <v>Apto</v>
          </cell>
        </row>
        <row r="335">
          <cell r="H335" t="str">
            <v>Apto</v>
          </cell>
        </row>
        <row r="338">
          <cell r="H338" t="str">
            <v>Apto</v>
          </cell>
        </row>
        <row r="340">
          <cell r="H340" t="str">
            <v>Apto</v>
          </cell>
        </row>
        <row r="341">
          <cell r="H341" t="str">
            <v>Apto</v>
          </cell>
        </row>
        <row r="343">
          <cell r="H343" t="str">
            <v>Apto</v>
          </cell>
        </row>
        <row r="345">
          <cell r="H345" t="str">
            <v>Apto</v>
          </cell>
        </row>
        <row r="346">
          <cell r="H346" t="str">
            <v>Apto</v>
          </cell>
        </row>
        <row r="347">
          <cell r="H347" t="str">
            <v>Inapto</v>
          </cell>
        </row>
        <row r="348">
          <cell r="H348" t="str">
            <v>Inapto</v>
          </cell>
        </row>
        <row r="350">
          <cell r="H350" t="str">
            <v>Apto</v>
          </cell>
        </row>
        <row r="353">
          <cell r="H353" t="str">
            <v>Apto</v>
          </cell>
        </row>
        <row r="354">
          <cell r="H354" t="str">
            <v>Apto</v>
          </cell>
        </row>
        <row r="355">
          <cell r="H355" t="str">
            <v>Inapto</v>
          </cell>
        </row>
        <row r="357">
          <cell r="H357" t="str">
            <v>Apto</v>
          </cell>
        </row>
        <row r="358">
          <cell r="H358" t="str">
            <v>Apto</v>
          </cell>
        </row>
        <row r="359">
          <cell r="H359" t="str">
            <v>Inapto</v>
          </cell>
        </row>
        <row r="361">
          <cell r="H361" t="str">
            <v>Apto</v>
          </cell>
        </row>
        <row r="362">
          <cell r="H362" t="str">
            <v>Apto</v>
          </cell>
        </row>
        <row r="365">
          <cell r="H365" t="str">
            <v>Apto</v>
          </cell>
        </row>
        <row r="368">
          <cell r="H368" t="str">
            <v>Inapto</v>
          </cell>
        </row>
        <row r="369">
          <cell r="H369" t="str">
            <v>Apto</v>
          </cell>
        </row>
        <row r="371">
          <cell r="H371" t="str">
            <v>Inapto</v>
          </cell>
        </row>
        <row r="374">
          <cell r="H374" t="str">
            <v>Inapto</v>
          </cell>
        </row>
        <row r="378">
          <cell r="H378" t="str">
            <v>Inapto</v>
          </cell>
        </row>
        <row r="381">
          <cell r="H381" t="str">
            <v>Inapto</v>
          </cell>
        </row>
        <row r="383">
          <cell r="H383" t="str">
            <v>Apto</v>
          </cell>
        </row>
        <row r="384">
          <cell r="H384" t="str">
            <v>Apto</v>
          </cell>
        </row>
        <row r="385">
          <cell r="H385" t="str">
            <v>Apto</v>
          </cell>
        </row>
        <row r="388">
          <cell r="H388" t="str">
            <v>Apto</v>
          </cell>
        </row>
        <row r="389">
          <cell r="H389" t="str">
            <v>Apto</v>
          </cell>
        </row>
        <row r="390">
          <cell r="H390" t="str">
            <v>Apto</v>
          </cell>
        </row>
        <row r="392">
          <cell r="H392" t="str">
            <v>Apto</v>
          </cell>
        </row>
        <row r="393">
          <cell r="H393" t="str">
            <v>Apto</v>
          </cell>
        </row>
        <row r="394">
          <cell r="H394" t="str">
            <v>Apto</v>
          </cell>
        </row>
        <row r="395">
          <cell r="H395" t="str">
            <v>Inapto</v>
          </cell>
        </row>
        <row r="397">
          <cell r="H397" t="str">
            <v>Apto</v>
          </cell>
        </row>
        <row r="398">
          <cell r="H398" t="str">
            <v>Inapto</v>
          </cell>
        </row>
        <row r="399">
          <cell r="H399" t="str">
            <v>Apto</v>
          </cell>
        </row>
        <row r="400">
          <cell r="H400" t="str">
            <v>Apto</v>
          </cell>
        </row>
        <row r="401">
          <cell r="H401" t="str">
            <v>Apto</v>
          </cell>
        </row>
        <row r="403">
          <cell r="H403" t="str">
            <v>Apto</v>
          </cell>
        </row>
        <row r="404">
          <cell r="H404" t="str">
            <v>Apto</v>
          </cell>
        </row>
        <row r="405">
          <cell r="H405" t="str">
            <v>Apto</v>
          </cell>
        </row>
        <row r="406">
          <cell r="H406" t="str">
            <v>Apto</v>
          </cell>
        </row>
        <row r="408">
          <cell r="H408" t="str">
            <v>Apto</v>
          </cell>
        </row>
        <row r="409">
          <cell r="H409" t="str">
            <v>Apto</v>
          </cell>
        </row>
        <row r="410">
          <cell r="H410" t="str">
            <v>Apto</v>
          </cell>
        </row>
        <row r="411">
          <cell r="H411" t="str">
            <v>Apto</v>
          </cell>
        </row>
        <row r="413">
          <cell r="H413" t="str">
            <v>Apto</v>
          </cell>
        </row>
        <row r="414">
          <cell r="H414" t="str">
            <v>Apto</v>
          </cell>
        </row>
        <row r="415">
          <cell r="H415" t="str">
            <v>Apto</v>
          </cell>
        </row>
        <row r="416">
          <cell r="H416" t="str">
            <v>Apto</v>
          </cell>
        </row>
        <row r="417">
          <cell r="H417" t="str">
            <v>Apto</v>
          </cell>
        </row>
        <row r="418">
          <cell r="H418" t="str">
            <v>Apto</v>
          </cell>
        </row>
        <row r="419">
          <cell r="H419" t="str">
            <v>Apto</v>
          </cell>
        </row>
        <row r="420">
          <cell r="H420" t="str">
            <v>Apto</v>
          </cell>
        </row>
        <row r="421">
          <cell r="H421" t="str">
            <v>Apto</v>
          </cell>
        </row>
        <row r="422">
          <cell r="H422" t="str">
            <v>Apto</v>
          </cell>
        </row>
        <row r="423">
          <cell r="H423" t="str">
            <v>Apto</v>
          </cell>
        </row>
        <row r="424">
          <cell r="H424" t="str">
            <v>Apto</v>
          </cell>
        </row>
        <row r="425">
          <cell r="H425" t="str">
            <v>Apto</v>
          </cell>
        </row>
        <row r="426">
          <cell r="H426" t="str">
            <v>Apto</v>
          </cell>
        </row>
        <row r="427">
          <cell r="H427" t="str">
            <v>Apto</v>
          </cell>
        </row>
        <row r="428">
          <cell r="H428" t="str">
            <v>Inapto</v>
          </cell>
        </row>
        <row r="430">
          <cell r="H430" t="str">
            <v>Inapto</v>
          </cell>
        </row>
        <row r="431">
          <cell r="H431" t="str">
            <v>Apto</v>
          </cell>
        </row>
        <row r="432">
          <cell r="H432" t="str">
            <v>Apto</v>
          </cell>
        </row>
        <row r="433">
          <cell r="H433" t="str">
            <v>Apto</v>
          </cell>
        </row>
        <row r="434">
          <cell r="H434" t="str">
            <v>Apto</v>
          </cell>
        </row>
        <row r="435">
          <cell r="H435" t="str">
            <v>Inapto</v>
          </cell>
        </row>
        <row r="436">
          <cell r="H436" t="str">
            <v>Apto</v>
          </cell>
        </row>
        <row r="440">
          <cell r="H440" t="str">
            <v>Apto</v>
          </cell>
        </row>
        <row r="441">
          <cell r="H441" t="str">
            <v>Apto</v>
          </cell>
        </row>
        <row r="442">
          <cell r="H442" t="str">
            <v>Apto</v>
          </cell>
        </row>
        <row r="443">
          <cell r="H443" t="str">
            <v>Inapto</v>
          </cell>
        </row>
        <row r="444">
          <cell r="H444" t="str">
            <v>Apto</v>
          </cell>
        </row>
        <row r="445">
          <cell r="H445" t="str">
            <v>Apto</v>
          </cell>
        </row>
        <row r="446">
          <cell r="H446" t="str">
            <v>Apto</v>
          </cell>
        </row>
        <row r="452">
          <cell r="H452" t="str">
            <v>Apto</v>
          </cell>
        </row>
        <row r="458">
          <cell r="H458" t="str">
            <v>Apto</v>
          </cell>
        </row>
        <row r="459">
          <cell r="H459" t="str">
            <v>Apto</v>
          </cell>
        </row>
        <row r="460">
          <cell r="H460" t="str">
            <v>Apto</v>
          </cell>
        </row>
        <row r="461">
          <cell r="H461" t="str">
            <v>Apto</v>
          </cell>
        </row>
        <row r="464">
          <cell r="H464" t="str">
            <v>Inapto</v>
          </cell>
        </row>
        <row r="466">
          <cell r="H466" t="str">
            <v>Apto</v>
          </cell>
        </row>
        <row r="467">
          <cell r="H467" t="str">
            <v>Apto</v>
          </cell>
        </row>
        <row r="468">
          <cell r="H468" t="str">
            <v>Apto</v>
          </cell>
        </row>
        <row r="470">
          <cell r="H470" t="str">
            <v>Apto</v>
          </cell>
        </row>
        <row r="471">
          <cell r="H471" t="str">
            <v>Apto</v>
          </cell>
        </row>
        <row r="473">
          <cell r="H473" t="str">
            <v>Inapto</v>
          </cell>
        </row>
        <row r="474">
          <cell r="H474" t="str">
            <v>Inapto</v>
          </cell>
        </row>
        <row r="475">
          <cell r="H475" t="str">
            <v>Inapto</v>
          </cell>
        </row>
        <row r="476">
          <cell r="H476" t="str">
            <v>Inapto</v>
          </cell>
        </row>
        <row r="481">
          <cell r="H481" t="str">
            <v>Inapto</v>
          </cell>
        </row>
        <row r="482">
          <cell r="H482" t="str">
            <v>Apto</v>
          </cell>
        </row>
        <row r="483">
          <cell r="H483" t="str">
            <v>Apto</v>
          </cell>
        </row>
        <row r="485">
          <cell r="H485" t="str">
            <v>Inapto</v>
          </cell>
        </row>
        <row r="486">
          <cell r="H486" t="str">
            <v>Inapto</v>
          </cell>
        </row>
        <row r="488">
          <cell r="H488" t="str">
            <v>Apto</v>
          </cell>
        </row>
        <row r="491">
          <cell r="H491" t="str">
            <v>Apto</v>
          </cell>
        </row>
        <row r="492">
          <cell r="H492" t="str">
            <v>Apto</v>
          </cell>
        </row>
      </sheetData>
      <sheetData sheetId="49">
        <row r="2">
          <cell r="H2" t="str">
            <v>Apto</v>
          </cell>
        </row>
        <row r="3">
          <cell r="H3" t="str">
            <v>Apto</v>
          </cell>
        </row>
        <row r="491">
          <cell r="H491" t="str">
            <v>Apto</v>
          </cell>
        </row>
        <row r="492">
          <cell r="H492" t="str">
            <v>Apto</v>
          </cell>
        </row>
      </sheetData>
      <sheetData sheetId="50"/>
      <sheetData sheetId="51"/>
      <sheetData sheetId="52"/>
      <sheetData sheetId="5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eq_25_geral"/>
      <sheetName val="Geral_inicial"/>
      <sheetName val="Calendário 1ªfase 2025"/>
      <sheetName val="Geral_trabalho"/>
      <sheetName val="Geral_trabalho_modalidades"/>
      <sheetName val="Grupo_Fut-And (G1+G2)"/>
      <sheetName val="Grupo_Fut_Basq (G3+G4)"/>
      <sheetName val="Grupo_Fut-Vol (G5+G6+G7)"/>
      <sheetName val="Grupo_And-Basq (G8)"/>
      <sheetName val="Grupo_And-Vol (G9)"/>
      <sheetName val="Grupo_Basq-Vol (G10+G11)"/>
      <sheetName val="Grupo_SemModalidade (G0)"/>
      <sheetName val="Resultados Gerais_1ªfase"/>
      <sheetName val="Calendário_2ªFase_2025"/>
      <sheetName val="Grupos-Rotações_2ªfase"/>
      <sheetName val="ResultadosFinais_1ªfase (ordem)"/>
      <sheetName val="Resultados Finais_1ªfase"/>
      <sheetName val="Candidatos para 2ªfase"/>
      <sheetName val="Candidatos para 2ªfase (ordem)"/>
      <sheetName val="Resultados Finais_2ªfase"/>
      <sheetName val="Resultados Finais_1ª&amp;2ªFases"/>
      <sheetName val="PR_2025_2ºFase GAN"/>
      <sheetName val="PR_2025_2ºFaseFaltas_Gin"/>
      <sheetName val="PR_2025_2ºFaseFaltas_Atl"/>
      <sheetName val="PR_2025_2ºFaseFaltas_Nat"/>
      <sheetName val="PR_2025_2ªFaseGeral_And"/>
      <sheetName val="Grupos_rotações_2025"/>
      <sheetName val="PR_2025_2ºFaseGeral_Fut"/>
      <sheetName val="PR_2025_2ºFaseFaltas_Fut"/>
      <sheetName val="PR_2025_2ºFaseFaltas_Vol"/>
      <sheetName val="PR_2025_2ºFaseFaltas_Basq"/>
      <sheetName val="PR_2025_2ºFaseFaltas_And"/>
      <sheetName val="PR_2025_2ªFaseIndTemp_Gin"/>
      <sheetName val="PR_2025_2ªFaseIndTemp_Atl"/>
      <sheetName val="PR_2025_2ªFaseIndTemp_Nat"/>
      <sheetName val="PR_2025_2ªFaseIndTemp_Fut"/>
      <sheetName val="PR_2025_2ªFaseIndTemp_Basq"/>
      <sheetName val="PR_2025_2ªFaseIndTemp_Voleibol"/>
      <sheetName val="PR_2025_2ªFaseIndTemp_Andebol"/>
      <sheetName val="PR_2025_2ªFaseNovos_Gin"/>
      <sheetName val="PR_2025_2ªFaseNovos_Atl"/>
      <sheetName val="PR_2025_2ªFaseNovos_Nat"/>
      <sheetName val="PR_2025_2ªFaseNovos_Fut"/>
      <sheetName val="PR_2025_2ºFase_Fut"/>
      <sheetName val="PR_2025_2ªFaseNovos_Basq"/>
      <sheetName val="PR_2025_2ªFaseNovos_Vol"/>
      <sheetName val="PR_2025_2ªFaseNovos_And"/>
      <sheetName val="Res_Ginástica Geral"/>
      <sheetName val="Res_Atletismo Geral"/>
      <sheetName val="Res_Natação Geral"/>
      <sheetName val="Res_Futebol Geral"/>
      <sheetName val="Res_Voleibol Geral"/>
      <sheetName val="Res_Basquetebol Geral"/>
      <sheetName val="Res_Andebol Ge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2">
          <cell r="H2" t="str">
            <v>Apto</v>
          </cell>
        </row>
        <row r="3">
          <cell r="H3" t="str">
            <v>Apto</v>
          </cell>
        </row>
        <row r="4">
          <cell r="H4" t="str">
            <v xml:space="preserve"> </v>
          </cell>
        </row>
        <row r="6">
          <cell r="H6" t="str">
            <v>Apto</v>
          </cell>
        </row>
        <row r="7">
          <cell r="H7" t="str">
            <v>Apto</v>
          </cell>
        </row>
        <row r="8">
          <cell r="H8" t="str">
            <v xml:space="preserve"> </v>
          </cell>
        </row>
        <row r="10">
          <cell r="H10" t="str">
            <v xml:space="preserve"> </v>
          </cell>
        </row>
        <row r="11">
          <cell r="H11" t="str">
            <v>Apto</v>
          </cell>
        </row>
        <row r="12">
          <cell r="H12" t="str">
            <v>Apto</v>
          </cell>
        </row>
        <row r="13">
          <cell r="H13" t="str">
            <v>Apto</v>
          </cell>
        </row>
        <row r="14">
          <cell r="H14" t="str">
            <v>Apto</v>
          </cell>
        </row>
        <row r="15">
          <cell r="H15" t="str">
            <v>Apto</v>
          </cell>
        </row>
        <row r="16">
          <cell r="H16" t="str">
            <v xml:space="preserve"> </v>
          </cell>
        </row>
        <row r="17">
          <cell r="H17" t="str">
            <v>Apto</v>
          </cell>
        </row>
        <row r="18">
          <cell r="H18" t="str">
            <v>Apto</v>
          </cell>
        </row>
        <row r="19">
          <cell r="H19" t="str">
            <v>Apto</v>
          </cell>
        </row>
        <row r="20">
          <cell r="H20" t="str">
            <v>Apto</v>
          </cell>
        </row>
        <row r="21">
          <cell r="H21" t="str">
            <v>Apto</v>
          </cell>
        </row>
        <row r="22">
          <cell r="H22" t="str">
            <v>Apto</v>
          </cell>
        </row>
        <row r="23">
          <cell r="H23" t="str">
            <v>Apto</v>
          </cell>
        </row>
        <row r="26">
          <cell r="H26" t="str">
            <v>Apto</v>
          </cell>
        </row>
        <row r="28">
          <cell r="H28" t="str">
            <v>Apto</v>
          </cell>
        </row>
        <row r="30">
          <cell r="H30" t="str">
            <v>Apto</v>
          </cell>
        </row>
        <row r="31">
          <cell r="H31" t="str">
            <v>Apto</v>
          </cell>
        </row>
        <row r="32">
          <cell r="H32" t="str">
            <v>Apto</v>
          </cell>
        </row>
        <row r="33">
          <cell r="H33" t="str">
            <v>Apto</v>
          </cell>
        </row>
        <row r="34">
          <cell r="H34" t="str">
            <v>Apto</v>
          </cell>
        </row>
        <row r="35">
          <cell r="H35" t="str">
            <v>Inapto</v>
          </cell>
        </row>
        <row r="37">
          <cell r="H37" t="str">
            <v xml:space="preserve"> </v>
          </cell>
        </row>
        <row r="39">
          <cell r="H39" t="str">
            <v xml:space="preserve"> </v>
          </cell>
        </row>
        <row r="40">
          <cell r="H40" t="str">
            <v xml:space="preserve"> </v>
          </cell>
        </row>
        <row r="41">
          <cell r="H41" t="str">
            <v xml:space="preserve"> </v>
          </cell>
        </row>
        <row r="42">
          <cell r="H42" t="str">
            <v xml:space="preserve"> </v>
          </cell>
        </row>
        <row r="44">
          <cell r="H44" t="str">
            <v>Apto</v>
          </cell>
        </row>
        <row r="45">
          <cell r="H45" t="str">
            <v xml:space="preserve"> </v>
          </cell>
        </row>
        <row r="46">
          <cell r="H46" t="str">
            <v>Apto</v>
          </cell>
        </row>
        <row r="47">
          <cell r="H47" t="str">
            <v>Apto</v>
          </cell>
        </row>
        <row r="48">
          <cell r="H48" t="str">
            <v>Apto</v>
          </cell>
        </row>
        <row r="49">
          <cell r="H49" t="str">
            <v>Apto</v>
          </cell>
        </row>
        <row r="50">
          <cell r="H50" t="str">
            <v>Inapto</v>
          </cell>
        </row>
        <row r="51">
          <cell r="H51" t="str">
            <v>Apto</v>
          </cell>
        </row>
        <row r="52">
          <cell r="H52" t="str">
            <v>Apto</v>
          </cell>
        </row>
        <row r="53">
          <cell r="H53" t="str">
            <v>Apto</v>
          </cell>
        </row>
        <row r="54">
          <cell r="H54" t="str">
            <v>Apto</v>
          </cell>
        </row>
        <row r="55">
          <cell r="H55" t="str">
            <v>Apto</v>
          </cell>
        </row>
        <row r="57">
          <cell r="H57" t="str">
            <v>Apto</v>
          </cell>
        </row>
        <row r="58">
          <cell r="H58" t="str">
            <v>Apto</v>
          </cell>
        </row>
        <row r="59">
          <cell r="H59" t="str">
            <v>Apto</v>
          </cell>
        </row>
        <row r="60">
          <cell r="H60" t="str">
            <v>Apto</v>
          </cell>
        </row>
        <row r="62">
          <cell r="H62" t="str">
            <v>Apto</v>
          </cell>
        </row>
        <row r="63">
          <cell r="H63" t="str">
            <v>Apto</v>
          </cell>
        </row>
        <row r="64">
          <cell r="H64" t="str">
            <v>Apto</v>
          </cell>
        </row>
        <row r="66">
          <cell r="H66" t="str">
            <v>Apto</v>
          </cell>
        </row>
        <row r="67">
          <cell r="H67" t="str">
            <v>Apto</v>
          </cell>
        </row>
        <row r="68">
          <cell r="H68" t="str">
            <v>Apto</v>
          </cell>
        </row>
        <row r="69">
          <cell r="H69" t="str">
            <v>Apto</v>
          </cell>
        </row>
        <row r="70">
          <cell r="H70" t="str">
            <v>Apto</v>
          </cell>
        </row>
        <row r="72">
          <cell r="H72" t="str">
            <v>Apto</v>
          </cell>
        </row>
        <row r="73">
          <cell r="H73" t="str">
            <v>Apto</v>
          </cell>
        </row>
        <row r="76">
          <cell r="H76" t="str">
            <v>Apto</v>
          </cell>
        </row>
        <row r="79">
          <cell r="H79" t="str">
            <v>Apto</v>
          </cell>
        </row>
        <row r="80">
          <cell r="H80" t="str">
            <v xml:space="preserve"> </v>
          </cell>
        </row>
        <row r="81">
          <cell r="H81" t="str">
            <v>Apto</v>
          </cell>
        </row>
        <row r="82">
          <cell r="H82" t="str">
            <v>Apto</v>
          </cell>
        </row>
        <row r="84">
          <cell r="H84" t="str">
            <v>Apto</v>
          </cell>
        </row>
        <row r="85">
          <cell r="H85" t="str">
            <v>Inapto</v>
          </cell>
        </row>
        <row r="86">
          <cell r="H86" t="str">
            <v>Apto</v>
          </cell>
        </row>
        <row r="89">
          <cell r="H89" t="str">
            <v>Apto</v>
          </cell>
        </row>
        <row r="90">
          <cell r="H90" t="str">
            <v xml:space="preserve"> </v>
          </cell>
        </row>
        <row r="92">
          <cell r="H92" t="str">
            <v>Apto</v>
          </cell>
        </row>
        <row r="93">
          <cell r="H93" t="str">
            <v>Apto</v>
          </cell>
        </row>
        <row r="95">
          <cell r="H95" t="str">
            <v>Apto</v>
          </cell>
        </row>
        <row r="97">
          <cell r="H97" t="str">
            <v>Apto</v>
          </cell>
        </row>
        <row r="99">
          <cell r="H99" t="str">
            <v>Apto</v>
          </cell>
        </row>
        <row r="100">
          <cell r="H100" t="str">
            <v>Apto</v>
          </cell>
        </row>
        <row r="102">
          <cell r="H102" t="str">
            <v>Apto</v>
          </cell>
        </row>
        <row r="103">
          <cell r="H103" t="str">
            <v>Apto</v>
          </cell>
        </row>
        <row r="106">
          <cell r="H106" t="str">
            <v>Apto</v>
          </cell>
        </row>
        <row r="110">
          <cell r="H110" t="str">
            <v>Apto</v>
          </cell>
        </row>
        <row r="111">
          <cell r="H111" t="str">
            <v>Apto</v>
          </cell>
        </row>
        <row r="113">
          <cell r="H113" t="str">
            <v>Apto</v>
          </cell>
        </row>
        <row r="114">
          <cell r="H114" t="str">
            <v>Apto</v>
          </cell>
        </row>
        <row r="115">
          <cell r="H115" t="str">
            <v>Apto</v>
          </cell>
        </row>
        <row r="116">
          <cell r="H116" t="str">
            <v xml:space="preserve"> </v>
          </cell>
        </row>
        <row r="117">
          <cell r="H117" t="str">
            <v xml:space="preserve"> </v>
          </cell>
        </row>
        <row r="118">
          <cell r="H118" t="str">
            <v xml:space="preserve"> </v>
          </cell>
        </row>
        <row r="120">
          <cell r="H120" t="str">
            <v xml:space="preserve"> </v>
          </cell>
        </row>
        <row r="121">
          <cell r="H121" t="str">
            <v xml:space="preserve"> </v>
          </cell>
        </row>
        <row r="122">
          <cell r="H122" t="str">
            <v>Apto</v>
          </cell>
        </row>
        <row r="123">
          <cell r="H123" t="str">
            <v xml:space="preserve"> </v>
          </cell>
        </row>
        <row r="124">
          <cell r="H124" t="str">
            <v>Apto</v>
          </cell>
        </row>
        <row r="125">
          <cell r="H125" t="str">
            <v>Apto</v>
          </cell>
        </row>
        <row r="127">
          <cell r="H127" t="str">
            <v>Apto</v>
          </cell>
        </row>
        <row r="128">
          <cell r="H128" t="str">
            <v>Apto</v>
          </cell>
        </row>
        <row r="129">
          <cell r="H129" t="str">
            <v>Apto</v>
          </cell>
        </row>
        <row r="130">
          <cell r="H130" t="str">
            <v xml:space="preserve"> </v>
          </cell>
        </row>
        <row r="131">
          <cell r="H131" t="str">
            <v>Apto</v>
          </cell>
        </row>
        <row r="132">
          <cell r="H132" t="str">
            <v>Apto</v>
          </cell>
        </row>
        <row r="133">
          <cell r="H133" t="str">
            <v>Apto</v>
          </cell>
        </row>
        <row r="135">
          <cell r="H135" t="str">
            <v>Apto</v>
          </cell>
        </row>
        <row r="136">
          <cell r="H136" t="str">
            <v>Apto</v>
          </cell>
        </row>
        <row r="137">
          <cell r="H137" t="str">
            <v>Apto</v>
          </cell>
        </row>
        <row r="138">
          <cell r="H138" t="str">
            <v xml:space="preserve"> </v>
          </cell>
        </row>
        <row r="139">
          <cell r="H139" t="str">
            <v>Apto</v>
          </cell>
        </row>
        <row r="140">
          <cell r="H140" t="str">
            <v>Apto</v>
          </cell>
        </row>
        <row r="141">
          <cell r="H141" t="str">
            <v>Apto</v>
          </cell>
        </row>
        <row r="144">
          <cell r="H144" t="str">
            <v>Apto</v>
          </cell>
        </row>
        <row r="146">
          <cell r="H146" t="str">
            <v>Apto</v>
          </cell>
        </row>
        <row r="147">
          <cell r="H147" t="str">
            <v>Apto</v>
          </cell>
        </row>
        <row r="148">
          <cell r="H148" t="str">
            <v>Apto</v>
          </cell>
        </row>
        <row r="150">
          <cell r="H150" t="str">
            <v>Apto</v>
          </cell>
        </row>
        <row r="151">
          <cell r="H151" t="str">
            <v>Apto</v>
          </cell>
        </row>
        <row r="153">
          <cell r="H153" t="str">
            <v>Inapto</v>
          </cell>
        </row>
        <row r="155">
          <cell r="H155" t="str">
            <v>Apto</v>
          </cell>
        </row>
        <row r="156">
          <cell r="H156" t="str">
            <v>Inapto</v>
          </cell>
        </row>
        <row r="158">
          <cell r="H158" t="str">
            <v>Apto</v>
          </cell>
        </row>
        <row r="159">
          <cell r="H159" t="str">
            <v>Apto</v>
          </cell>
        </row>
        <row r="160">
          <cell r="H160" t="str">
            <v>Apto</v>
          </cell>
        </row>
        <row r="161">
          <cell r="H161" t="str">
            <v>Apto</v>
          </cell>
        </row>
        <row r="162">
          <cell r="H162" t="str">
            <v>Apto</v>
          </cell>
        </row>
        <row r="164">
          <cell r="H164" t="str">
            <v>Apto</v>
          </cell>
        </row>
        <row r="165">
          <cell r="H165" t="str">
            <v>Apto</v>
          </cell>
        </row>
        <row r="166">
          <cell r="H166" t="str">
            <v>Apto</v>
          </cell>
        </row>
        <row r="167">
          <cell r="H167" t="str">
            <v>Apto</v>
          </cell>
        </row>
        <row r="168">
          <cell r="H168" t="str">
            <v>Apto</v>
          </cell>
        </row>
        <row r="169">
          <cell r="H169" t="str">
            <v>Apto</v>
          </cell>
        </row>
        <row r="171">
          <cell r="H171" t="str">
            <v>Apto</v>
          </cell>
        </row>
        <row r="172">
          <cell r="H172" t="str">
            <v xml:space="preserve"> </v>
          </cell>
        </row>
        <row r="173">
          <cell r="H173" t="str">
            <v xml:space="preserve"> </v>
          </cell>
        </row>
        <row r="174">
          <cell r="H174" t="str">
            <v>Apto</v>
          </cell>
        </row>
        <row r="175">
          <cell r="H175" t="str">
            <v xml:space="preserve"> </v>
          </cell>
        </row>
        <row r="176">
          <cell r="H176" t="str">
            <v>Apto</v>
          </cell>
        </row>
        <row r="177">
          <cell r="H177" t="str">
            <v>Apto</v>
          </cell>
        </row>
        <row r="179">
          <cell r="H179" t="str">
            <v>Apto</v>
          </cell>
        </row>
        <row r="180">
          <cell r="H180" t="str">
            <v>Apto</v>
          </cell>
        </row>
        <row r="182">
          <cell r="H182" t="str">
            <v xml:space="preserve"> </v>
          </cell>
        </row>
        <row r="183">
          <cell r="H183" t="str">
            <v>Apto</v>
          </cell>
        </row>
        <row r="184">
          <cell r="H184" t="str">
            <v>Apto</v>
          </cell>
        </row>
        <row r="186">
          <cell r="H186" t="str">
            <v>Apto</v>
          </cell>
        </row>
        <row r="187">
          <cell r="H187" t="str">
            <v xml:space="preserve"> </v>
          </cell>
        </row>
        <row r="188">
          <cell r="H188" t="str">
            <v>Apto</v>
          </cell>
        </row>
        <row r="189">
          <cell r="H189" t="str">
            <v xml:space="preserve"> </v>
          </cell>
        </row>
        <row r="190">
          <cell r="H190" t="str">
            <v xml:space="preserve"> </v>
          </cell>
        </row>
        <row r="191">
          <cell r="H191" t="str">
            <v>Apto</v>
          </cell>
        </row>
        <row r="192">
          <cell r="H192" t="str">
            <v>Apto</v>
          </cell>
        </row>
        <row r="193">
          <cell r="H193" t="str">
            <v>Apto</v>
          </cell>
        </row>
        <row r="194">
          <cell r="H194" t="str">
            <v>Apto</v>
          </cell>
        </row>
        <row r="195">
          <cell r="H195" t="str">
            <v>Apto</v>
          </cell>
        </row>
        <row r="196">
          <cell r="H196" t="str">
            <v>Apto</v>
          </cell>
        </row>
        <row r="197">
          <cell r="H197" t="str">
            <v>Apto</v>
          </cell>
        </row>
        <row r="198">
          <cell r="H198" t="str">
            <v>Apto</v>
          </cell>
        </row>
        <row r="199">
          <cell r="H199" t="str">
            <v>Apto</v>
          </cell>
        </row>
        <row r="200">
          <cell r="H200" t="str">
            <v>Apto</v>
          </cell>
        </row>
        <row r="201">
          <cell r="H201" t="str">
            <v>Apto</v>
          </cell>
        </row>
        <row r="202">
          <cell r="H202" t="str">
            <v>Apto</v>
          </cell>
        </row>
        <row r="203">
          <cell r="H203" t="str">
            <v>Apto</v>
          </cell>
        </row>
        <row r="204">
          <cell r="H204" t="str">
            <v>Apto</v>
          </cell>
        </row>
        <row r="206">
          <cell r="H206" t="str">
            <v>Apto</v>
          </cell>
        </row>
        <row r="207">
          <cell r="H207" t="str">
            <v>Apto</v>
          </cell>
        </row>
        <row r="208">
          <cell r="H208" t="str">
            <v>Apto</v>
          </cell>
        </row>
        <row r="209">
          <cell r="H209" t="str">
            <v>Apto</v>
          </cell>
        </row>
        <row r="211">
          <cell r="H211" t="str">
            <v>Apto</v>
          </cell>
        </row>
        <row r="212">
          <cell r="H212" t="str">
            <v>Apto</v>
          </cell>
        </row>
        <row r="213">
          <cell r="H213" t="str">
            <v xml:space="preserve"> </v>
          </cell>
        </row>
        <row r="215">
          <cell r="H215" t="str">
            <v>Apto</v>
          </cell>
        </row>
        <row r="216">
          <cell r="H216" t="str">
            <v xml:space="preserve"> </v>
          </cell>
        </row>
        <row r="217">
          <cell r="H217" t="str">
            <v>Apto</v>
          </cell>
        </row>
        <row r="219">
          <cell r="H219" t="str">
            <v xml:space="preserve"> </v>
          </cell>
        </row>
        <row r="220">
          <cell r="H220" t="str">
            <v xml:space="preserve"> </v>
          </cell>
        </row>
        <row r="221">
          <cell r="H221" t="str">
            <v xml:space="preserve"> </v>
          </cell>
        </row>
        <row r="223">
          <cell r="H223" t="str">
            <v xml:space="preserve"> </v>
          </cell>
        </row>
        <row r="224">
          <cell r="H224" t="str">
            <v xml:space="preserve"> </v>
          </cell>
        </row>
        <row r="226">
          <cell r="H226" t="str">
            <v>Apto</v>
          </cell>
        </row>
        <row r="227">
          <cell r="H227" t="str">
            <v>Apto</v>
          </cell>
        </row>
        <row r="228">
          <cell r="H228" t="str">
            <v>Apto</v>
          </cell>
        </row>
        <row r="229">
          <cell r="H229" t="str">
            <v>Apto</v>
          </cell>
        </row>
        <row r="230">
          <cell r="H230" t="str">
            <v>Apto</v>
          </cell>
        </row>
        <row r="231">
          <cell r="H231" t="str">
            <v>Apto</v>
          </cell>
        </row>
        <row r="232">
          <cell r="H232" t="str">
            <v xml:space="preserve"> </v>
          </cell>
        </row>
        <row r="233">
          <cell r="H233" t="str">
            <v>Apto</v>
          </cell>
        </row>
        <row r="234">
          <cell r="H234" t="str">
            <v xml:space="preserve"> </v>
          </cell>
        </row>
        <row r="235">
          <cell r="H235" t="str">
            <v>Apto</v>
          </cell>
        </row>
        <row r="236">
          <cell r="H236" t="str">
            <v>Apto</v>
          </cell>
        </row>
        <row r="237">
          <cell r="H237" t="str">
            <v>Apto</v>
          </cell>
        </row>
        <row r="242">
          <cell r="H242" t="str">
            <v>Apto</v>
          </cell>
        </row>
        <row r="243">
          <cell r="H243" t="str">
            <v>Apto</v>
          </cell>
        </row>
        <row r="244">
          <cell r="H244" t="str">
            <v>Apto</v>
          </cell>
        </row>
        <row r="246">
          <cell r="H246" t="str">
            <v>Apto</v>
          </cell>
        </row>
        <row r="247">
          <cell r="H247" t="str">
            <v>Apto</v>
          </cell>
        </row>
        <row r="249">
          <cell r="H249" t="str">
            <v>Apto</v>
          </cell>
        </row>
        <row r="250">
          <cell r="H250" t="str">
            <v>Apto</v>
          </cell>
        </row>
        <row r="251">
          <cell r="H251" t="str">
            <v>Apto</v>
          </cell>
        </row>
        <row r="252">
          <cell r="H252" t="str">
            <v>Apto</v>
          </cell>
        </row>
        <row r="254">
          <cell r="H254" t="str">
            <v>Apto</v>
          </cell>
        </row>
        <row r="255">
          <cell r="H255" t="str">
            <v>Apto</v>
          </cell>
        </row>
        <row r="256">
          <cell r="H256" t="str">
            <v>Apto</v>
          </cell>
        </row>
        <row r="257">
          <cell r="H257" t="str">
            <v>Apto</v>
          </cell>
        </row>
        <row r="258">
          <cell r="H258" t="str">
            <v>Apto</v>
          </cell>
        </row>
        <row r="260">
          <cell r="H260" t="str">
            <v>Apto</v>
          </cell>
        </row>
        <row r="262">
          <cell r="H262" t="str">
            <v>Apto</v>
          </cell>
        </row>
        <row r="263">
          <cell r="H263" t="str">
            <v>Apto</v>
          </cell>
        </row>
        <row r="264">
          <cell r="H264" t="str">
            <v>Apto</v>
          </cell>
        </row>
        <row r="265">
          <cell r="H265" t="str">
            <v>Apto</v>
          </cell>
        </row>
        <row r="266">
          <cell r="H266" t="str">
            <v>Apto</v>
          </cell>
        </row>
        <row r="267">
          <cell r="H267" t="str">
            <v>Apto</v>
          </cell>
        </row>
        <row r="268">
          <cell r="H268" t="str">
            <v>Apto</v>
          </cell>
        </row>
        <row r="269">
          <cell r="H269" t="str">
            <v>Apto</v>
          </cell>
        </row>
        <row r="270">
          <cell r="H270" t="str">
            <v>Apto</v>
          </cell>
        </row>
        <row r="271">
          <cell r="H271" t="str">
            <v>Apto</v>
          </cell>
        </row>
        <row r="272">
          <cell r="H272" t="str">
            <v>Apto</v>
          </cell>
        </row>
        <row r="274">
          <cell r="H274" t="str">
            <v>Apto</v>
          </cell>
        </row>
        <row r="275">
          <cell r="H275" t="str">
            <v>Apto</v>
          </cell>
        </row>
        <row r="276">
          <cell r="H276" t="str">
            <v>Apto</v>
          </cell>
        </row>
        <row r="277">
          <cell r="H277" t="str">
            <v>Apto</v>
          </cell>
        </row>
        <row r="278">
          <cell r="H278" t="str">
            <v xml:space="preserve"> </v>
          </cell>
        </row>
        <row r="279">
          <cell r="H279" t="str">
            <v xml:space="preserve"> </v>
          </cell>
        </row>
        <row r="280">
          <cell r="H280" t="str">
            <v xml:space="preserve"> </v>
          </cell>
        </row>
        <row r="282">
          <cell r="H282" t="str">
            <v xml:space="preserve"> </v>
          </cell>
        </row>
        <row r="283">
          <cell r="H283" t="str">
            <v xml:space="preserve"> </v>
          </cell>
        </row>
        <row r="284">
          <cell r="H284" t="str">
            <v xml:space="preserve"> </v>
          </cell>
        </row>
        <row r="285">
          <cell r="H285" t="str">
            <v xml:space="preserve"> </v>
          </cell>
        </row>
        <row r="286">
          <cell r="H286" t="str">
            <v xml:space="preserve"> </v>
          </cell>
        </row>
        <row r="287">
          <cell r="H287" t="str">
            <v xml:space="preserve"> </v>
          </cell>
        </row>
        <row r="288">
          <cell r="H288" t="str">
            <v>Apto</v>
          </cell>
        </row>
        <row r="289">
          <cell r="H289" t="str">
            <v>Apto</v>
          </cell>
        </row>
        <row r="290">
          <cell r="H290" t="str">
            <v xml:space="preserve"> </v>
          </cell>
        </row>
        <row r="292">
          <cell r="H292" t="str">
            <v xml:space="preserve"> </v>
          </cell>
        </row>
        <row r="293">
          <cell r="H293" t="str">
            <v>Apto</v>
          </cell>
        </row>
        <row r="294">
          <cell r="H294" t="str">
            <v>Apto</v>
          </cell>
        </row>
        <row r="295">
          <cell r="H295" t="str">
            <v>Apto</v>
          </cell>
        </row>
        <row r="296">
          <cell r="H296" t="str">
            <v xml:space="preserve"> </v>
          </cell>
        </row>
        <row r="297">
          <cell r="H297" t="str">
            <v>Inapto</v>
          </cell>
        </row>
        <row r="298">
          <cell r="H298" t="str">
            <v>Apto</v>
          </cell>
        </row>
        <row r="299">
          <cell r="H299" t="str">
            <v>Apto</v>
          </cell>
        </row>
        <row r="300">
          <cell r="H300" t="str">
            <v>Apto</v>
          </cell>
        </row>
        <row r="301">
          <cell r="H301" t="str">
            <v>Apto</v>
          </cell>
        </row>
        <row r="302">
          <cell r="H302" t="str">
            <v>Apto</v>
          </cell>
        </row>
        <row r="303">
          <cell r="H303" t="str">
            <v>Apto</v>
          </cell>
        </row>
        <row r="305">
          <cell r="H305" t="str">
            <v>Apto</v>
          </cell>
        </row>
        <row r="306">
          <cell r="H306" t="str">
            <v>Apto</v>
          </cell>
        </row>
        <row r="307">
          <cell r="H307" t="str">
            <v>Apto</v>
          </cell>
        </row>
        <row r="308">
          <cell r="H308" t="str">
            <v>Apto</v>
          </cell>
        </row>
        <row r="309">
          <cell r="H309" t="str">
            <v>Apto</v>
          </cell>
        </row>
        <row r="310">
          <cell r="H310" t="str">
            <v>Apto</v>
          </cell>
        </row>
        <row r="311">
          <cell r="H311" t="str">
            <v xml:space="preserve"> </v>
          </cell>
        </row>
        <row r="314">
          <cell r="H314" t="str">
            <v>Apto</v>
          </cell>
        </row>
        <row r="315">
          <cell r="H315" t="str">
            <v xml:space="preserve"> </v>
          </cell>
        </row>
        <row r="316">
          <cell r="H316" t="str">
            <v>Apto</v>
          </cell>
        </row>
        <row r="317">
          <cell r="H317" t="str">
            <v>Apto</v>
          </cell>
        </row>
        <row r="318">
          <cell r="H318" t="str">
            <v>Apto</v>
          </cell>
        </row>
        <row r="319">
          <cell r="H319" t="str">
            <v>Apto</v>
          </cell>
        </row>
        <row r="320">
          <cell r="H320" t="str">
            <v>Apto</v>
          </cell>
        </row>
        <row r="321">
          <cell r="H321" t="str">
            <v>Apto</v>
          </cell>
        </row>
        <row r="324">
          <cell r="H324" t="str">
            <v>Apto</v>
          </cell>
        </row>
        <row r="325">
          <cell r="H325" t="str">
            <v>Apto</v>
          </cell>
        </row>
        <row r="326">
          <cell r="H326" t="str">
            <v>Apto</v>
          </cell>
        </row>
        <row r="327">
          <cell r="H327" t="str">
            <v>Apto</v>
          </cell>
        </row>
        <row r="328">
          <cell r="H328" t="str">
            <v>Apto</v>
          </cell>
        </row>
        <row r="329">
          <cell r="H329" t="str">
            <v>Apto</v>
          </cell>
        </row>
        <row r="330">
          <cell r="H330" t="str">
            <v>Apto</v>
          </cell>
        </row>
        <row r="331">
          <cell r="H331" t="str">
            <v>Apto</v>
          </cell>
        </row>
        <row r="332">
          <cell r="H332" t="str">
            <v xml:space="preserve"> </v>
          </cell>
        </row>
        <row r="333">
          <cell r="H333" t="str">
            <v xml:space="preserve"> </v>
          </cell>
        </row>
        <row r="334">
          <cell r="H334" t="str">
            <v>Apto</v>
          </cell>
        </row>
        <row r="335">
          <cell r="H335" t="str">
            <v>Apto</v>
          </cell>
        </row>
        <row r="336">
          <cell r="H336" t="str">
            <v xml:space="preserve"> </v>
          </cell>
        </row>
        <row r="338">
          <cell r="H338" t="str">
            <v>Apto</v>
          </cell>
        </row>
        <row r="340">
          <cell r="H340" t="str">
            <v>Apto</v>
          </cell>
        </row>
        <row r="341">
          <cell r="H341" t="str">
            <v>Apto</v>
          </cell>
        </row>
        <row r="343">
          <cell r="H343" t="str">
            <v>Apto</v>
          </cell>
        </row>
        <row r="345">
          <cell r="H345" t="str">
            <v>Apto</v>
          </cell>
        </row>
        <row r="346">
          <cell r="H346" t="str">
            <v>Apto</v>
          </cell>
        </row>
        <row r="347">
          <cell r="H347" t="str">
            <v>Apto</v>
          </cell>
        </row>
        <row r="349">
          <cell r="H349" t="str">
            <v xml:space="preserve"> </v>
          </cell>
        </row>
        <row r="350">
          <cell r="H350" t="str">
            <v>Apto</v>
          </cell>
        </row>
        <row r="351">
          <cell r="H351" t="str">
            <v xml:space="preserve"> </v>
          </cell>
        </row>
        <row r="352">
          <cell r="H352" t="str">
            <v xml:space="preserve"> </v>
          </cell>
        </row>
        <row r="353">
          <cell r="H353" t="str">
            <v>Apto</v>
          </cell>
        </row>
        <row r="354">
          <cell r="H354" t="str">
            <v>Apto</v>
          </cell>
        </row>
        <row r="355">
          <cell r="H355" t="str">
            <v>Apto</v>
          </cell>
        </row>
        <row r="357">
          <cell r="H357" t="str">
            <v>Apto</v>
          </cell>
        </row>
        <row r="358">
          <cell r="H358" t="str">
            <v>Apto</v>
          </cell>
        </row>
        <row r="359">
          <cell r="H359" t="str">
            <v>Apto</v>
          </cell>
        </row>
        <row r="361">
          <cell r="H361" t="str">
            <v>Apto</v>
          </cell>
        </row>
        <row r="362">
          <cell r="H362" t="str">
            <v>Apto</v>
          </cell>
        </row>
        <row r="363">
          <cell r="H363" t="str">
            <v xml:space="preserve"> </v>
          </cell>
        </row>
        <row r="364">
          <cell r="H364" t="str">
            <v xml:space="preserve"> </v>
          </cell>
        </row>
        <row r="365">
          <cell r="H365" t="str">
            <v>Apto</v>
          </cell>
        </row>
        <row r="366">
          <cell r="H366" t="str">
            <v xml:space="preserve"> </v>
          </cell>
        </row>
        <row r="367">
          <cell r="H367" t="str">
            <v xml:space="preserve"> </v>
          </cell>
        </row>
        <row r="368">
          <cell r="H368" t="str">
            <v>Apto</v>
          </cell>
        </row>
        <row r="369">
          <cell r="H369" t="str">
            <v>Inapto</v>
          </cell>
        </row>
        <row r="370">
          <cell r="H370" t="str">
            <v xml:space="preserve"> </v>
          </cell>
        </row>
        <row r="371">
          <cell r="H371" t="str">
            <v>Apto</v>
          </cell>
        </row>
        <row r="372">
          <cell r="H372" t="str">
            <v xml:space="preserve"> </v>
          </cell>
          <cell r="I372"/>
        </row>
        <row r="373">
          <cell r="H373" t="str">
            <v>Apto</v>
          </cell>
          <cell r="I373"/>
        </row>
        <row r="374">
          <cell r="H374" t="str">
            <v>Apto</v>
          </cell>
        </row>
        <row r="375">
          <cell r="H375" t="str">
            <v>Apto</v>
          </cell>
          <cell r="I375"/>
        </row>
        <row r="376">
          <cell r="H376" t="str">
            <v xml:space="preserve"> </v>
          </cell>
          <cell r="I376"/>
        </row>
        <row r="377">
          <cell r="H377" t="str">
            <v>Apto</v>
          </cell>
          <cell r="I377"/>
        </row>
        <row r="378">
          <cell r="H378" t="str">
            <v>Apto</v>
          </cell>
        </row>
        <row r="379">
          <cell r="H379" t="str">
            <v xml:space="preserve"> </v>
          </cell>
        </row>
        <row r="381">
          <cell r="H381" t="str">
            <v>Apto</v>
          </cell>
        </row>
        <row r="382">
          <cell r="H382" t="str">
            <v xml:space="preserve"> </v>
          </cell>
        </row>
        <row r="383">
          <cell r="H383" t="str">
            <v>Apto</v>
          </cell>
        </row>
        <row r="384">
          <cell r="H384" t="str">
            <v>Apto</v>
          </cell>
        </row>
        <row r="385">
          <cell r="H385" t="str">
            <v>Apto</v>
          </cell>
        </row>
        <row r="386">
          <cell r="H386" t="str">
            <v xml:space="preserve"> </v>
          </cell>
        </row>
        <row r="388">
          <cell r="H388" t="str">
            <v>Apto</v>
          </cell>
        </row>
        <row r="389">
          <cell r="H389" t="str">
            <v>Apto</v>
          </cell>
        </row>
        <row r="390">
          <cell r="H390" t="str">
            <v>Apto</v>
          </cell>
        </row>
        <row r="392">
          <cell r="H392" t="str">
            <v>Apto</v>
          </cell>
        </row>
        <row r="393">
          <cell r="H393" t="str">
            <v>Apto</v>
          </cell>
        </row>
        <row r="394">
          <cell r="H394" t="str">
            <v>Apto</v>
          </cell>
        </row>
        <row r="395">
          <cell r="H395" t="str">
            <v>Inapto</v>
          </cell>
        </row>
        <row r="397">
          <cell r="H397" t="str">
            <v>Apto</v>
          </cell>
        </row>
        <row r="398">
          <cell r="H398" t="str">
            <v>Apto</v>
          </cell>
        </row>
        <row r="399">
          <cell r="H399" t="str">
            <v>Apto</v>
          </cell>
        </row>
        <row r="400">
          <cell r="H400" t="str">
            <v>Apto</v>
          </cell>
        </row>
        <row r="401">
          <cell r="H401" t="str">
            <v>Apto</v>
          </cell>
        </row>
        <row r="402">
          <cell r="H402" t="str">
            <v xml:space="preserve"> </v>
          </cell>
        </row>
        <row r="403">
          <cell r="H403" t="str">
            <v>Apto</v>
          </cell>
        </row>
        <row r="404">
          <cell r="H404" t="str">
            <v>Apto</v>
          </cell>
        </row>
        <row r="405">
          <cell r="H405" t="str">
            <v>Apto</v>
          </cell>
        </row>
        <row r="406">
          <cell r="H406" t="str">
            <v>Apto</v>
          </cell>
        </row>
        <row r="408">
          <cell r="H408" t="str">
            <v>Inapto</v>
          </cell>
        </row>
        <row r="409">
          <cell r="H409" t="str">
            <v>Apto</v>
          </cell>
        </row>
        <row r="410">
          <cell r="H410" t="str">
            <v>Apto</v>
          </cell>
        </row>
        <row r="411">
          <cell r="H411" t="str">
            <v>Apto</v>
          </cell>
        </row>
        <row r="413">
          <cell r="H413" t="str">
            <v>Apto</v>
          </cell>
        </row>
        <row r="414">
          <cell r="H414" t="str">
            <v>Apto</v>
          </cell>
        </row>
        <row r="415">
          <cell r="H415" t="str">
            <v>Apto</v>
          </cell>
        </row>
        <row r="416">
          <cell r="H416" t="str">
            <v>Apto</v>
          </cell>
        </row>
        <row r="417">
          <cell r="H417" t="str">
            <v>Apto</v>
          </cell>
        </row>
        <row r="418">
          <cell r="H418" t="str">
            <v>Apto</v>
          </cell>
        </row>
        <row r="419">
          <cell r="H419" t="str">
            <v>Apto</v>
          </cell>
        </row>
        <row r="420">
          <cell r="H420" t="str">
            <v>Apto</v>
          </cell>
        </row>
        <row r="421">
          <cell r="H421" t="str">
            <v>Inapto</v>
          </cell>
        </row>
        <row r="422">
          <cell r="H422" t="str">
            <v>Apto</v>
          </cell>
        </row>
        <row r="423">
          <cell r="H423" t="str">
            <v>Apto</v>
          </cell>
        </row>
        <row r="424">
          <cell r="H424" t="str">
            <v>Apto</v>
          </cell>
        </row>
        <row r="425">
          <cell r="H425" t="str">
            <v>Apto</v>
          </cell>
        </row>
        <row r="426">
          <cell r="H426" t="str">
            <v>Apto</v>
          </cell>
        </row>
        <row r="427">
          <cell r="H427" t="str">
            <v>Apto</v>
          </cell>
        </row>
        <row r="428">
          <cell r="H428" t="str">
            <v>Apto</v>
          </cell>
        </row>
        <row r="429">
          <cell r="H429" t="str">
            <v xml:space="preserve"> </v>
          </cell>
        </row>
        <row r="430">
          <cell r="H430" t="str">
            <v>Apto</v>
          </cell>
        </row>
        <row r="431">
          <cell r="H431" t="str">
            <v>Apto</v>
          </cell>
        </row>
        <row r="432">
          <cell r="H432" t="str">
            <v>Apto</v>
          </cell>
        </row>
        <row r="433">
          <cell r="H433" t="str">
            <v>Apto</v>
          </cell>
        </row>
        <row r="434">
          <cell r="H434" t="str">
            <v>Apto</v>
          </cell>
        </row>
        <row r="435">
          <cell r="H435" t="str">
            <v>Apto</v>
          </cell>
        </row>
        <row r="436">
          <cell r="H436" t="str">
            <v>Apto</v>
          </cell>
        </row>
        <row r="437">
          <cell r="H437" t="str">
            <v>Apto</v>
          </cell>
          <cell r="I437"/>
        </row>
        <row r="438">
          <cell r="H438" t="str">
            <v xml:space="preserve"> </v>
          </cell>
          <cell r="I438"/>
        </row>
        <row r="439">
          <cell r="H439" t="str">
            <v>Apto</v>
          </cell>
          <cell r="I439"/>
        </row>
        <row r="440">
          <cell r="H440" t="str">
            <v>Apto</v>
          </cell>
        </row>
        <row r="441">
          <cell r="H441" t="str">
            <v>Apto</v>
          </cell>
        </row>
        <row r="442">
          <cell r="H442" t="str">
            <v>Apto</v>
          </cell>
        </row>
        <row r="444">
          <cell r="H444" t="str">
            <v>Apto</v>
          </cell>
        </row>
        <row r="445">
          <cell r="H445" t="str">
            <v>Apto</v>
          </cell>
        </row>
        <row r="446">
          <cell r="H446" t="str">
            <v>Inapto</v>
          </cell>
        </row>
        <row r="447">
          <cell r="H447" t="str">
            <v xml:space="preserve"> </v>
          </cell>
        </row>
        <row r="448">
          <cell r="H448" t="str">
            <v xml:space="preserve"> </v>
          </cell>
        </row>
        <row r="449">
          <cell r="H449" t="str">
            <v xml:space="preserve"> </v>
          </cell>
        </row>
        <row r="452">
          <cell r="H452" t="str">
            <v>Apto</v>
          </cell>
        </row>
        <row r="454">
          <cell r="H454" t="str">
            <v xml:space="preserve"> </v>
          </cell>
        </row>
        <row r="455">
          <cell r="H455" t="str">
            <v xml:space="preserve"> </v>
          </cell>
        </row>
        <row r="456">
          <cell r="H456" t="str">
            <v xml:space="preserve"> </v>
          </cell>
        </row>
        <row r="457">
          <cell r="H457" t="str">
            <v xml:space="preserve"> </v>
          </cell>
        </row>
        <row r="458">
          <cell r="H458" t="str">
            <v>Apto</v>
          </cell>
        </row>
        <row r="459">
          <cell r="H459" t="str">
            <v>Apto</v>
          </cell>
        </row>
        <row r="460">
          <cell r="H460" t="str">
            <v>Apto</v>
          </cell>
        </row>
        <row r="461">
          <cell r="H461" t="str">
            <v>Apto</v>
          </cell>
        </row>
        <row r="463">
          <cell r="H463" t="str">
            <v xml:space="preserve"> </v>
          </cell>
        </row>
        <row r="464">
          <cell r="H464" t="str">
            <v>Apto</v>
          </cell>
        </row>
        <row r="465">
          <cell r="H465" t="str">
            <v>Inapto</v>
          </cell>
        </row>
        <row r="466">
          <cell r="H466" t="str">
            <v>Inapto</v>
          </cell>
        </row>
        <row r="467">
          <cell r="H467" t="str">
            <v>Apto</v>
          </cell>
        </row>
        <row r="468">
          <cell r="H468" t="str">
            <v>Apto</v>
          </cell>
        </row>
        <row r="470">
          <cell r="H470" t="str">
            <v>Apto</v>
          </cell>
        </row>
        <row r="471">
          <cell r="H471" t="str">
            <v>Apto</v>
          </cell>
        </row>
        <row r="473">
          <cell r="H473" t="str">
            <v>Apto</v>
          </cell>
        </row>
        <row r="474">
          <cell r="H474" t="str">
            <v>Apto</v>
          </cell>
        </row>
        <row r="475">
          <cell r="H475" t="str">
            <v>Apto</v>
          </cell>
        </row>
        <row r="476">
          <cell r="H476" t="str">
            <v>Apto</v>
          </cell>
        </row>
        <row r="477">
          <cell r="H477" t="str">
            <v>Apto</v>
          </cell>
          <cell r="I477"/>
        </row>
        <row r="478">
          <cell r="H478" t="str">
            <v>Apto</v>
          </cell>
          <cell r="I478"/>
        </row>
        <row r="479">
          <cell r="H479" t="str">
            <v xml:space="preserve"> </v>
          </cell>
          <cell r="I479"/>
        </row>
        <row r="480">
          <cell r="H480" t="str">
            <v>Apto</v>
          </cell>
          <cell r="I480"/>
        </row>
        <row r="481">
          <cell r="H481" t="str">
            <v>Apto</v>
          </cell>
        </row>
        <row r="482">
          <cell r="H482" t="str">
            <v>Apto</v>
          </cell>
        </row>
        <row r="483">
          <cell r="H483" t="str">
            <v>Apto</v>
          </cell>
        </row>
        <row r="485">
          <cell r="H485" t="str">
            <v>Apto</v>
          </cell>
        </row>
        <row r="486">
          <cell r="H486" t="str">
            <v>Apto</v>
          </cell>
        </row>
        <row r="488">
          <cell r="H488" t="str">
            <v>Apto</v>
          </cell>
        </row>
        <row r="490">
          <cell r="H490" t="str">
            <v xml:space="preserve"> </v>
          </cell>
        </row>
        <row r="491">
          <cell r="H491" t="str">
            <v>Apto</v>
          </cell>
        </row>
        <row r="492">
          <cell r="H492" t="str">
            <v>Apto</v>
          </cell>
        </row>
      </sheetData>
      <sheetData sheetId="48">
        <row r="2">
          <cell r="H2" t="str">
            <v>Inapto</v>
          </cell>
        </row>
        <row r="3">
          <cell r="H3" t="str">
            <v>Apto</v>
          </cell>
        </row>
        <row r="6">
          <cell r="H6" t="str">
            <v>Apto</v>
          </cell>
        </row>
        <row r="7">
          <cell r="H7" t="str">
            <v>Apto</v>
          </cell>
        </row>
        <row r="9">
          <cell r="H9" t="str">
            <v>Apto</v>
          </cell>
        </row>
        <row r="11">
          <cell r="H11" t="str">
            <v>Inapto</v>
          </cell>
        </row>
        <row r="12">
          <cell r="H12" t="str">
            <v>Apto</v>
          </cell>
        </row>
        <row r="13">
          <cell r="H13" t="str">
            <v>Inapto</v>
          </cell>
        </row>
        <row r="14">
          <cell r="H14" t="str">
            <v>Apto</v>
          </cell>
        </row>
        <row r="15">
          <cell r="H15" t="str">
            <v>Apto</v>
          </cell>
        </row>
        <row r="17">
          <cell r="H17" t="str">
            <v>Apto</v>
          </cell>
        </row>
        <row r="18">
          <cell r="H18" t="str">
            <v>Apto</v>
          </cell>
        </row>
        <row r="19">
          <cell r="H19" t="str">
            <v>Apto</v>
          </cell>
        </row>
        <row r="20">
          <cell r="H20" t="str">
            <v>Inapto</v>
          </cell>
        </row>
        <row r="21">
          <cell r="H21" t="str">
            <v>Apto</v>
          </cell>
        </row>
        <row r="22">
          <cell r="H22" t="str">
            <v>Apto</v>
          </cell>
        </row>
        <row r="23">
          <cell r="H23" t="str">
            <v>Apto</v>
          </cell>
        </row>
        <row r="26">
          <cell r="H26" t="str">
            <v>Apto</v>
          </cell>
        </row>
        <row r="27">
          <cell r="H27" t="str">
            <v>Inapto</v>
          </cell>
        </row>
        <row r="28">
          <cell r="H28" t="str">
            <v>Apto</v>
          </cell>
        </row>
        <row r="30">
          <cell r="H30" t="str">
            <v>Apto</v>
          </cell>
        </row>
        <row r="31">
          <cell r="H31" t="str">
            <v>Apto</v>
          </cell>
        </row>
        <row r="32">
          <cell r="H32" t="str">
            <v>Apto</v>
          </cell>
        </row>
        <row r="33">
          <cell r="H33" t="str">
            <v>Apto</v>
          </cell>
        </row>
        <row r="34">
          <cell r="H34" t="str">
            <v>Apto</v>
          </cell>
        </row>
        <row r="35">
          <cell r="H35" t="str">
            <v>Inapto</v>
          </cell>
        </row>
        <row r="44">
          <cell r="H44" t="str">
            <v>Apto</v>
          </cell>
        </row>
        <row r="46">
          <cell r="H46" t="str">
            <v>Inapto</v>
          </cell>
        </row>
        <row r="47">
          <cell r="H47" t="str">
            <v>Apto</v>
          </cell>
        </row>
        <row r="48">
          <cell r="H48" t="str">
            <v>Apto</v>
          </cell>
        </row>
        <row r="49">
          <cell r="H49" t="str">
            <v>Apto</v>
          </cell>
        </row>
        <row r="50">
          <cell r="H50" t="str">
            <v>Inapto</v>
          </cell>
        </row>
        <row r="51">
          <cell r="H51" t="str">
            <v>Apto</v>
          </cell>
        </row>
        <row r="52">
          <cell r="H52" t="str">
            <v>Apto</v>
          </cell>
        </row>
        <row r="53">
          <cell r="H53" t="str">
            <v>Apto</v>
          </cell>
        </row>
        <row r="54">
          <cell r="H54" t="str">
            <v>Apto</v>
          </cell>
        </row>
        <row r="55">
          <cell r="H55" t="str">
            <v>Apto</v>
          </cell>
        </row>
        <row r="57">
          <cell r="H57" t="str">
            <v>Apto</v>
          </cell>
        </row>
        <row r="58">
          <cell r="H58" t="str">
            <v>Apto</v>
          </cell>
        </row>
        <row r="59">
          <cell r="H59" t="str">
            <v>Apto</v>
          </cell>
        </row>
        <row r="60">
          <cell r="H60" t="str">
            <v>Apto</v>
          </cell>
        </row>
        <row r="62">
          <cell r="H62" t="str">
            <v>Apto</v>
          </cell>
        </row>
        <row r="63">
          <cell r="H63" t="str">
            <v>Apto</v>
          </cell>
        </row>
        <row r="64">
          <cell r="H64" t="str">
            <v>Apto</v>
          </cell>
        </row>
        <row r="66">
          <cell r="H66" t="str">
            <v>Inapto</v>
          </cell>
        </row>
        <row r="67">
          <cell r="H67" t="str">
            <v>Apto</v>
          </cell>
        </row>
        <row r="68">
          <cell r="H68" t="str">
            <v>Apto</v>
          </cell>
        </row>
        <row r="69">
          <cell r="H69" t="str">
            <v>Apto</v>
          </cell>
        </row>
        <row r="70">
          <cell r="H70" t="str">
            <v>Apto</v>
          </cell>
        </row>
        <row r="72">
          <cell r="H72" t="str">
            <v>Apto</v>
          </cell>
        </row>
        <row r="73">
          <cell r="H73" t="str">
            <v>Apto</v>
          </cell>
        </row>
        <row r="76">
          <cell r="H76" t="str">
            <v>Apto</v>
          </cell>
        </row>
        <row r="79">
          <cell r="H79" t="str">
            <v>Apto</v>
          </cell>
        </row>
        <row r="81">
          <cell r="H81" t="str">
            <v>Apto</v>
          </cell>
        </row>
        <row r="82">
          <cell r="H82" t="str">
            <v>Apto</v>
          </cell>
        </row>
        <row r="84">
          <cell r="H84" t="str">
            <v>Apto</v>
          </cell>
        </row>
        <row r="85">
          <cell r="H85" t="str">
            <v>Apto</v>
          </cell>
        </row>
        <row r="86">
          <cell r="H86" t="str">
            <v>Apto</v>
          </cell>
        </row>
        <row r="89">
          <cell r="H89" t="str">
            <v>Apto</v>
          </cell>
        </row>
        <row r="92">
          <cell r="H92" t="str">
            <v>Apto</v>
          </cell>
        </row>
        <row r="93">
          <cell r="H93" t="str">
            <v>Apto</v>
          </cell>
        </row>
        <row r="95">
          <cell r="H95" t="str">
            <v>Apto</v>
          </cell>
        </row>
        <row r="97">
          <cell r="H97" t="str">
            <v>Apto</v>
          </cell>
        </row>
        <row r="99">
          <cell r="H99" t="str">
            <v>Apto</v>
          </cell>
        </row>
        <row r="100">
          <cell r="H100" t="str">
            <v>Apto</v>
          </cell>
        </row>
        <row r="102">
          <cell r="H102" t="str">
            <v>Apto</v>
          </cell>
        </row>
        <row r="103">
          <cell r="H103" t="str">
            <v>Apto</v>
          </cell>
        </row>
        <row r="106">
          <cell r="H106" t="str">
            <v>Apto</v>
          </cell>
        </row>
        <row r="109">
          <cell r="H109" t="str">
            <v>Apto</v>
          </cell>
        </row>
        <row r="110">
          <cell r="H110" t="str">
            <v>Apto</v>
          </cell>
        </row>
        <row r="111">
          <cell r="H111" t="str">
            <v>Apto</v>
          </cell>
        </row>
        <row r="113">
          <cell r="H113" t="str">
            <v>Apto</v>
          </cell>
        </row>
        <row r="114">
          <cell r="H114" t="str">
            <v>Apto</v>
          </cell>
        </row>
        <row r="115">
          <cell r="H115" t="str">
            <v>Inapto</v>
          </cell>
        </row>
        <row r="122">
          <cell r="H122" t="str">
            <v>Apto</v>
          </cell>
        </row>
        <row r="124">
          <cell r="H124" t="str">
            <v>Apto</v>
          </cell>
        </row>
        <row r="125">
          <cell r="H125" t="str">
            <v>Apto</v>
          </cell>
        </row>
        <row r="127">
          <cell r="H127" t="str">
            <v>Apto</v>
          </cell>
        </row>
        <row r="128">
          <cell r="H128" t="str">
            <v>Apto</v>
          </cell>
        </row>
        <row r="129">
          <cell r="H129" t="str">
            <v>Apto</v>
          </cell>
        </row>
        <row r="131">
          <cell r="H131" t="str">
            <v>Apto</v>
          </cell>
        </row>
        <row r="132">
          <cell r="H132" t="str">
            <v>Apto</v>
          </cell>
        </row>
        <row r="133">
          <cell r="H133" t="str">
            <v>Inapto</v>
          </cell>
        </row>
        <row r="135">
          <cell r="H135" t="str">
            <v>Apto</v>
          </cell>
        </row>
        <row r="136">
          <cell r="H136" t="str">
            <v>Apto</v>
          </cell>
        </row>
        <row r="137">
          <cell r="H137" t="str">
            <v>Apto</v>
          </cell>
        </row>
        <row r="139">
          <cell r="H139" t="str">
            <v>Apto</v>
          </cell>
        </row>
        <row r="140">
          <cell r="H140" t="str">
            <v>Apto</v>
          </cell>
        </row>
        <row r="141">
          <cell r="H141" t="str">
            <v>Apto</v>
          </cell>
        </row>
        <row r="144">
          <cell r="H144" t="str">
            <v>Apto</v>
          </cell>
        </row>
        <row r="146">
          <cell r="H146" t="str">
            <v>Apto</v>
          </cell>
        </row>
        <row r="147">
          <cell r="H147" t="str">
            <v>Apto</v>
          </cell>
        </row>
        <row r="148">
          <cell r="H148" t="str">
            <v>Apto</v>
          </cell>
        </row>
        <row r="150">
          <cell r="H150" t="str">
            <v>Apto</v>
          </cell>
        </row>
        <row r="151">
          <cell r="H151" t="str">
            <v>Apto</v>
          </cell>
        </row>
        <row r="153">
          <cell r="H153" t="str">
            <v>Apto</v>
          </cell>
        </row>
        <row r="155">
          <cell r="H155" t="str">
            <v>Apto</v>
          </cell>
        </row>
        <row r="156">
          <cell r="H156" t="str">
            <v>Apto</v>
          </cell>
        </row>
        <row r="158">
          <cell r="H158" t="str">
            <v>Apto</v>
          </cell>
        </row>
        <row r="159">
          <cell r="H159" t="str">
            <v>Apto</v>
          </cell>
        </row>
        <row r="160">
          <cell r="H160" t="str">
            <v>Apto</v>
          </cell>
        </row>
        <row r="161">
          <cell r="H161" t="str">
            <v>Inapto</v>
          </cell>
        </row>
        <row r="162">
          <cell r="H162" t="str">
            <v>Apto</v>
          </cell>
        </row>
        <row r="164">
          <cell r="H164" t="str">
            <v>Apto</v>
          </cell>
        </row>
        <row r="165">
          <cell r="H165" t="str">
            <v>Apto</v>
          </cell>
        </row>
        <row r="166">
          <cell r="H166" t="str">
            <v>Apto</v>
          </cell>
        </row>
        <row r="167">
          <cell r="H167" t="str">
            <v>Apto</v>
          </cell>
        </row>
        <row r="168">
          <cell r="H168" t="str">
            <v>Inapto</v>
          </cell>
        </row>
        <row r="169">
          <cell r="H169" t="str">
            <v>Apto</v>
          </cell>
        </row>
        <row r="171">
          <cell r="H171" t="str">
            <v>Apto</v>
          </cell>
        </row>
        <row r="174">
          <cell r="H174" t="str">
            <v>Apto</v>
          </cell>
        </row>
        <row r="176">
          <cell r="H176" t="str">
            <v>Apto</v>
          </cell>
        </row>
        <row r="177">
          <cell r="H177" t="str">
            <v>Apto</v>
          </cell>
        </row>
        <row r="179">
          <cell r="H179" t="str">
            <v>Inapto</v>
          </cell>
        </row>
        <row r="180">
          <cell r="H180" t="str">
            <v>Apto</v>
          </cell>
        </row>
        <row r="183">
          <cell r="H183" t="str">
            <v>Apto</v>
          </cell>
        </row>
        <row r="184">
          <cell r="H184" t="str">
            <v>Apto</v>
          </cell>
        </row>
        <row r="186">
          <cell r="H186" t="str">
            <v>Apto</v>
          </cell>
        </row>
        <row r="187">
          <cell r="H187"/>
        </row>
        <row r="188">
          <cell r="H188" t="str">
            <v>Apto</v>
          </cell>
        </row>
        <row r="191">
          <cell r="H191" t="str">
            <v>Apto</v>
          </cell>
        </row>
        <row r="192">
          <cell r="H192" t="str">
            <v>Apto</v>
          </cell>
        </row>
        <row r="193">
          <cell r="H193" t="str">
            <v>Apto</v>
          </cell>
        </row>
        <row r="194">
          <cell r="H194" t="str">
            <v>Apto</v>
          </cell>
        </row>
        <row r="195">
          <cell r="H195" t="str">
            <v>Apto</v>
          </cell>
        </row>
        <row r="196">
          <cell r="H196" t="str">
            <v>Inapto</v>
          </cell>
        </row>
        <row r="197">
          <cell r="H197" t="str">
            <v>Apto</v>
          </cell>
        </row>
        <row r="198">
          <cell r="H198" t="str">
            <v>Apto</v>
          </cell>
        </row>
        <row r="199">
          <cell r="H199" t="str">
            <v>Apto</v>
          </cell>
        </row>
        <row r="200">
          <cell r="H200" t="str">
            <v>Apto</v>
          </cell>
        </row>
        <row r="201">
          <cell r="H201" t="str">
            <v>Apto</v>
          </cell>
        </row>
        <row r="202">
          <cell r="H202" t="str">
            <v>Apto</v>
          </cell>
        </row>
        <row r="203">
          <cell r="H203" t="str">
            <v>Apto</v>
          </cell>
        </row>
        <row r="204">
          <cell r="H204" t="str">
            <v>Apto</v>
          </cell>
        </row>
        <row r="206">
          <cell r="H206" t="str">
            <v>Apto</v>
          </cell>
        </row>
        <row r="207">
          <cell r="H207" t="str">
            <v>Inapto</v>
          </cell>
        </row>
        <row r="208">
          <cell r="H208" t="str">
            <v>Apto</v>
          </cell>
        </row>
        <row r="209">
          <cell r="H209" t="str">
            <v>Apto</v>
          </cell>
        </row>
        <row r="211">
          <cell r="H211" t="str">
            <v>Apto</v>
          </cell>
        </row>
        <row r="212">
          <cell r="H212" t="str">
            <v>Apto</v>
          </cell>
        </row>
        <row r="214">
          <cell r="H214" t="str">
            <v>Inapto</v>
          </cell>
        </row>
        <row r="215">
          <cell r="H215" t="str">
            <v>Apto</v>
          </cell>
        </row>
        <row r="217">
          <cell r="H217" t="str">
            <v>Inapto</v>
          </cell>
        </row>
        <row r="226">
          <cell r="H226" t="str">
            <v>Apto</v>
          </cell>
        </row>
        <row r="227">
          <cell r="H227" t="str">
            <v>Apto</v>
          </cell>
        </row>
        <row r="228">
          <cell r="H228" t="str">
            <v>Apto</v>
          </cell>
        </row>
        <row r="229">
          <cell r="H229" t="str">
            <v>Apto</v>
          </cell>
        </row>
        <row r="230">
          <cell r="H230" t="str">
            <v>Apto</v>
          </cell>
        </row>
        <row r="231">
          <cell r="H231" t="str">
            <v>Apto</v>
          </cell>
        </row>
        <row r="233">
          <cell r="H233" t="str">
            <v>Apto</v>
          </cell>
        </row>
        <row r="235">
          <cell r="H235" t="str">
            <v>Apto</v>
          </cell>
        </row>
        <row r="236">
          <cell r="H236" t="str">
            <v>Apto</v>
          </cell>
        </row>
        <row r="237">
          <cell r="H237" t="str">
            <v>Inapto</v>
          </cell>
        </row>
        <row r="242">
          <cell r="H242" t="str">
            <v>Apto</v>
          </cell>
        </row>
        <row r="243">
          <cell r="H243" t="str">
            <v>Inapto</v>
          </cell>
        </row>
        <row r="244">
          <cell r="H244" t="str">
            <v>Apto</v>
          </cell>
        </row>
        <row r="246">
          <cell r="H246" t="str">
            <v>Apto</v>
          </cell>
        </row>
        <row r="247">
          <cell r="H247" t="str">
            <v>Apto</v>
          </cell>
        </row>
        <row r="249">
          <cell r="H249" t="str">
            <v>Apto</v>
          </cell>
        </row>
        <row r="250">
          <cell r="H250" t="str">
            <v>Apto</v>
          </cell>
        </row>
        <row r="251">
          <cell r="H251" t="str">
            <v>Apto</v>
          </cell>
        </row>
        <row r="252">
          <cell r="H252" t="str">
            <v>Apto</v>
          </cell>
        </row>
        <row r="254">
          <cell r="H254" t="str">
            <v>Apto</v>
          </cell>
        </row>
        <row r="255">
          <cell r="H255" t="str">
            <v>Apto</v>
          </cell>
        </row>
        <row r="256">
          <cell r="H256" t="str">
            <v>Inapto</v>
          </cell>
        </row>
        <row r="257">
          <cell r="H257" t="str">
            <v>Apto</v>
          </cell>
        </row>
        <row r="258">
          <cell r="H258" t="str">
            <v>Inapto</v>
          </cell>
        </row>
        <row r="259">
          <cell r="H259" t="str">
            <v>Inapto</v>
          </cell>
        </row>
        <row r="260">
          <cell r="H260" t="str">
            <v>Apto</v>
          </cell>
        </row>
        <row r="262">
          <cell r="H262" t="str">
            <v>Apto</v>
          </cell>
        </row>
        <row r="263">
          <cell r="H263" t="str">
            <v>Apto</v>
          </cell>
        </row>
        <row r="264">
          <cell r="H264" t="str">
            <v>Apto</v>
          </cell>
        </row>
        <row r="265">
          <cell r="H265" t="str">
            <v>Inapto</v>
          </cell>
        </row>
        <row r="266">
          <cell r="H266" t="str">
            <v>Apto</v>
          </cell>
        </row>
        <row r="267">
          <cell r="H267" t="str">
            <v>Inapto</v>
          </cell>
        </row>
        <row r="268">
          <cell r="H268" t="str">
            <v>Apto</v>
          </cell>
        </row>
        <row r="269">
          <cell r="H269" t="str">
            <v>Inapto</v>
          </cell>
        </row>
        <row r="270">
          <cell r="H270" t="str">
            <v>Apto</v>
          </cell>
        </row>
        <row r="271">
          <cell r="H271" t="str">
            <v>Apto</v>
          </cell>
        </row>
        <row r="272">
          <cell r="H272" t="str">
            <v>Apto</v>
          </cell>
        </row>
        <row r="274">
          <cell r="H274" t="str">
            <v>Apto</v>
          </cell>
        </row>
        <row r="275">
          <cell r="H275" t="str">
            <v>Apto</v>
          </cell>
        </row>
        <row r="276">
          <cell r="H276" t="str">
            <v>Inapto</v>
          </cell>
        </row>
        <row r="277">
          <cell r="H277" t="str">
            <v>Apto</v>
          </cell>
        </row>
        <row r="288">
          <cell r="H288" t="str">
            <v>Apto</v>
          </cell>
        </row>
        <row r="289">
          <cell r="H289" t="str">
            <v>Apto</v>
          </cell>
        </row>
        <row r="293">
          <cell r="H293" t="str">
            <v>Apto</v>
          </cell>
        </row>
        <row r="294">
          <cell r="H294" t="str">
            <v>Apto</v>
          </cell>
        </row>
        <row r="295">
          <cell r="H295" t="str">
            <v>Apto</v>
          </cell>
        </row>
        <row r="297">
          <cell r="H297" t="str">
            <v>Apto</v>
          </cell>
        </row>
        <row r="298">
          <cell r="H298" t="str">
            <v>Apto</v>
          </cell>
        </row>
        <row r="299">
          <cell r="H299" t="str">
            <v>Apto</v>
          </cell>
        </row>
        <row r="300">
          <cell r="H300" t="str">
            <v>Inapto</v>
          </cell>
        </row>
        <row r="301">
          <cell r="H301" t="str">
            <v>Apto</v>
          </cell>
        </row>
        <row r="302">
          <cell r="H302" t="str">
            <v>Apto</v>
          </cell>
        </row>
        <row r="303">
          <cell r="H303" t="str">
            <v>Apto</v>
          </cell>
        </row>
        <row r="305">
          <cell r="H305" t="str">
            <v>Apto</v>
          </cell>
        </row>
        <row r="306">
          <cell r="H306" t="str">
            <v>Apto</v>
          </cell>
        </row>
        <row r="307">
          <cell r="H307" t="str">
            <v>Apto</v>
          </cell>
        </row>
        <row r="308">
          <cell r="H308" t="str">
            <v>Apto</v>
          </cell>
        </row>
        <row r="309">
          <cell r="H309" t="str">
            <v>Inapto</v>
          </cell>
        </row>
        <row r="310">
          <cell r="H310" t="str">
            <v>Apto</v>
          </cell>
        </row>
        <row r="312">
          <cell r="H312" t="str">
            <v>Inapto</v>
          </cell>
        </row>
        <row r="314">
          <cell r="H314" t="str">
            <v>Apto</v>
          </cell>
        </row>
        <row r="316">
          <cell r="H316" t="str">
            <v>Apto</v>
          </cell>
        </row>
        <row r="317">
          <cell r="H317" t="str">
            <v>Inapto</v>
          </cell>
        </row>
        <row r="318">
          <cell r="H318" t="str">
            <v>Apto</v>
          </cell>
        </row>
        <row r="319">
          <cell r="H319" t="str">
            <v>Apto</v>
          </cell>
        </row>
        <row r="320">
          <cell r="H320" t="str">
            <v>Apto</v>
          </cell>
        </row>
        <row r="321">
          <cell r="H321" t="str">
            <v>Apto</v>
          </cell>
        </row>
        <row r="324">
          <cell r="H324" t="str">
            <v>Apto</v>
          </cell>
        </row>
        <row r="325">
          <cell r="H325" t="str">
            <v>Apto</v>
          </cell>
        </row>
        <row r="326">
          <cell r="H326" t="str">
            <v>Inapto</v>
          </cell>
        </row>
        <row r="327">
          <cell r="H327" t="str">
            <v>Apto</v>
          </cell>
        </row>
        <row r="328">
          <cell r="H328" t="str">
            <v>Apto</v>
          </cell>
        </row>
        <row r="329">
          <cell r="H329" t="str">
            <v>Apto</v>
          </cell>
        </row>
        <row r="330">
          <cell r="H330" t="str">
            <v>Apto</v>
          </cell>
        </row>
        <row r="331">
          <cell r="H331" t="str">
            <v>Apto</v>
          </cell>
        </row>
        <row r="334">
          <cell r="H334" t="str">
            <v>Apto</v>
          </cell>
        </row>
        <row r="335">
          <cell r="H335" t="str">
            <v>Apto</v>
          </cell>
        </row>
        <row r="338">
          <cell r="H338" t="str">
            <v>Apto</v>
          </cell>
        </row>
        <row r="340">
          <cell r="H340" t="str">
            <v>Apto</v>
          </cell>
        </row>
        <row r="341">
          <cell r="H341" t="str">
            <v>Apto</v>
          </cell>
        </row>
        <row r="343">
          <cell r="H343" t="str">
            <v>Apto</v>
          </cell>
        </row>
        <row r="345">
          <cell r="H345" t="str">
            <v>Apto</v>
          </cell>
        </row>
        <row r="346">
          <cell r="H346" t="str">
            <v>Apto</v>
          </cell>
        </row>
        <row r="347">
          <cell r="H347" t="str">
            <v>Inapto</v>
          </cell>
        </row>
        <row r="348">
          <cell r="H348" t="str">
            <v>Inapto</v>
          </cell>
        </row>
        <row r="350">
          <cell r="H350" t="str">
            <v>Apto</v>
          </cell>
        </row>
        <row r="353">
          <cell r="H353" t="str">
            <v>Apto</v>
          </cell>
        </row>
        <row r="354">
          <cell r="H354" t="str">
            <v>Apto</v>
          </cell>
        </row>
        <row r="355">
          <cell r="H355" t="str">
            <v>Inapto</v>
          </cell>
        </row>
        <row r="357">
          <cell r="H357" t="str">
            <v>Apto</v>
          </cell>
        </row>
        <row r="358">
          <cell r="H358" t="str">
            <v>Apto</v>
          </cell>
        </row>
        <row r="359">
          <cell r="H359" t="str">
            <v>Inapto</v>
          </cell>
        </row>
        <row r="361">
          <cell r="H361" t="str">
            <v>Apto</v>
          </cell>
        </row>
        <row r="362">
          <cell r="H362" t="str">
            <v>Apto</v>
          </cell>
        </row>
        <row r="365">
          <cell r="H365" t="str">
            <v>Apto</v>
          </cell>
        </row>
        <row r="368">
          <cell r="H368" t="str">
            <v>Inapto</v>
          </cell>
        </row>
        <row r="369">
          <cell r="H369" t="str">
            <v>Apto</v>
          </cell>
        </row>
        <row r="371">
          <cell r="H371" t="str">
            <v>Inapto</v>
          </cell>
        </row>
        <row r="374">
          <cell r="H374" t="str">
            <v>Inapto</v>
          </cell>
        </row>
        <row r="378">
          <cell r="H378" t="str">
            <v>Inapto</v>
          </cell>
        </row>
        <row r="381">
          <cell r="H381" t="str">
            <v>Inapto</v>
          </cell>
        </row>
        <row r="383">
          <cell r="H383" t="str">
            <v>Apto</v>
          </cell>
        </row>
        <row r="384">
          <cell r="H384" t="str">
            <v>Apto</v>
          </cell>
        </row>
        <row r="385">
          <cell r="H385" t="str">
            <v>Apto</v>
          </cell>
        </row>
        <row r="388">
          <cell r="H388" t="str">
            <v>Apto</v>
          </cell>
        </row>
        <row r="389">
          <cell r="H389" t="str">
            <v>Apto</v>
          </cell>
        </row>
        <row r="390">
          <cell r="H390" t="str">
            <v>Apto</v>
          </cell>
        </row>
        <row r="392">
          <cell r="H392" t="str">
            <v>Apto</v>
          </cell>
        </row>
        <row r="393">
          <cell r="H393" t="str">
            <v>Apto</v>
          </cell>
        </row>
        <row r="394">
          <cell r="H394" t="str">
            <v>Apto</v>
          </cell>
        </row>
        <row r="395">
          <cell r="H395" t="str">
            <v>Inapto</v>
          </cell>
        </row>
        <row r="397">
          <cell r="H397" t="str">
            <v>Apto</v>
          </cell>
        </row>
        <row r="398">
          <cell r="H398" t="str">
            <v>Inapto</v>
          </cell>
        </row>
        <row r="399">
          <cell r="H399" t="str">
            <v>Apto</v>
          </cell>
        </row>
        <row r="400">
          <cell r="H400" t="str">
            <v>Apto</v>
          </cell>
        </row>
        <row r="401">
          <cell r="H401" t="str">
            <v>Apto</v>
          </cell>
        </row>
        <row r="403">
          <cell r="H403" t="str">
            <v>Apto</v>
          </cell>
        </row>
        <row r="404">
          <cell r="H404" t="str">
            <v>Apto</v>
          </cell>
        </row>
        <row r="405">
          <cell r="H405" t="str">
            <v>Apto</v>
          </cell>
        </row>
        <row r="406">
          <cell r="H406" t="str">
            <v>Apto</v>
          </cell>
        </row>
        <row r="408">
          <cell r="H408" t="str">
            <v>Apto</v>
          </cell>
        </row>
        <row r="409">
          <cell r="H409" t="str">
            <v>Apto</v>
          </cell>
        </row>
        <row r="410">
          <cell r="H410" t="str">
            <v>Apto</v>
          </cell>
        </row>
        <row r="411">
          <cell r="H411" t="str">
            <v>Apto</v>
          </cell>
        </row>
        <row r="413">
          <cell r="H413" t="str">
            <v>Apto</v>
          </cell>
        </row>
        <row r="414">
          <cell r="H414" t="str">
            <v>Apto</v>
          </cell>
        </row>
        <row r="415">
          <cell r="H415" t="str">
            <v>Apto</v>
          </cell>
        </row>
        <row r="416">
          <cell r="H416" t="str">
            <v>Apto</v>
          </cell>
        </row>
        <row r="417">
          <cell r="H417" t="str">
            <v>Apto</v>
          </cell>
        </row>
        <row r="418">
          <cell r="H418" t="str">
            <v>Apto</v>
          </cell>
        </row>
        <row r="419">
          <cell r="H419" t="str">
            <v>Apto</v>
          </cell>
        </row>
        <row r="420">
          <cell r="H420" t="str">
            <v>Apto</v>
          </cell>
        </row>
        <row r="421">
          <cell r="H421" t="str">
            <v>Apto</v>
          </cell>
        </row>
        <row r="422">
          <cell r="H422" t="str">
            <v>Apto</v>
          </cell>
        </row>
        <row r="423">
          <cell r="H423" t="str">
            <v>Apto</v>
          </cell>
        </row>
        <row r="424">
          <cell r="H424" t="str">
            <v>Apto</v>
          </cell>
        </row>
        <row r="425">
          <cell r="H425" t="str">
            <v>Apto</v>
          </cell>
        </row>
        <row r="426">
          <cell r="H426" t="str">
            <v>Apto</v>
          </cell>
        </row>
        <row r="427">
          <cell r="H427" t="str">
            <v>Apto</v>
          </cell>
        </row>
        <row r="428">
          <cell r="H428" t="str">
            <v>Inapto</v>
          </cell>
        </row>
        <row r="430">
          <cell r="H430" t="str">
            <v>Inapto</v>
          </cell>
        </row>
        <row r="431">
          <cell r="H431" t="str">
            <v>Apto</v>
          </cell>
        </row>
        <row r="432">
          <cell r="H432" t="str">
            <v>Apto</v>
          </cell>
        </row>
        <row r="433">
          <cell r="H433" t="str">
            <v>Apto</v>
          </cell>
        </row>
        <row r="434">
          <cell r="H434" t="str">
            <v>Apto</v>
          </cell>
        </row>
        <row r="435">
          <cell r="H435" t="str">
            <v>Inapto</v>
          </cell>
        </row>
        <row r="436">
          <cell r="H436" t="str">
            <v>Apto</v>
          </cell>
        </row>
        <row r="440">
          <cell r="H440" t="str">
            <v>Apto</v>
          </cell>
        </row>
        <row r="441">
          <cell r="H441" t="str">
            <v>Apto</v>
          </cell>
        </row>
        <row r="442">
          <cell r="H442" t="str">
            <v>Apto</v>
          </cell>
        </row>
        <row r="443">
          <cell r="H443" t="str">
            <v>Inapto</v>
          </cell>
        </row>
        <row r="444">
          <cell r="H444" t="str">
            <v>Apto</v>
          </cell>
        </row>
        <row r="445">
          <cell r="H445" t="str">
            <v>Apto</v>
          </cell>
        </row>
        <row r="446">
          <cell r="H446" t="str">
            <v>Apto</v>
          </cell>
        </row>
        <row r="452">
          <cell r="H452" t="str">
            <v>Apto</v>
          </cell>
        </row>
        <row r="458">
          <cell r="H458" t="str">
            <v>Apto</v>
          </cell>
        </row>
        <row r="459">
          <cell r="H459" t="str">
            <v>Apto</v>
          </cell>
        </row>
        <row r="460">
          <cell r="H460" t="str">
            <v>Apto</v>
          </cell>
        </row>
        <row r="461">
          <cell r="H461" t="str">
            <v>Apto</v>
          </cell>
        </row>
        <row r="464">
          <cell r="H464" t="str">
            <v>Inapto</v>
          </cell>
        </row>
        <row r="466">
          <cell r="H466" t="str">
            <v>Apto</v>
          </cell>
        </row>
        <row r="467">
          <cell r="H467" t="str">
            <v>Apto</v>
          </cell>
        </row>
        <row r="468">
          <cell r="H468" t="str">
            <v>Apto</v>
          </cell>
        </row>
        <row r="470">
          <cell r="H470" t="str">
            <v>Apto</v>
          </cell>
        </row>
        <row r="471">
          <cell r="H471" t="str">
            <v>Apto</v>
          </cell>
        </row>
        <row r="473">
          <cell r="H473" t="str">
            <v>Inapto</v>
          </cell>
        </row>
        <row r="474">
          <cell r="H474" t="str">
            <v>Inapto</v>
          </cell>
        </row>
        <row r="475">
          <cell r="H475" t="str">
            <v>Inapto</v>
          </cell>
        </row>
        <row r="476">
          <cell r="H476" t="str">
            <v>Inapto</v>
          </cell>
        </row>
        <row r="481">
          <cell r="H481" t="str">
            <v>Inapto</v>
          </cell>
        </row>
        <row r="482">
          <cell r="H482" t="str">
            <v>Apto</v>
          </cell>
        </row>
        <row r="483">
          <cell r="H483" t="str">
            <v>Apto</v>
          </cell>
        </row>
        <row r="485">
          <cell r="H485" t="str">
            <v>Inapto</v>
          </cell>
        </row>
        <row r="486">
          <cell r="H486" t="str">
            <v>Inapto</v>
          </cell>
        </row>
        <row r="488">
          <cell r="H488" t="str">
            <v>Apto</v>
          </cell>
        </row>
        <row r="491">
          <cell r="H491" t="str">
            <v>Apto</v>
          </cell>
        </row>
        <row r="492">
          <cell r="H492" t="str">
            <v>Apto</v>
          </cell>
        </row>
      </sheetData>
      <sheetData sheetId="49">
        <row r="2">
          <cell r="H2" t="str">
            <v>Apto</v>
          </cell>
        </row>
        <row r="3">
          <cell r="H3" t="str">
            <v>Apto</v>
          </cell>
        </row>
        <row r="6">
          <cell r="H6" t="str">
            <v>Apto</v>
          </cell>
        </row>
        <row r="7">
          <cell r="H7" t="str">
            <v>Apto</v>
          </cell>
        </row>
        <row r="9">
          <cell r="H9" t="str">
            <v>Apto</v>
          </cell>
        </row>
        <row r="11">
          <cell r="H11" t="str">
            <v>Apto</v>
          </cell>
        </row>
        <row r="12">
          <cell r="H12" t="str">
            <v>Apto</v>
          </cell>
        </row>
        <row r="13">
          <cell r="H13" t="str">
            <v>Apto</v>
          </cell>
        </row>
        <row r="14">
          <cell r="H14" t="str">
            <v>Apto</v>
          </cell>
        </row>
        <row r="15">
          <cell r="H15" t="str">
            <v>Apto</v>
          </cell>
        </row>
        <row r="17">
          <cell r="H17" t="str">
            <v>Apto</v>
          </cell>
        </row>
        <row r="18">
          <cell r="H18" t="str">
            <v>Apto</v>
          </cell>
        </row>
        <row r="19">
          <cell r="H19" t="str">
            <v>Apto</v>
          </cell>
        </row>
        <row r="20">
          <cell r="H20" t="str">
            <v>Apto</v>
          </cell>
        </row>
        <row r="21">
          <cell r="H21" t="str">
            <v>Apto</v>
          </cell>
        </row>
        <row r="22">
          <cell r="H22" t="str">
            <v>Inapto</v>
          </cell>
        </row>
        <row r="23">
          <cell r="H23" t="str">
            <v>Apto</v>
          </cell>
        </row>
        <row r="26">
          <cell r="H26" t="str">
            <v>Apto</v>
          </cell>
        </row>
        <row r="27">
          <cell r="H27" t="str">
            <v>Apto</v>
          </cell>
        </row>
        <row r="28">
          <cell r="H28" t="str">
            <v>Apto</v>
          </cell>
        </row>
        <row r="30">
          <cell r="H30" t="str">
            <v>Apto</v>
          </cell>
        </row>
        <row r="31">
          <cell r="H31" t="str">
            <v>Apto</v>
          </cell>
        </row>
        <row r="32">
          <cell r="H32" t="str">
            <v>Apto</v>
          </cell>
        </row>
        <row r="33">
          <cell r="H33" t="str">
            <v>Apto</v>
          </cell>
        </row>
        <row r="34">
          <cell r="H34" t="str">
            <v>Apto</v>
          </cell>
        </row>
        <row r="35">
          <cell r="H35" t="str">
            <v>Apto</v>
          </cell>
        </row>
        <row r="46">
          <cell r="H46" t="str">
            <v>Apto</v>
          </cell>
        </row>
        <row r="47">
          <cell r="H47" t="str">
            <v>Apto</v>
          </cell>
        </row>
        <row r="48">
          <cell r="H48" t="str">
            <v>Inapto</v>
          </cell>
        </row>
        <row r="49">
          <cell r="H49" t="str">
            <v>Apto</v>
          </cell>
        </row>
        <row r="50">
          <cell r="H50" t="str">
            <v>Apto</v>
          </cell>
        </row>
        <row r="51">
          <cell r="H51" t="str">
            <v>Apto</v>
          </cell>
        </row>
        <row r="52">
          <cell r="H52" t="str">
            <v>Apto</v>
          </cell>
        </row>
        <row r="53">
          <cell r="H53" t="str">
            <v>Apto</v>
          </cell>
        </row>
        <row r="54">
          <cell r="H54" t="str">
            <v>Apto</v>
          </cell>
        </row>
        <row r="55">
          <cell r="H55" t="str">
            <v>Apto</v>
          </cell>
        </row>
        <row r="57">
          <cell r="H57" t="str">
            <v>Apto</v>
          </cell>
        </row>
        <row r="59">
          <cell r="H59" t="str">
            <v>Apto</v>
          </cell>
        </row>
        <row r="60">
          <cell r="H60" t="str">
            <v>Apto</v>
          </cell>
        </row>
        <row r="62">
          <cell r="H62" t="str">
            <v>Apto</v>
          </cell>
        </row>
        <row r="63">
          <cell r="H63" t="str">
            <v>Apto</v>
          </cell>
        </row>
        <row r="64">
          <cell r="H64" t="str">
            <v>Apto</v>
          </cell>
        </row>
        <row r="66">
          <cell r="H66" t="str">
            <v>Apto</v>
          </cell>
        </row>
        <row r="67">
          <cell r="H67" t="str">
            <v>Apto</v>
          </cell>
        </row>
        <row r="68">
          <cell r="H68" t="str">
            <v>Apto</v>
          </cell>
        </row>
        <row r="69">
          <cell r="H69" t="str">
            <v>Apto</v>
          </cell>
        </row>
        <row r="70">
          <cell r="H70" t="str">
            <v>Apto</v>
          </cell>
        </row>
        <row r="72">
          <cell r="H72" t="str">
            <v>Apto</v>
          </cell>
        </row>
        <row r="73">
          <cell r="H73" t="str">
            <v>Apto</v>
          </cell>
        </row>
        <row r="76">
          <cell r="H76" t="str">
            <v>Apto</v>
          </cell>
        </row>
        <row r="79">
          <cell r="H79" t="str">
            <v>Apto</v>
          </cell>
        </row>
        <row r="81">
          <cell r="H81" t="str">
            <v>Apto</v>
          </cell>
        </row>
        <row r="82">
          <cell r="H82" t="str">
            <v>Apto</v>
          </cell>
        </row>
        <row r="84">
          <cell r="H84" t="str">
            <v>Apto</v>
          </cell>
        </row>
        <row r="85">
          <cell r="H85" t="str">
            <v>Inapto</v>
          </cell>
        </row>
        <row r="86">
          <cell r="H86" t="str">
            <v>Apto</v>
          </cell>
        </row>
        <row r="89">
          <cell r="H89" t="str">
            <v>Apto</v>
          </cell>
        </row>
        <row r="92">
          <cell r="H92" t="str">
            <v>Apto</v>
          </cell>
        </row>
        <row r="93">
          <cell r="H93" t="str">
            <v>Apto</v>
          </cell>
        </row>
        <row r="95">
          <cell r="H95" t="str">
            <v>Inapto</v>
          </cell>
        </row>
        <row r="97">
          <cell r="H97" t="str">
            <v>Apto</v>
          </cell>
        </row>
        <row r="99">
          <cell r="H99" t="str">
            <v>Apto</v>
          </cell>
        </row>
        <row r="100">
          <cell r="H100" t="str">
            <v>Apto</v>
          </cell>
        </row>
        <row r="102">
          <cell r="H102" t="str">
            <v>Inapto</v>
          </cell>
        </row>
        <row r="103">
          <cell r="H103" t="str">
            <v>Apto</v>
          </cell>
        </row>
        <row r="106">
          <cell r="H106" t="str">
            <v>Inapto</v>
          </cell>
        </row>
        <row r="109">
          <cell r="H109" t="str">
            <v>Apto</v>
          </cell>
        </row>
        <row r="110">
          <cell r="H110" t="str">
            <v>Apto</v>
          </cell>
        </row>
        <row r="111">
          <cell r="H111" t="str">
            <v>Apto</v>
          </cell>
        </row>
        <row r="113">
          <cell r="H113" t="str">
            <v>Apto</v>
          </cell>
        </row>
        <row r="114">
          <cell r="H114" t="str">
            <v>Apto</v>
          </cell>
        </row>
        <row r="115">
          <cell r="H115" t="str">
            <v>Apto</v>
          </cell>
        </row>
        <row r="122">
          <cell r="H122" t="str">
            <v>Apto</v>
          </cell>
        </row>
        <row r="124">
          <cell r="H124" t="str">
            <v>Apto</v>
          </cell>
        </row>
        <row r="125">
          <cell r="H125" t="str">
            <v>Apto</v>
          </cell>
        </row>
        <row r="127">
          <cell r="H127" t="str">
            <v>Apto</v>
          </cell>
        </row>
        <row r="128">
          <cell r="H128" t="str">
            <v>Apto</v>
          </cell>
        </row>
        <row r="129">
          <cell r="H129" t="str">
            <v>Apto</v>
          </cell>
        </row>
        <row r="131">
          <cell r="H131" t="str">
            <v>Inapto</v>
          </cell>
        </row>
        <row r="132">
          <cell r="H132" t="str">
            <v>Apto</v>
          </cell>
        </row>
        <row r="133">
          <cell r="H133" t="str">
            <v>Apto</v>
          </cell>
        </row>
        <row r="135">
          <cell r="H135" t="str">
            <v>Apto</v>
          </cell>
        </row>
        <row r="136">
          <cell r="H136" t="str">
            <v>Apto</v>
          </cell>
        </row>
        <row r="137">
          <cell r="H137" t="str">
            <v>Apto</v>
          </cell>
        </row>
        <row r="139">
          <cell r="H139" t="str">
            <v>Apto</v>
          </cell>
        </row>
        <row r="140">
          <cell r="H140" t="str">
            <v>Apto</v>
          </cell>
        </row>
        <row r="141">
          <cell r="H141" t="str">
            <v>Apto</v>
          </cell>
        </row>
        <row r="144">
          <cell r="H144" t="str">
            <v>Apto</v>
          </cell>
        </row>
        <row r="146">
          <cell r="H146" t="str">
            <v>Apto</v>
          </cell>
        </row>
        <row r="147">
          <cell r="H147" t="str">
            <v>Apto</v>
          </cell>
        </row>
        <row r="150">
          <cell r="H150" t="str">
            <v>Apto</v>
          </cell>
        </row>
        <row r="151">
          <cell r="H151" t="str">
            <v>Apto</v>
          </cell>
        </row>
        <row r="153">
          <cell r="H153" t="str">
            <v>Apto</v>
          </cell>
        </row>
        <row r="155">
          <cell r="H155" t="str">
            <v>Apto</v>
          </cell>
        </row>
        <row r="156">
          <cell r="H156" t="str">
            <v>Apto</v>
          </cell>
        </row>
        <row r="158">
          <cell r="H158" t="str">
            <v>Apto</v>
          </cell>
        </row>
        <row r="159">
          <cell r="H159" t="str">
            <v>Apto</v>
          </cell>
        </row>
        <row r="160">
          <cell r="H160" t="str">
            <v>Apto</v>
          </cell>
        </row>
        <row r="161">
          <cell r="H161" t="str">
            <v>Apto</v>
          </cell>
        </row>
        <row r="162">
          <cell r="H162" t="str">
            <v>Apto</v>
          </cell>
        </row>
        <row r="164">
          <cell r="H164" t="str">
            <v>Apto</v>
          </cell>
        </row>
        <row r="165">
          <cell r="H165" t="str">
            <v>Apto</v>
          </cell>
        </row>
        <row r="166">
          <cell r="H166" t="str">
            <v>Apto</v>
          </cell>
        </row>
        <row r="167">
          <cell r="H167" t="str">
            <v>Apto</v>
          </cell>
        </row>
        <row r="168">
          <cell r="H168" t="str">
            <v>Apto</v>
          </cell>
        </row>
        <row r="169">
          <cell r="H169" t="str">
            <v>Apto</v>
          </cell>
        </row>
        <row r="171">
          <cell r="H171" t="str">
            <v>Apto</v>
          </cell>
        </row>
        <row r="174">
          <cell r="H174" t="str">
            <v>Apto</v>
          </cell>
        </row>
        <row r="176">
          <cell r="H176" t="str">
            <v>Apto</v>
          </cell>
        </row>
        <row r="177">
          <cell r="H177" t="str">
            <v>Apto</v>
          </cell>
        </row>
        <row r="179">
          <cell r="H179" t="str">
            <v>Apto</v>
          </cell>
        </row>
        <row r="180">
          <cell r="H180" t="str">
            <v>Apto</v>
          </cell>
        </row>
        <row r="183">
          <cell r="H183" t="str">
            <v>Apto</v>
          </cell>
        </row>
        <row r="184">
          <cell r="H184" t="str">
            <v>Apto</v>
          </cell>
        </row>
        <row r="186">
          <cell r="H186" t="str">
            <v>Apto</v>
          </cell>
        </row>
        <row r="187">
          <cell r="H187"/>
        </row>
        <row r="188">
          <cell r="H188" t="str">
            <v>Apto</v>
          </cell>
        </row>
        <row r="191">
          <cell r="H191" t="str">
            <v>Apto</v>
          </cell>
        </row>
        <row r="192">
          <cell r="H192" t="str">
            <v>Apto</v>
          </cell>
        </row>
        <row r="193">
          <cell r="H193" t="str">
            <v>Apto</v>
          </cell>
        </row>
        <row r="194">
          <cell r="H194" t="str">
            <v>Apto</v>
          </cell>
        </row>
        <row r="195">
          <cell r="H195" t="str">
            <v>Apto</v>
          </cell>
        </row>
        <row r="197">
          <cell r="H197" t="str">
            <v>Apto</v>
          </cell>
        </row>
        <row r="198">
          <cell r="H198" t="str">
            <v>Apto</v>
          </cell>
        </row>
        <row r="199">
          <cell r="H199" t="str">
            <v>Apto</v>
          </cell>
        </row>
        <row r="200">
          <cell r="H200" t="str">
            <v>Apto</v>
          </cell>
        </row>
        <row r="201">
          <cell r="H201" t="str">
            <v>Apto</v>
          </cell>
        </row>
        <row r="202">
          <cell r="H202" t="str">
            <v>Apto</v>
          </cell>
        </row>
        <row r="203">
          <cell r="H203" t="str">
            <v>Apto</v>
          </cell>
        </row>
        <row r="204">
          <cell r="H204" t="str">
            <v>Apto</v>
          </cell>
        </row>
        <row r="206">
          <cell r="H206" t="str">
            <v>Apto</v>
          </cell>
        </row>
        <row r="207">
          <cell r="H207" t="str">
            <v>Apto</v>
          </cell>
        </row>
        <row r="208">
          <cell r="H208" t="str">
            <v>Apto</v>
          </cell>
        </row>
        <row r="209">
          <cell r="H209" t="str">
            <v>Apto</v>
          </cell>
        </row>
        <row r="211">
          <cell r="H211" t="str">
            <v>Apto</v>
          </cell>
        </row>
        <row r="212">
          <cell r="H212" t="str">
            <v>Apto</v>
          </cell>
        </row>
        <row r="214">
          <cell r="H214" t="str">
            <v>Apto</v>
          </cell>
        </row>
        <row r="215">
          <cell r="H215" t="str">
            <v>Apto</v>
          </cell>
        </row>
        <row r="217">
          <cell r="H217" t="str">
            <v>Apto</v>
          </cell>
        </row>
        <row r="225">
          <cell r="H225" t="str">
            <v>Apto</v>
          </cell>
        </row>
        <row r="226">
          <cell r="H226" t="str">
            <v>Apto</v>
          </cell>
        </row>
        <row r="227">
          <cell r="H227" t="str">
            <v>Apto</v>
          </cell>
        </row>
        <row r="228">
          <cell r="H228" t="str">
            <v>Apto</v>
          </cell>
        </row>
        <row r="229">
          <cell r="H229" t="str">
            <v>Apto</v>
          </cell>
        </row>
        <row r="230">
          <cell r="H230" t="str">
            <v>Inapto</v>
          </cell>
        </row>
        <row r="231">
          <cell r="H231" t="str">
            <v>Apto</v>
          </cell>
        </row>
        <row r="233">
          <cell r="H233" t="str">
            <v>Apto</v>
          </cell>
        </row>
        <row r="235">
          <cell r="H235" t="str">
            <v>Apto</v>
          </cell>
        </row>
        <row r="236">
          <cell r="H236" t="str">
            <v>Apto</v>
          </cell>
        </row>
        <row r="237">
          <cell r="H237" t="str">
            <v>Apto</v>
          </cell>
        </row>
        <row r="242">
          <cell r="H242" t="str">
            <v>Inapto</v>
          </cell>
        </row>
        <row r="243">
          <cell r="H243" t="str">
            <v>Inapto</v>
          </cell>
        </row>
        <row r="244">
          <cell r="H244" t="str">
            <v>Apto</v>
          </cell>
        </row>
        <row r="246">
          <cell r="H246" t="str">
            <v>Apto</v>
          </cell>
        </row>
        <row r="247">
          <cell r="H247" t="str">
            <v>Apto</v>
          </cell>
        </row>
        <row r="249">
          <cell r="H249" t="str">
            <v>Apto</v>
          </cell>
        </row>
        <row r="250">
          <cell r="H250" t="str">
            <v>Apto</v>
          </cell>
        </row>
        <row r="251">
          <cell r="H251" t="str">
            <v>Apto</v>
          </cell>
        </row>
        <row r="252">
          <cell r="H252" t="str">
            <v>Apto</v>
          </cell>
        </row>
        <row r="254">
          <cell r="H254" t="str">
            <v>Apto</v>
          </cell>
        </row>
        <row r="255">
          <cell r="H255" t="str">
            <v>Apto</v>
          </cell>
        </row>
        <row r="256">
          <cell r="H256" t="str">
            <v>Inapto</v>
          </cell>
        </row>
        <row r="257">
          <cell r="H257" t="str">
            <v>Apto</v>
          </cell>
        </row>
        <row r="258">
          <cell r="H258" t="str">
            <v>Apto</v>
          </cell>
        </row>
        <row r="259">
          <cell r="H259" t="str">
            <v>Apto</v>
          </cell>
        </row>
        <row r="260">
          <cell r="H260" t="str">
            <v>Apto</v>
          </cell>
        </row>
        <row r="262">
          <cell r="H262" t="str">
            <v>Apto</v>
          </cell>
        </row>
        <row r="263">
          <cell r="H263" t="str">
            <v>Apto</v>
          </cell>
        </row>
        <row r="264">
          <cell r="H264" t="str">
            <v>Apto</v>
          </cell>
        </row>
        <row r="265">
          <cell r="H265" t="str">
            <v>Apto</v>
          </cell>
        </row>
        <row r="266">
          <cell r="H266" t="str">
            <v>Apto</v>
          </cell>
        </row>
        <row r="267">
          <cell r="H267" t="str">
            <v>Apto</v>
          </cell>
        </row>
        <row r="268">
          <cell r="H268" t="str">
            <v>Apto</v>
          </cell>
        </row>
        <row r="269">
          <cell r="H269" t="str">
            <v>Apto</v>
          </cell>
        </row>
        <row r="270">
          <cell r="H270" t="str">
            <v>Apto</v>
          </cell>
        </row>
        <row r="271">
          <cell r="H271" t="str">
            <v>Apto</v>
          </cell>
        </row>
        <row r="272">
          <cell r="H272" t="str">
            <v>Apto</v>
          </cell>
        </row>
        <row r="274">
          <cell r="H274" t="str">
            <v>Apto</v>
          </cell>
        </row>
        <row r="276">
          <cell r="H276" t="str">
            <v>Inapto</v>
          </cell>
        </row>
        <row r="277">
          <cell r="H277" t="str">
            <v>Apto</v>
          </cell>
        </row>
        <row r="288">
          <cell r="H288" t="str">
            <v>Apto</v>
          </cell>
        </row>
        <row r="289">
          <cell r="H289" t="str">
            <v>Apto</v>
          </cell>
        </row>
        <row r="293">
          <cell r="H293" t="str">
            <v>Apto</v>
          </cell>
        </row>
        <row r="294">
          <cell r="H294" t="str">
            <v>Apto</v>
          </cell>
        </row>
        <row r="295">
          <cell r="H295" t="str">
            <v>Apto</v>
          </cell>
        </row>
        <row r="297">
          <cell r="H297" t="str">
            <v>Apto</v>
          </cell>
        </row>
        <row r="298">
          <cell r="H298" t="str">
            <v>Apto</v>
          </cell>
        </row>
        <row r="299">
          <cell r="H299" t="str">
            <v>Inapto</v>
          </cell>
        </row>
        <row r="300">
          <cell r="H300" t="str">
            <v>Apto</v>
          </cell>
        </row>
        <row r="301">
          <cell r="H301" t="str">
            <v>Inapto</v>
          </cell>
        </row>
        <row r="302">
          <cell r="H302" t="str">
            <v>Apto</v>
          </cell>
        </row>
        <row r="303">
          <cell r="H303" t="str">
            <v>Apto</v>
          </cell>
        </row>
        <row r="305">
          <cell r="H305" t="str">
            <v>Apto</v>
          </cell>
        </row>
        <row r="306">
          <cell r="H306" t="str">
            <v>Apto</v>
          </cell>
        </row>
        <row r="307">
          <cell r="H307" t="str">
            <v>Apto</v>
          </cell>
        </row>
        <row r="308">
          <cell r="H308" t="str">
            <v>Apto</v>
          </cell>
        </row>
        <row r="309">
          <cell r="H309" t="str">
            <v>Apto</v>
          </cell>
        </row>
        <row r="310">
          <cell r="H310" t="str">
            <v>Apto</v>
          </cell>
        </row>
        <row r="314">
          <cell r="H314" t="str">
            <v>Apto</v>
          </cell>
        </row>
        <row r="316">
          <cell r="H316" t="str">
            <v>Inapto</v>
          </cell>
        </row>
        <row r="317">
          <cell r="H317" t="str">
            <v>Apto</v>
          </cell>
        </row>
        <row r="318">
          <cell r="H318" t="str">
            <v>Apto</v>
          </cell>
        </row>
        <row r="319">
          <cell r="H319" t="str">
            <v>Apto</v>
          </cell>
        </row>
        <row r="320">
          <cell r="H320" t="str">
            <v>Apto</v>
          </cell>
        </row>
        <row r="321">
          <cell r="H321" t="str">
            <v>Apto</v>
          </cell>
        </row>
        <row r="324">
          <cell r="H324" t="str">
            <v>Apto</v>
          </cell>
        </row>
        <row r="325">
          <cell r="H325" t="str">
            <v>Apto</v>
          </cell>
        </row>
        <row r="326">
          <cell r="H326" t="str">
            <v>Apto</v>
          </cell>
        </row>
        <row r="327">
          <cell r="H327" t="str">
            <v>Apto</v>
          </cell>
        </row>
        <row r="328">
          <cell r="H328" t="str">
            <v>Apto</v>
          </cell>
        </row>
        <row r="329">
          <cell r="H329" t="str">
            <v>Apto</v>
          </cell>
        </row>
        <row r="330">
          <cell r="H330" t="str">
            <v>Apto</v>
          </cell>
        </row>
        <row r="331">
          <cell r="H331" t="str">
            <v>Apto</v>
          </cell>
        </row>
        <row r="334">
          <cell r="H334" t="str">
            <v>Apto</v>
          </cell>
        </row>
        <row r="335">
          <cell r="H335" t="str">
            <v>Apto</v>
          </cell>
        </row>
        <row r="338">
          <cell r="H338" t="str">
            <v>Apto</v>
          </cell>
        </row>
        <row r="340">
          <cell r="H340" t="str">
            <v>Apto</v>
          </cell>
        </row>
        <row r="341">
          <cell r="H341" t="str">
            <v>Apto</v>
          </cell>
        </row>
        <row r="343">
          <cell r="H343" t="str">
            <v>Apto</v>
          </cell>
        </row>
        <row r="345">
          <cell r="H345" t="str">
            <v>Apto</v>
          </cell>
        </row>
        <row r="346">
          <cell r="H346" t="str">
            <v>Apto</v>
          </cell>
        </row>
        <row r="347">
          <cell r="H347" t="str">
            <v>Apto</v>
          </cell>
        </row>
        <row r="348">
          <cell r="H348" t="str">
            <v>Inapto</v>
          </cell>
        </row>
        <row r="350">
          <cell r="H350" t="str">
            <v>Apto</v>
          </cell>
        </row>
        <row r="353">
          <cell r="H353" t="str">
            <v>Apto</v>
          </cell>
        </row>
        <row r="354">
          <cell r="H354" t="str">
            <v>Apto</v>
          </cell>
        </row>
        <row r="355">
          <cell r="H355" t="str">
            <v>Inapto</v>
          </cell>
        </row>
        <row r="357">
          <cell r="H357" t="str">
            <v>Apto</v>
          </cell>
        </row>
        <row r="358">
          <cell r="H358" t="str">
            <v>Apto</v>
          </cell>
        </row>
        <row r="359">
          <cell r="H359" t="str">
            <v>Apto</v>
          </cell>
        </row>
        <row r="361">
          <cell r="H361" t="str">
            <v>Apto</v>
          </cell>
        </row>
        <row r="362">
          <cell r="H362" t="str">
            <v>Inapto</v>
          </cell>
        </row>
        <row r="365">
          <cell r="H365" t="str">
            <v>Apto</v>
          </cell>
        </row>
        <row r="368">
          <cell r="H368" t="str">
            <v>Apto</v>
          </cell>
        </row>
        <row r="369">
          <cell r="H369" t="str">
            <v>Apto</v>
          </cell>
        </row>
        <row r="371">
          <cell r="H371" t="str">
            <v>Apto</v>
          </cell>
        </row>
        <row r="374">
          <cell r="H374" t="str">
            <v>Apto</v>
          </cell>
        </row>
        <row r="378">
          <cell r="H378" t="str">
            <v>Apto</v>
          </cell>
        </row>
        <row r="381">
          <cell r="H381" t="str">
            <v>Apto</v>
          </cell>
        </row>
        <row r="383">
          <cell r="H383" t="str">
            <v>Inapto</v>
          </cell>
        </row>
        <row r="384">
          <cell r="H384" t="str">
            <v>Inapto</v>
          </cell>
        </row>
        <row r="385">
          <cell r="H385" t="str">
            <v>Apto</v>
          </cell>
        </row>
        <row r="388">
          <cell r="H388" t="str">
            <v>Apto</v>
          </cell>
        </row>
        <row r="389">
          <cell r="H389" t="str">
            <v>Apto</v>
          </cell>
        </row>
        <row r="390">
          <cell r="H390" t="str">
            <v>Apto</v>
          </cell>
        </row>
        <row r="392">
          <cell r="H392" t="str">
            <v>Apto</v>
          </cell>
        </row>
        <row r="393">
          <cell r="H393" t="str">
            <v>Apto</v>
          </cell>
        </row>
        <row r="394">
          <cell r="H394" t="str">
            <v>Inapto</v>
          </cell>
        </row>
        <row r="395">
          <cell r="H395" t="str">
            <v>Inapto</v>
          </cell>
        </row>
        <row r="397">
          <cell r="H397" t="str">
            <v>Apto</v>
          </cell>
        </row>
        <row r="398">
          <cell r="H398" t="str">
            <v>Apto</v>
          </cell>
        </row>
        <row r="399">
          <cell r="H399" t="str">
            <v>Apto</v>
          </cell>
        </row>
        <row r="400">
          <cell r="H400" t="str">
            <v>Apto</v>
          </cell>
        </row>
        <row r="401">
          <cell r="H401" t="str">
            <v>Apto</v>
          </cell>
        </row>
        <row r="403">
          <cell r="H403" t="str">
            <v>Apto</v>
          </cell>
        </row>
        <row r="404">
          <cell r="H404" t="str">
            <v>Apto</v>
          </cell>
        </row>
        <row r="405">
          <cell r="H405" t="str">
            <v>Apto</v>
          </cell>
        </row>
        <row r="406">
          <cell r="H406" t="str">
            <v>Apto</v>
          </cell>
        </row>
        <row r="408">
          <cell r="H408" t="str">
            <v>Apto</v>
          </cell>
        </row>
        <row r="409">
          <cell r="H409" t="str">
            <v>Apto</v>
          </cell>
        </row>
        <row r="410">
          <cell r="H410" t="str">
            <v>Apto</v>
          </cell>
        </row>
        <row r="411">
          <cell r="H411" t="str">
            <v>Apto</v>
          </cell>
        </row>
        <row r="413">
          <cell r="H413" t="str">
            <v>Apto</v>
          </cell>
        </row>
        <row r="414">
          <cell r="H414" t="str">
            <v>Apto</v>
          </cell>
        </row>
        <row r="415">
          <cell r="H415" t="str">
            <v>Inapto</v>
          </cell>
        </row>
        <row r="416">
          <cell r="H416" t="str">
            <v>Apto</v>
          </cell>
        </row>
        <row r="417">
          <cell r="H417" t="str">
            <v>Apto</v>
          </cell>
        </row>
        <row r="418">
          <cell r="H418" t="str">
            <v>Apto</v>
          </cell>
        </row>
        <row r="419">
          <cell r="H419" t="str">
            <v>Apto</v>
          </cell>
        </row>
        <row r="420">
          <cell r="H420" t="str">
            <v>Apto</v>
          </cell>
        </row>
        <row r="421">
          <cell r="H421" t="str">
            <v>Apto</v>
          </cell>
        </row>
        <row r="422">
          <cell r="H422" t="str">
            <v>Apto</v>
          </cell>
        </row>
        <row r="423">
          <cell r="H423" t="str">
            <v>Apto</v>
          </cell>
        </row>
        <row r="424">
          <cell r="H424" t="str">
            <v>Apto</v>
          </cell>
        </row>
        <row r="425">
          <cell r="H425" t="str">
            <v>Apto</v>
          </cell>
        </row>
        <row r="426">
          <cell r="H426" t="str">
            <v>Apto</v>
          </cell>
        </row>
        <row r="427">
          <cell r="H427" t="str">
            <v>Apto</v>
          </cell>
        </row>
        <row r="428">
          <cell r="H428" t="str">
            <v>Apto</v>
          </cell>
        </row>
        <row r="430">
          <cell r="H430" t="str">
            <v>Apto</v>
          </cell>
        </row>
        <row r="431">
          <cell r="H431" t="str">
            <v>Apto</v>
          </cell>
        </row>
        <row r="432">
          <cell r="H432" t="str">
            <v>Apto</v>
          </cell>
        </row>
        <row r="433">
          <cell r="H433" t="str">
            <v>Apto</v>
          </cell>
        </row>
        <row r="434">
          <cell r="H434" t="str">
            <v>Apto</v>
          </cell>
        </row>
        <row r="435">
          <cell r="H435" t="str">
            <v>Apto</v>
          </cell>
        </row>
        <row r="436">
          <cell r="H436" t="str">
            <v>Apto</v>
          </cell>
        </row>
        <row r="440">
          <cell r="H440" t="str">
            <v>Apto</v>
          </cell>
        </row>
        <row r="441">
          <cell r="H441" t="str">
            <v>Apto</v>
          </cell>
        </row>
        <row r="442">
          <cell r="H442" t="str">
            <v>Apto</v>
          </cell>
        </row>
        <row r="444">
          <cell r="H444" t="str">
            <v>Apto</v>
          </cell>
        </row>
        <row r="445">
          <cell r="H445" t="str">
            <v>Apto</v>
          </cell>
        </row>
        <row r="446">
          <cell r="H446" t="str">
            <v>Apto</v>
          </cell>
        </row>
        <row r="452">
          <cell r="H452" t="str">
            <v>Apto</v>
          </cell>
        </row>
        <row r="458">
          <cell r="H458" t="str">
            <v>Apto</v>
          </cell>
        </row>
        <row r="459">
          <cell r="H459" t="str">
            <v>Apto</v>
          </cell>
        </row>
        <row r="460">
          <cell r="H460" t="str">
            <v>Apto</v>
          </cell>
        </row>
        <row r="461">
          <cell r="H461" t="str">
            <v>Apto</v>
          </cell>
        </row>
        <row r="464">
          <cell r="H464" t="str">
            <v>Apto</v>
          </cell>
        </row>
        <row r="466">
          <cell r="H466" t="str">
            <v>Apto</v>
          </cell>
        </row>
        <row r="467">
          <cell r="H467" t="str">
            <v>Apto</v>
          </cell>
        </row>
        <row r="468">
          <cell r="H468" t="str">
            <v>Apto</v>
          </cell>
        </row>
        <row r="470">
          <cell r="H470" t="str">
            <v>Apto</v>
          </cell>
        </row>
        <row r="471">
          <cell r="H471" t="str">
            <v>Apto</v>
          </cell>
        </row>
        <row r="473">
          <cell r="H473" t="str">
            <v>Apto</v>
          </cell>
        </row>
        <row r="474">
          <cell r="H474" t="str">
            <v>Apto</v>
          </cell>
        </row>
        <row r="475">
          <cell r="H475" t="str">
            <v>Apto</v>
          </cell>
        </row>
        <row r="476">
          <cell r="H476" t="str">
            <v>Apto</v>
          </cell>
        </row>
        <row r="481">
          <cell r="H481" t="str">
            <v>Apto</v>
          </cell>
        </row>
        <row r="482">
          <cell r="H482" t="str">
            <v>Apto</v>
          </cell>
        </row>
        <row r="483">
          <cell r="H483" t="str">
            <v>Apto</v>
          </cell>
        </row>
        <row r="485">
          <cell r="H485" t="str">
            <v>Apto</v>
          </cell>
        </row>
        <row r="486">
          <cell r="H486" t="str">
            <v>Apto</v>
          </cell>
        </row>
        <row r="488">
          <cell r="H488" t="str">
            <v>Apto</v>
          </cell>
        </row>
        <row r="491">
          <cell r="H491" t="str">
            <v>Apto</v>
          </cell>
        </row>
        <row r="492">
          <cell r="H492" t="str">
            <v>Apto</v>
          </cell>
        </row>
      </sheetData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eq_25_geral"/>
      <sheetName val="Geral_inicial"/>
      <sheetName val="Calendário 1ªfase 2025"/>
      <sheetName val="Grupos_rotações_2025"/>
      <sheetName val="Geral_trabalho"/>
      <sheetName val="Geral_trabalho_modalidades"/>
      <sheetName val="Grupo_Fut-And (G1+G2)"/>
      <sheetName val="Grupo_Fut_Basq (G3+G4)"/>
      <sheetName val="Grupo_Fut-Vol (G5+G6+G7)"/>
      <sheetName val="Grupo_And-Basq (G8)"/>
      <sheetName val="Grupo_And-Vol (G9)"/>
      <sheetName val="Grupo_Basq-Vol (G10+G11)"/>
      <sheetName val="Grupo_SemModalidade (G0)"/>
      <sheetName val="Resultados Gerais_1ªfase"/>
      <sheetName val="Calendário_2ªFase_2025"/>
      <sheetName val="Grupos-Rotações_2ªfase"/>
      <sheetName val="ResultadosFinais_1ªfase (ordem)"/>
      <sheetName val="Resultados Finais_1ªfase"/>
      <sheetName val="Candidatos para 2ªfase"/>
      <sheetName val="Candidatos para 2ªfase (ordem)"/>
      <sheetName val="Resultados Finais_2ªfase"/>
      <sheetName val="Resultados Finais_1ª&amp;2ªFases"/>
      <sheetName val="PR_2025_2ºFase GAN"/>
      <sheetName val="PR_2025_2ºFaseFaltas_Gin"/>
      <sheetName val="PR_2025_2ºFaseFaltas_Atl"/>
      <sheetName val="PR_2025_2ºFaseFaltas_Nat"/>
      <sheetName val="PR_2025_2ºFaseFaltas_Fut"/>
      <sheetName val="PR_2025_2ªFaseGeral_And"/>
      <sheetName val="PR_2025_2ºFaseGeral_Vol"/>
      <sheetName val="PR_2025_2ºFaseFaltas_Vol"/>
      <sheetName val="PR_2025_2ºFaseFaltas_Basq"/>
      <sheetName val="PR_2025_2ºFaseFaltas_And"/>
      <sheetName val="PR_2025_2ªFaseIndTemp_Gin"/>
      <sheetName val="PR_2025_2ªFaseIndTemp_Atl"/>
      <sheetName val="PR_2025_2ªFaseIndTemp_Nat"/>
      <sheetName val="PR_2025_2ªFaseIndTemp_Fut"/>
      <sheetName val="PR_2025_2ªFaseIndTemp_Basq"/>
      <sheetName val="PR_2025_2ªFaseIndTemp_Voleibol"/>
      <sheetName val="PR_2025_2ªFaseIndTemp_Andebol"/>
      <sheetName val="PR_2025_2ªFaseNovos_Gin"/>
      <sheetName val="PR_2025_2ªFaseNovos_Atl"/>
      <sheetName val="PR_2025_2ªFaseNovos_Nat"/>
      <sheetName val="PR_2025_2ªFaseNovos_Fut"/>
      <sheetName val="PR_2025_2ªFaseNovos_Basq"/>
      <sheetName val="PR_2025_2ªFaseNovos_Vol"/>
      <sheetName val="PR_2025_2ºFase_Vol"/>
      <sheetName val="PR_2025_2ªFaseNovos_And"/>
      <sheetName val="Res_Ginástica Geral"/>
      <sheetName val="Res_Atletismo Geral"/>
      <sheetName val="Res_Natação Geral"/>
      <sheetName val="Res_Futebol Geral"/>
      <sheetName val="Res_Voleibol Geral"/>
      <sheetName val="Res_Basquetebol Geral"/>
      <sheetName val="Res_Andebol Ge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2">
          <cell r="H2" t="str">
            <v>Apto</v>
          </cell>
        </row>
        <row r="3">
          <cell r="H3" t="str">
            <v>Apto</v>
          </cell>
        </row>
        <row r="4">
          <cell r="H4" t="str">
            <v xml:space="preserve"> </v>
          </cell>
        </row>
        <row r="6">
          <cell r="H6" t="str">
            <v>Apto</v>
          </cell>
        </row>
        <row r="7">
          <cell r="H7" t="str">
            <v>Apto</v>
          </cell>
        </row>
        <row r="8">
          <cell r="H8" t="str">
            <v xml:space="preserve"> </v>
          </cell>
        </row>
        <row r="10">
          <cell r="H10" t="str">
            <v xml:space="preserve"> </v>
          </cell>
        </row>
        <row r="11">
          <cell r="H11" t="str">
            <v>Apto</v>
          </cell>
        </row>
        <row r="12">
          <cell r="H12" t="str">
            <v>Apto</v>
          </cell>
        </row>
        <row r="13">
          <cell r="H13" t="str">
            <v>Apto</v>
          </cell>
        </row>
        <row r="14">
          <cell r="H14" t="str">
            <v>Apto</v>
          </cell>
        </row>
        <row r="15">
          <cell r="H15" t="str">
            <v>Apto</v>
          </cell>
        </row>
        <row r="16">
          <cell r="H16" t="str">
            <v xml:space="preserve"> </v>
          </cell>
        </row>
        <row r="17">
          <cell r="H17" t="str">
            <v>Apto</v>
          </cell>
        </row>
        <row r="18">
          <cell r="H18" t="str">
            <v>Apto</v>
          </cell>
        </row>
        <row r="19">
          <cell r="H19" t="str">
            <v>Apto</v>
          </cell>
        </row>
        <row r="20">
          <cell r="H20" t="str">
            <v>Apto</v>
          </cell>
        </row>
        <row r="21">
          <cell r="H21" t="str">
            <v>Apto</v>
          </cell>
        </row>
        <row r="22">
          <cell r="H22" t="str">
            <v>Apto</v>
          </cell>
        </row>
        <row r="23">
          <cell r="H23" t="str">
            <v>Apto</v>
          </cell>
        </row>
        <row r="26">
          <cell r="H26" t="str">
            <v>Apto</v>
          </cell>
        </row>
        <row r="28">
          <cell r="H28" t="str">
            <v>Apto</v>
          </cell>
        </row>
        <row r="30">
          <cell r="H30" t="str">
            <v>Apto</v>
          </cell>
        </row>
        <row r="31">
          <cell r="H31" t="str">
            <v>Apto</v>
          </cell>
        </row>
        <row r="32">
          <cell r="H32" t="str">
            <v>Apto</v>
          </cell>
        </row>
        <row r="33">
          <cell r="H33" t="str">
            <v>Apto</v>
          </cell>
        </row>
        <row r="34">
          <cell r="H34" t="str">
            <v>Apto</v>
          </cell>
        </row>
        <row r="35">
          <cell r="H35" t="str">
            <v>Inapto</v>
          </cell>
        </row>
        <row r="37">
          <cell r="H37" t="str">
            <v xml:space="preserve"> </v>
          </cell>
        </row>
        <row r="39">
          <cell r="H39" t="str">
            <v xml:space="preserve"> </v>
          </cell>
        </row>
        <row r="40">
          <cell r="H40" t="str">
            <v xml:space="preserve"> </v>
          </cell>
        </row>
        <row r="41">
          <cell r="H41" t="str">
            <v xml:space="preserve"> </v>
          </cell>
        </row>
        <row r="42">
          <cell r="H42" t="str">
            <v xml:space="preserve"> </v>
          </cell>
        </row>
        <row r="44">
          <cell r="H44" t="str">
            <v>Apto</v>
          </cell>
        </row>
        <row r="45">
          <cell r="H45" t="str">
            <v xml:space="preserve"> </v>
          </cell>
        </row>
        <row r="46">
          <cell r="H46" t="str">
            <v>Apto</v>
          </cell>
        </row>
        <row r="47">
          <cell r="H47" t="str">
            <v>Apto</v>
          </cell>
        </row>
        <row r="48">
          <cell r="H48" t="str">
            <v>Apto</v>
          </cell>
        </row>
        <row r="49">
          <cell r="H49" t="str">
            <v>Apto</v>
          </cell>
        </row>
        <row r="50">
          <cell r="H50" t="str">
            <v>Inapto</v>
          </cell>
        </row>
        <row r="51">
          <cell r="H51" t="str">
            <v>Apto</v>
          </cell>
        </row>
        <row r="52">
          <cell r="H52" t="str">
            <v>Apto</v>
          </cell>
        </row>
        <row r="53">
          <cell r="H53" t="str">
            <v>Apto</v>
          </cell>
        </row>
        <row r="54">
          <cell r="H54" t="str">
            <v>Apto</v>
          </cell>
        </row>
        <row r="55">
          <cell r="H55" t="str">
            <v>Apto</v>
          </cell>
        </row>
        <row r="57">
          <cell r="H57" t="str">
            <v>Apto</v>
          </cell>
        </row>
        <row r="58">
          <cell r="H58" t="str">
            <v>Apto</v>
          </cell>
        </row>
        <row r="59">
          <cell r="H59" t="str">
            <v>Apto</v>
          </cell>
        </row>
        <row r="60">
          <cell r="H60" t="str">
            <v>Apto</v>
          </cell>
        </row>
        <row r="62">
          <cell r="H62" t="str">
            <v>Apto</v>
          </cell>
        </row>
        <row r="63">
          <cell r="H63" t="str">
            <v>Apto</v>
          </cell>
        </row>
        <row r="64">
          <cell r="H64" t="str">
            <v>Apto</v>
          </cell>
        </row>
        <row r="66">
          <cell r="H66" t="str">
            <v>Apto</v>
          </cell>
        </row>
        <row r="67">
          <cell r="H67" t="str">
            <v>Apto</v>
          </cell>
        </row>
        <row r="68">
          <cell r="H68" t="str">
            <v>Apto</v>
          </cell>
        </row>
        <row r="69">
          <cell r="H69" t="str">
            <v>Apto</v>
          </cell>
        </row>
        <row r="70">
          <cell r="H70" t="str">
            <v>Apto</v>
          </cell>
        </row>
        <row r="72">
          <cell r="H72" t="str">
            <v>Apto</v>
          </cell>
        </row>
        <row r="73">
          <cell r="H73" t="str">
            <v>Apto</v>
          </cell>
        </row>
        <row r="76">
          <cell r="H76" t="str">
            <v>Apto</v>
          </cell>
        </row>
        <row r="79">
          <cell r="H79" t="str">
            <v>Apto</v>
          </cell>
        </row>
        <row r="80">
          <cell r="H80" t="str">
            <v xml:space="preserve"> </v>
          </cell>
        </row>
        <row r="81">
          <cell r="H81" t="str">
            <v>Apto</v>
          </cell>
        </row>
        <row r="82">
          <cell r="H82" t="str">
            <v>Apto</v>
          </cell>
        </row>
        <row r="84">
          <cell r="H84" t="str">
            <v>Apto</v>
          </cell>
        </row>
        <row r="85">
          <cell r="H85" t="str">
            <v>Inapto</v>
          </cell>
        </row>
        <row r="86">
          <cell r="H86" t="str">
            <v>Apto</v>
          </cell>
        </row>
        <row r="89">
          <cell r="H89" t="str">
            <v>Apto</v>
          </cell>
        </row>
        <row r="90">
          <cell r="H90" t="str">
            <v xml:space="preserve"> </v>
          </cell>
        </row>
        <row r="92">
          <cell r="H92" t="str">
            <v>Apto</v>
          </cell>
        </row>
        <row r="93">
          <cell r="H93" t="str">
            <v>Apto</v>
          </cell>
        </row>
        <row r="95">
          <cell r="H95" t="str">
            <v>Apto</v>
          </cell>
        </row>
        <row r="97">
          <cell r="H97" t="str">
            <v>Apto</v>
          </cell>
        </row>
        <row r="99">
          <cell r="H99" t="str">
            <v>Apto</v>
          </cell>
        </row>
        <row r="100">
          <cell r="H100" t="str">
            <v>Apto</v>
          </cell>
        </row>
        <row r="102">
          <cell r="H102" t="str">
            <v>Apto</v>
          </cell>
        </row>
        <row r="103">
          <cell r="H103" t="str">
            <v>Apto</v>
          </cell>
        </row>
        <row r="106">
          <cell r="H106" t="str">
            <v>Apto</v>
          </cell>
        </row>
        <row r="110">
          <cell r="H110" t="str">
            <v>Apto</v>
          </cell>
        </row>
        <row r="111">
          <cell r="H111" t="str">
            <v>Apto</v>
          </cell>
        </row>
        <row r="113">
          <cell r="H113" t="str">
            <v>Apto</v>
          </cell>
        </row>
        <row r="114">
          <cell r="H114" t="str">
            <v>Apto</v>
          </cell>
        </row>
        <row r="115">
          <cell r="H115" t="str">
            <v>Apto</v>
          </cell>
        </row>
        <row r="116">
          <cell r="H116" t="str">
            <v xml:space="preserve"> </v>
          </cell>
        </row>
        <row r="117">
          <cell r="H117" t="str">
            <v xml:space="preserve"> </v>
          </cell>
        </row>
        <row r="118">
          <cell r="H118" t="str">
            <v xml:space="preserve"> </v>
          </cell>
        </row>
        <row r="120">
          <cell r="H120" t="str">
            <v xml:space="preserve"> </v>
          </cell>
        </row>
        <row r="121">
          <cell r="H121" t="str">
            <v xml:space="preserve"> </v>
          </cell>
        </row>
        <row r="122">
          <cell r="H122" t="str">
            <v>Apto</v>
          </cell>
        </row>
        <row r="123">
          <cell r="H123" t="str">
            <v xml:space="preserve"> </v>
          </cell>
        </row>
        <row r="124">
          <cell r="H124" t="str">
            <v>Apto</v>
          </cell>
        </row>
        <row r="125">
          <cell r="H125" t="str">
            <v>Apto</v>
          </cell>
        </row>
        <row r="127">
          <cell r="H127" t="str">
            <v>Apto</v>
          </cell>
        </row>
        <row r="128">
          <cell r="H128" t="str">
            <v>Apto</v>
          </cell>
        </row>
        <row r="129">
          <cell r="H129" t="str">
            <v>Apto</v>
          </cell>
        </row>
        <row r="130">
          <cell r="H130" t="str">
            <v xml:space="preserve"> </v>
          </cell>
        </row>
        <row r="131">
          <cell r="H131" t="str">
            <v>Apto</v>
          </cell>
        </row>
        <row r="132">
          <cell r="H132" t="str">
            <v>Apto</v>
          </cell>
        </row>
        <row r="133">
          <cell r="H133" t="str">
            <v>Apto</v>
          </cell>
        </row>
        <row r="135">
          <cell r="H135" t="str">
            <v>Apto</v>
          </cell>
        </row>
        <row r="136">
          <cell r="H136" t="str">
            <v>Apto</v>
          </cell>
        </row>
        <row r="137">
          <cell r="H137" t="str">
            <v>Apto</v>
          </cell>
        </row>
        <row r="138">
          <cell r="H138" t="str">
            <v xml:space="preserve"> </v>
          </cell>
        </row>
        <row r="139">
          <cell r="H139" t="str">
            <v>Apto</v>
          </cell>
        </row>
        <row r="140">
          <cell r="H140" t="str">
            <v>Apto</v>
          </cell>
        </row>
        <row r="141">
          <cell r="H141" t="str">
            <v>Apto</v>
          </cell>
        </row>
        <row r="144">
          <cell r="H144" t="str">
            <v>Apto</v>
          </cell>
        </row>
        <row r="146">
          <cell r="H146" t="str">
            <v>Apto</v>
          </cell>
        </row>
        <row r="147">
          <cell r="H147" t="str">
            <v>Apto</v>
          </cell>
        </row>
        <row r="148">
          <cell r="H148" t="str">
            <v>Apto</v>
          </cell>
        </row>
        <row r="150">
          <cell r="H150" t="str">
            <v>Apto</v>
          </cell>
        </row>
        <row r="151">
          <cell r="H151" t="str">
            <v>Apto</v>
          </cell>
        </row>
        <row r="153">
          <cell r="H153" t="str">
            <v>Inapto</v>
          </cell>
        </row>
        <row r="155">
          <cell r="H155" t="str">
            <v>Apto</v>
          </cell>
        </row>
        <row r="156">
          <cell r="H156" t="str">
            <v>Inapto</v>
          </cell>
        </row>
        <row r="158">
          <cell r="H158" t="str">
            <v>Apto</v>
          </cell>
        </row>
        <row r="159">
          <cell r="H159" t="str">
            <v>Apto</v>
          </cell>
        </row>
        <row r="160">
          <cell r="H160" t="str">
            <v>Apto</v>
          </cell>
        </row>
        <row r="161">
          <cell r="H161" t="str">
            <v>Apto</v>
          </cell>
        </row>
        <row r="162">
          <cell r="H162" t="str">
            <v>Apto</v>
          </cell>
        </row>
        <row r="164">
          <cell r="H164" t="str">
            <v>Apto</v>
          </cell>
        </row>
        <row r="165">
          <cell r="H165" t="str">
            <v>Apto</v>
          </cell>
        </row>
        <row r="166">
          <cell r="H166" t="str">
            <v>Apto</v>
          </cell>
        </row>
        <row r="167">
          <cell r="H167" t="str">
            <v>Apto</v>
          </cell>
        </row>
        <row r="168">
          <cell r="H168" t="str">
            <v>Apto</v>
          </cell>
        </row>
        <row r="169">
          <cell r="H169" t="str">
            <v>Apto</v>
          </cell>
        </row>
        <row r="171">
          <cell r="H171" t="str">
            <v>Apto</v>
          </cell>
        </row>
        <row r="172">
          <cell r="H172" t="str">
            <v xml:space="preserve"> </v>
          </cell>
        </row>
        <row r="173">
          <cell r="H173" t="str">
            <v xml:space="preserve"> </v>
          </cell>
        </row>
        <row r="174">
          <cell r="H174" t="str">
            <v>Apto</v>
          </cell>
        </row>
        <row r="175">
          <cell r="H175" t="str">
            <v xml:space="preserve"> </v>
          </cell>
        </row>
        <row r="176">
          <cell r="H176" t="str">
            <v>Apto</v>
          </cell>
        </row>
        <row r="177">
          <cell r="H177" t="str">
            <v>Apto</v>
          </cell>
        </row>
        <row r="179">
          <cell r="H179" t="str">
            <v>Apto</v>
          </cell>
        </row>
        <row r="180">
          <cell r="H180" t="str">
            <v>Apto</v>
          </cell>
        </row>
        <row r="182">
          <cell r="H182" t="str">
            <v xml:space="preserve"> </v>
          </cell>
        </row>
        <row r="183">
          <cell r="H183" t="str">
            <v>Apto</v>
          </cell>
        </row>
        <row r="184">
          <cell r="H184" t="str">
            <v>Apto</v>
          </cell>
        </row>
        <row r="186">
          <cell r="H186" t="str">
            <v>Apto</v>
          </cell>
        </row>
        <row r="187">
          <cell r="H187" t="str">
            <v xml:space="preserve"> </v>
          </cell>
        </row>
        <row r="188">
          <cell r="H188" t="str">
            <v>Apto</v>
          </cell>
        </row>
        <row r="189">
          <cell r="H189" t="str">
            <v xml:space="preserve"> </v>
          </cell>
        </row>
        <row r="190">
          <cell r="H190" t="str">
            <v xml:space="preserve"> </v>
          </cell>
        </row>
        <row r="191">
          <cell r="H191" t="str">
            <v>Apto</v>
          </cell>
        </row>
        <row r="192">
          <cell r="H192" t="str">
            <v>Apto</v>
          </cell>
        </row>
        <row r="193">
          <cell r="H193" t="str">
            <v>Apto</v>
          </cell>
        </row>
        <row r="194">
          <cell r="H194" t="str">
            <v>Apto</v>
          </cell>
        </row>
        <row r="195">
          <cell r="H195" t="str">
            <v>Apto</v>
          </cell>
        </row>
        <row r="196">
          <cell r="H196" t="str">
            <v>Apto</v>
          </cell>
        </row>
        <row r="197">
          <cell r="H197" t="str">
            <v>Apto</v>
          </cell>
        </row>
        <row r="198">
          <cell r="H198" t="str">
            <v>Apto</v>
          </cell>
        </row>
        <row r="199">
          <cell r="H199" t="str">
            <v>Apto</v>
          </cell>
        </row>
        <row r="200">
          <cell r="H200" t="str">
            <v>Apto</v>
          </cell>
        </row>
        <row r="201">
          <cell r="H201" t="str">
            <v>Apto</v>
          </cell>
        </row>
        <row r="202">
          <cell r="H202" t="str">
            <v>Apto</v>
          </cell>
        </row>
        <row r="203">
          <cell r="H203" t="str">
            <v>Apto</v>
          </cell>
        </row>
        <row r="204">
          <cell r="H204" t="str">
            <v>Apto</v>
          </cell>
        </row>
        <row r="206">
          <cell r="H206" t="str">
            <v>Apto</v>
          </cell>
        </row>
        <row r="207">
          <cell r="H207" t="str">
            <v>Apto</v>
          </cell>
        </row>
        <row r="208">
          <cell r="H208" t="str">
            <v>Apto</v>
          </cell>
        </row>
        <row r="209">
          <cell r="H209" t="str">
            <v>Apto</v>
          </cell>
        </row>
        <row r="211">
          <cell r="H211" t="str">
            <v>Apto</v>
          </cell>
        </row>
        <row r="212">
          <cell r="H212" t="str">
            <v>Apto</v>
          </cell>
        </row>
        <row r="213">
          <cell r="H213" t="str">
            <v xml:space="preserve"> </v>
          </cell>
        </row>
        <row r="215">
          <cell r="H215" t="str">
            <v>Apto</v>
          </cell>
        </row>
        <row r="216">
          <cell r="H216" t="str">
            <v xml:space="preserve"> </v>
          </cell>
        </row>
        <row r="217">
          <cell r="H217" t="str">
            <v>Apto</v>
          </cell>
        </row>
        <row r="219">
          <cell r="H219" t="str">
            <v xml:space="preserve"> </v>
          </cell>
        </row>
        <row r="220">
          <cell r="H220" t="str">
            <v xml:space="preserve"> </v>
          </cell>
        </row>
        <row r="221">
          <cell r="H221" t="str">
            <v xml:space="preserve"> </v>
          </cell>
        </row>
        <row r="223">
          <cell r="H223" t="str">
            <v xml:space="preserve"> </v>
          </cell>
        </row>
        <row r="224">
          <cell r="H224" t="str">
            <v xml:space="preserve"> </v>
          </cell>
        </row>
        <row r="226">
          <cell r="H226" t="str">
            <v>Apto</v>
          </cell>
        </row>
        <row r="227">
          <cell r="H227" t="str">
            <v>Apto</v>
          </cell>
        </row>
        <row r="228">
          <cell r="H228" t="str">
            <v>Apto</v>
          </cell>
        </row>
        <row r="229">
          <cell r="H229" t="str">
            <v>Apto</v>
          </cell>
        </row>
        <row r="230">
          <cell r="H230" t="str">
            <v>Apto</v>
          </cell>
        </row>
        <row r="231">
          <cell r="H231" t="str">
            <v>Apto</v>
          </cell>
        </row>
        <row r="232">
          <cell r="H232" t="str">
            <v xml:space="preserve"> </v>
          </cell>
        </row>
        <row r="233">
          <cell r="H233" t="str">
            <v>Apto</v>
          </cell>
        </row>
        <row r="234">
          <cell r="H234" t="str">
            <v xml:space="preserve"> </v>
          </cell>
        </row>
        <row r="235">
          <cell r="H235" t="str">
            <v>Apto</v>
          </cell>
        </row>
        <row r="236">
          <cell r="H236" t="str">
            <v>Apto</v>
          </cell>
        </row>
        <row r="237">
          <cell r="H237" t="str">
            <v>Apto</v>
          </cell>
        </row>
        <row r="242">
          <cell r="H242" t="str">
            <v>Apto</v>
          </cell>
        </row>
        <row r="243">
          <cell r="H243" t="str">
            <v>Apto</v>
          </cell>
        </row>
        <row r="244">
          <cell r="H244" t="str">
            <v>Apto</v>
          </cell>
        </row>
        <row r="246">
          <cell r="H246" t="str">
            <v>Apto</v>
          </cell>
        </row>
        <row r="247">
          <cell r="H247" t="str">
            <v>Apto</v>
          </cell>
        </row>
        <row r="249">
          <cell r="H249" t="str">
            <v>Apto</v>
          </cell>
        </row>
        <row r="250">
          <cell r="H250" t="str">
            <v>Apto</v>
          </cell>
        </row>
        <row r="251">
          <cell r="H251" t="str">
            <v>Apto</v>
          </cell>
        </row>
        <row r="252">
          <cell r="H252" t="str">
            <v>Apto</v>
          </cell>
        </row>
        <row r="254">
          <cell r="H254" t="str">
            <v>Apto</v>
          </cell>
        </row>
        <row r="255">
          <cell r="H255" t="str">
            <v>Apto</v>
          </cell>
        </row>
        <row r="256">
          <cell r="H256" t="str">
            <v>Apto</v>
          </cell>
        </row>
        <row r="257">
          <cell r="H257" t="str">
            <v>Apto</v>
          </cell>
        </row>
        <row r="258">
          <cell r="H258" t="str">
            <v>Apto</v>
          </cell>
        </row>
        <row r="260">
          <cell r="H260" t="str">
            <v>Apto</v>
          </cell>
        </row>
        <row r="262">
          <cell r="H262" t="str">
            <v>Apto</v>
          </cell>
        </row>
        <row r="263">
          <cell r="H263" t="str">
            <v>Apto</v>
          </cell>
        </row>
        <row r="264">
          <cell r="H264" t="str">
            <v>Apto</v>
          </cell>
        </row>
        <row r="265">
          <cell r="H265" t="str">
            <v>Apto</v>
          </cell>
        </row>
        <row r="266">
          <cell r="H266" t="str">
            <v>Apto</v>
          </cell>
        </row>
        <row r="267">
          <cell r="H267" t="str">
            <v>Apto</v>
          </cell>
        </row>
        <row r="268">
          <cell r="H268" t="str">
            <v>Apto</v>
          </cell>
        </row>
        <row r="269">
          <cell r="H269" t="str">
            <v>Apto</v>
          </cell>
        </row>
        <row r="270">
          <cell r="H270" t="str">
            <v>Apto</v>
          </cell>
        </row>
        <row r="271">
          <cell r="H271" t="str">
            <v>Apto</v>
          </cell>
        </row>
        <row r="272">
          <cell r="H272" t="str">
            <v>Apto</v>
          </cell>
        </row>
        <row r="274">
          <cell r="H274" t="str">
            <v>Apto</v>
          </cell>
        </row>
        <row r="275">
          <cell r="H275" t="str">
            <v>Apto</v>
          </cell>
        </row>
        <row r="276">
          <cell r="H276" t="str">
            <v>Apto</v>
          </cell>
        </row>
        <row r="277">
          <cell r="H277" t="str">
            <v>Apto</v>
          </cell>
        </row>
        <row r="278">
          <cell r="H278" t="str">
            <v xml:space="preserve"> </v>
          </cell>
        </row>
        <row r="279">
          <cell r="H279" t="str">
            <v xml:space="preserve"> </v>
          </cell>
        </row>
        <row r="280">
          <cell r="H280" t="str">
            <v xml:space="preserve"> </v>
          </cell>
        </row>
        <row r="282">
          <cell r="H282" t="str">
            <v xml:space="preserve"> </v>
          </cell>
        </row>
        <row r="283">
          <cell r="H283" t="str">
            <v xml:space="preserve"> </v>
          </cell>
        </row>
        <row r="284">
          <cell r="H284" t="str">
            <v xml:space="preserve"> </v>
          </cell>
        </row>
        <row r="285">
          <cell r="H285" t="str">
            <v xml:space="preserve"> </v>
          </cell>
        </row>
        <row r="286">
          <cell r="H286" t="str">
            <v xml:space="preserve"> </v>
          </cell>
        </row>
        <row r="287">
          <cell r="H287" t="str">
            <v xml:space="preserve"> </v>
          </cell>
        </row>
        <row r="288">
          <cell r="H288" t="str">
            <v>Apto</v>
          </cell>
        </row>
        <row r="289">
          <cell r="H289" t="str">
            <v>Apto</v>
          </cell>
        </row>
        <row r="290">
          <cell r="H290" t="str">
            <v xml:space="preserve"> </v>
          </cell>
        </row>
        <row r="292">
          <cell r="H292" t="str">
            <v xml:space="preserve"> </v>
          </cell>
        </row>
        <row r="293">
          <cell r="H293" t="str">
            <v>Apto</v>
          </cell>
        </row>
        <row r="294">
          <cell r="H294" t="str">
            <v>Apto</v>
          </cell>
        </row>
        <row r="295">
          <cell r="H295" t="str">
            <v>Apto</v>
          </cell>
        </row>
        <row r="296">
          <cell r="H296" t="str">
            <v xml:space="preserve"> </v>
          </cell>
        </row>
        <row r="297">
          <cell r="H297" t="str">
            <v>Inapto</v>
          </cell>
        </row>
        <row r="298">
          <cell r="H298" t="str">
            <v>Apto</v>
          </cell>
        </row>
        <row r="299">
          <cell r="H299" t="str">
            <v>Apto</v>
          </cell>
        </row>
        <row r="300">
          <cell r="H300" t="str">
            <v>Apto</v>
          </cell>
        </row>
        <row r="301">
          <cell r="H301" t="str">
            <v>Apto</v>
          </cell>
        </row>
        <row r="302">
          <cell r="H302" t="str">
            <v>Apto</v>
          </cell>
        </row>
        <row r="303">
          <cell r="H303" t="str">
            <v>Apto</v>
          </cell>
        </row>
        <row r="305">
          <cell r="H305" t="str">
            <v>Apto</v>
          </cell>
        </row>
        <row r="306">
          <cell r="H306" t="str">
            <v>Apto</v>
          </cell>
        </row>
        <row r="307">
          <cell r="H307" t="str">
            <v>Apto</v>
          </cell>
        </row>
        <row r="308">
          <cell r="H308" t="str">
            <v>Apto</v>
          </cell>
        </row>
        <row r="309">
          <cell r="H309" t="str">
            <v>Apto</v>
          </cell>
        </row>
        <row r="310">
          <cell r="H310" t="str">
            <v>Apto</v>
          </cell>
        </row>
        <row r="311">
          <cell r="H311" t="str">
            <v xml:space="preserve"> </v>
          </cell>
        </row>
        <row r="314">
          <cell r="H314" t="str">
            <v>Apto</v>
          </cell>
        </row>
        <row r="315">
          <cell r="H315" t="str">
            <v xml:space="preserve"> </v>
          </cell>
        </row>
        <row r="316">
          <cell r="H316" t="str">
            <v>Apto</v>
          </cell>
        </row>
        <row r="317">
          <cell r="H317" t="str">
            <v>Apto</v>
          </cell>
        </row>
        <row r="318">
          <cell r="H318" t="str">
            <v>Apto</v>
          </cell>
        </row>
        <row r="319">
          <cell r="H319" t="str">
            <v>Apto</v>
          </cell>
        </row>
        <row r="320">
          <cell r="H320" t="str">
            <v>Apto</v>
          </cell>
        </row>
        <row r="321">
          <cell r="H321" t="str">
            <v>Apto</v>
          </cell>
        </row>
        <row r="324">
          <cell r="H324" t="str">
            <v>Apto</v>
          </cell>
        </row>
        <row r="325">
          <cell r="H325" t="str">
            <v>Apto</v>
          </cell>
        </row>
        <row r="326">
          <cell r="H326" t="str">
            <v>Apto</v>
          </cell>
        </row>
        <row r="327">
          <cell r="H327" t="str">
            <v>Apto</v>
          </cell>
        </row>
        <row r="328">
          <cell r="H328" t="str">
            <v>Apto</v>
          </cell>
        </row>
        <row r="329">
          <cell r="H329" t="str">
            <v>Apto</v>
          </cell>
        </row>
        <row r="330">
          <cell r="H330" t="str">
            <v>Apto</v>
          </cell>
        </row>
        <row r="331">
          <cell r="H331" t="str">
            <v>Apto</v>
          </cell>
        </row>
        <row r="332">
          <cell r="H332" t="str">
            <v xml:space="preserve"> </v>
          </cell>
        </row>
        <row r="333">
          <cell r="H333" t="str">
            <v xml:space="preserve"> </v>
          </cell>
        </row>
        <row r="334">
          <cell r="H334" t="str">
            <v>Apto</v>
          </cell>
        </row>
        <row r="335">
          <cell r="H335" t="str">
            <v>Apto</v>
          </cell>
        </row>
        <row r="336">
          <cell r="H336" t="str">
            <v xml:space="preserve"> </v>
          </cell>
        </row>
        <row r="338">
          <cell r="H338" t="str">
            <v>Apto</v>
          </cell>
        </row>
        <row r="340">
          <cell r="H340" t="str">
            <v>Apto</v>
          </cell>
        </row>
        <row r="341">
          <cell r="H341" t="str">
            <v>Apto</v>
          </cell>
        </row>
        <row r="343">
          <cell r="H343" t="str">
            <v>Apto</v>
          </cell>
        </row>
        <row r="345">
          <cell r="H345" t="str">
            <v>Apto</v>
          </cell>
        </row>
        <row r="346">
          <cell r="H346" t="str">
            <v>Apto</v>
          </cell>
        </row>
        <row r="347">
          <cell r="H347" t="str">
            <v>Apto</v>
          </cell>
        </row>
        <row r="349">
          <cell r="H349" t="str">
            <v xml:space="preserve"> </v>
          </cell>
        </row>
        <row r="350">
          <cell r="H350" t="str">
            <v>Apto</v>
          </cell>
        </row>
        <row r="351">
          <cell r="H351" t="str">
            <v xml:space="preserve"> </v>
          </cell>
        </row>
        <row r="352">
          <cell r="H352" t="str">
            <v xml:space="preserve"> </v>
          </cell>
        </row>
        <row r="353">
          <cell r="H353" t="str">
            <v>Apto</v>
          </cell>
        </row>
        <row r="354">
          <cell r="H354" t="str">
            <v>Apto</v>
          </cell>
        </row>
        <row r="355">
          <cell r="H355" t="str">
            <v>Apto</v>
          </cell>
        </row>
        <row r="357">
          <cell r="H357" t="str">
            <v>Apto</v>
          </cell>
        </row>
        <row r="358">
          <cell r="H358" t="str">
            <v>Apto</v>
          </cell>
        </row>
        <row r="359">
          <cell r="H359" t="str">
            <v>Apto</v>
          </cell>
        </row>
        <row r="361">
          <cell r="H361" t="str">
            <v>Apto</v>
          </cell>
        </row>
        <row r="362">
          <cell r="H362" t="str">
            <v>Apto</v>
          </cell>
        </row>
        <row r="363">
          <cell r="H363" t="str">
            <v xml:space="preserve"> </v>
          </cell>
        </row>
        <row r="364">
          <cell r="H364" t="str">
            <v xml:space="preserve"> </v>
          </cell>
        </row>
        <row r="365">
          <cell r="H365" t="str">
            <v>Apto</v>
          </cell>
        </row>
        <row r="366">
          <cell r="H366" t="str">
            <v xml:space="preserve"> </v>
          </cell>
        </row>
        <row r="367">
          <cell r="H367" t="str">
            <v xml:space="preserve"> </v>
          </cell>
        </row>
        <row r="368">
          <cell r="H368" t="str">
            <v>Apto</v>
          </cell>
        </row>
        <row r="369">
          <cell r="H369" t="str">
            <v>Inapto</v>
          </cell>
        </row>
        <row r="370">
          <cell r="H370" t="str">
            <v xml:space="preserve"> </v>
          </cell>
        </row>
        <row r="371">
          <cell r="H371" t="str">
            <v>Apto</v>
          </cell>
        </row>
        <row r="372">
          <cell r="H372" t="str">
            <v xml:space="preserve"> </v>
          </cell>
          <cell r="I372"/>
        </row>
        <row r="373">
          <cell r="H373" t="str">
            <v>Apto</v>
          </cell>
          <cell r="I373"/>
        </row>
        <row r="374">
          <cell r="H374" t="str">
            <v>Apto</v>
          </cell>
        </row>
        <row r="375">
          <cell r="H375" t="str">
            <v>Apto</v>
          </cell>
          <cell r="I375"/>
        </row>
        <row r="376">
          <cell r="H376" t="str">
            <v xml:space="preserve"> </v>
          </cell>
          <cell r="I376"/>
        </row>
        <row r="377">
          <cell r="H377" t="str">
            <v>Apto</v>
          </cell>
          <cell r="I377"/>
        </row>
        <row r="378">
          <cell r="H378" t="str">
            <v>Apto</v>
          </cell>
        </row>
        <row r="379">
          <cell r="H379" t="str">
            <v xml:space="preserve"> </v>
          </cell>
        </row>
        <row r="381">
          <cell r="H381" t="str">
            <v>Apto</v>
          </cell>
        </row>
        <row r="382">
          <cell r="H382" t="str">
            <v xml:space="preserve"> </v>
          </cell>
        </row>
        <row r="383">
          <cell r="H383" t="str">
            <v>Apto</v>
          </cell>
        </row>
        <row r="384">
          <cell r="H384" t="str">
            <v>Apto</v>
          </cell>
        </row>
        <row r="385">
          <cell r="H385" t="str">
            <v>Apto</v>
          </cell>
        </row>
        <row r="386">
          <cell r="H386" t="str">
            <v xml:space="preserve"> </v>
          </cell>
        </row>
        <row r="388">
          <cell r="H388" t="str">
            <v>Apto</v>
          </cell>
        </row>
        <row r="389">
          <cell r="H389" t="str">
            <v>Apto</v>
          </cell>
        </row>
        <row r="390">
          <cell r="H390" t="str">
            <v>Apto</v>
          </cell>
        </row>
        <row r="392">
          <cell r="H392" t="str">
            <v>Apto</v>
          </cell>
        </row>
        <row r="393">
          <cell r="H393" t="str">
            <v>Apto</v>
          </cell>
        </row>
        <row r="394">
          <cell r="H394" t="str">
            <v>Apto</v>
          </cell>
        </row>
        <row r="395">
          <cell r="H395" t="str">
            <v>Inapto</v>
          </cell>
        </row>
        <row r="397">
          <cell r="H397" t="str">
            <v>Apto</v>
          </cell>
        </row>
        <row r="398">
          <cell r="H398" t="str">
            <v>Apto</v>
          </cell>
        </row>
        <row r="399">
          <cell r="H399" t="str">
            <v>Apto</v>
          </cell>
        </row>
        <row r="400">
          <cell r="H400" t="str">
            <v>Apto</v>
          </cell>
        </row>
        <row r="401">
          <cell r="H401" t="str">
            <v>Apto</v>
          </cell>
        </row>
        <row r="402">
          <cell r="H402" t="str">
            <v xml:space="preserve"> </v>
          </cell>
        </row>
        <row r="403">
          <cell r="H403" t="str">
            <v>Apto</v>
          </cell>
        </row>
        <row r="404">
          <cell r="H404" t="str">
            <v>Apto</v>
          </cell>
        </row>
        <row r="405">
          <cell r="H405" t="str">
            <v>Apto</v>
          </cell>
        </row>
        <row r="406">
          <cell r="H406" t="str">
            <v>Apto</v>
          </cell>
        </row>
        <row r="408">
          <cell r="H408" t="str">
            <v>Inapto</v>
          </cell>
        </row>
        <row r="409">
          <cell r="H409" t="str">
            <v>Apto</v>
          </cell>
        </row>
        <row r="410">
          <cell r="H410" t="str">
            <v>Apto</v>
          </cell>
        </row>
        <row r="411">
          <cell r="H411" t="str">
            <v>Apto</v>
          </cell>
        </row>
        <row r="413">
          <cell r="H413" t="str">
            <v>Apto</v>
          </cell>
        </row>
        <row r="414">
          <cell r="H414" t="str">
            <v>Apto</v>
          </cell>
        </row>
        <row r="415">
          <cell r="H415" t="str">
            <v>Apto</v>
          </cell>
        </row>
        <row r="416">
          <cell r="H416" t="str">
            <v>Apto</v>
          </cell>
        </row>
        <row r="417">
          <cell r="H417" t="str">
            <v>Apto</v>
          </cell>
        </row>
        <row r="418">
          <cell r="H418" t="str">
            <v>Apto</v>
          </cell>
        </row>
        <row r="419">
          <cell r="H419" t="str">
            <v>Apto</v>
          </cell>
        </row>
        <row r="420">
          <cell r="H420" t="str">
            <v>Apto</v>
          </cell>
        </row>
        <row r="421">
          <cell r="H421" t="str">
            <v>Inapto</v>
          </cell>
        </row>
        <row r="422">
          <cell r="H422" t="str">
            <v>Apto</v>
          </cell>
        </row>
        <row r="423">
          <cell r="H423" t="str">
            <v>Apto</v>
          </cell>
        </row>
        <row r="424">
          <cell r="H424" t="str">
            <v>Apto</v>
          </cell>
        </row>
        <row r="425">
          <cell r="H425" t="str">
            <v>Apto</v>
          </cell>
        </row>
        <row r="426">
          <cell r="H426" t="str">
            <v>Apto</v>
          </cell>
        </row>
        <row r="427">
          <cell r="H427" t="str">
            <v>Apto</v>
          </cell>
        </row>
        <row r="428">
          <cell r="H428" t="str">
            <v>Apto</v>
          </cell>
        </row>
        <row r="429">
          <cell r="H429" t="str">
            <v xml:space="preserve"> </v>
          </cell>
        </row>
        <row r="430">
          <cell r="H430" t="str">
            <v>Apto</v>
          </cell>
        </row>
        <row r="431">
          <cell r="H431" t="str">
            <v>Apto</v>
          </cell>
        </row>
        <row r="432">
          <cell r="H432" t="str">
            <v>Apto</v>
          </cell>
        </row>
        <row r="433">
          <cell r="H433" t="str">
            <v>Apto</v>
          </cell>
        </row>
        <row r="434">
          <cell r="H434" t="str">
            <v>Apto</v>
          </cell>
        </row>
        <row r="435">
          <cell r="H435" t="str">
            <v>Apto</v>
          </cell>
        </row>
        <row r="436">
          <cell r="H436" t="str">
            <v>Apto</v>
          </cell>
        </row>
        <row r="437">
          <cell r="H437" t="str">
            <v>Apto</v>
          </cell>
          <cell r="I437"/>
        </row>
        <row r="438">
          <cell r="H438" t="str">
            <v xml:space="preserve"> </v>
          </cell>
          <cell r="I438"/>
        </row>
        <row r="439">
          <cell r="H439" t="str">
            <v>Apto</v>
          </cell>
          <cell r="I439"/>
        </row>
        <row r="440">
          <cell r="H440" t="str">
            <v>Apto</v>
          </cell>
        </row>
        <row r="441">
          <cell r="H441" t="str">
            <v>Apto</v>
          </cell>
        </row>
        <row r="442">
          <cell r="H442" t="str">
            <v>Apto</v>
          </cell>
        </row>
        <row r="444">
          <cell r="H444" t="str">
            <v>Apto</v>
          </cell>
        </row>
        <row r="445">
          <cell r="H445" t="str">
            <v>Apto</v>
          </cell>
        </row>
        <row r="446">
          <cell r="H446" t="str">
            <v>Inapto</v>
          </cell>
        </row>
        <row r="447">
          <cell r="H447" t="str">
            <v xml:space="preserve"> </v>
          </cell>
        </row>
        <row r="448">
          <cell r="H448" t="str">
            <v xml:space="preserve"> </v>
          </cell>
        </row>
        <row r="449">
          <cell r="H449" t="str">
            <v xml:space="preserve"> </v>
          </cell>
        </row>
        <row r="452">
          <cell r="H452" t="str">
            <v>Apto</v>
          </cell>
        </row>
        <row r="454">
          <cell r="H454" t="str">
            <v xml:space="preserve"> </v>
          </cell>
        </row>
        <row r="455">
          <cell r="H455" t="str">
            <v xml:space="preserve"> </v>
          </cell>
        </row>
        <row r="456">
          <cell r="H456" t="str">
            <v xml:space="preserve"> </v>
          </cell>
        </row>
        <row r="457">
          <cell r="H457" t="str">
            <v xml:space="preserve"> </v>
          </cell>
        </row>
        <row r="458">
          <cell r="H458" t="str">
            <v>Apto</v>
          </cell>
        </row>
        <row r="459">
          <cell r="H459" t="str">
            <v>Apto</v>
          </cell>
        </row>
        <row r="460">
          <cell r="H460" t="str">
            <v>Apto</v>
          </cell>
        </row>
        <row r="461">
          <cell r="H461" t="str">
            <v>Apto</v>
          </cell>
        </row>
        <row r="463">
          <cell r="H463" t="str">
            <v xml:space="preserve"> </v>
          </cell>
        </row>
        <row r="464">
          <cell r="H464" t="str">
            <v>Apto</v>
          </cell>
        </row>
        <row r="465">
          <cell r="H465" t="str">
            <v>Inapto</v>
          </cell>
        </row>
        <row r="466">
          <cell r="H466" t="str">
            <v>Inapto</v>
          </cell>
        </row>
        <row r="467">
          <cell r="H467" t="str">
            <v>Apto</v>
          </cell>
        </row>
        <row r="468">
          <cell r="H468" t="str">
            <v>Apto</v>
          </cell>
        </row>
        <row r="470">
          <cell r="H470" t="str">
            <v>Apto</v>
          </cell>
        </row>
        <row r="471">
          <cell r="H471" t="str">
            <v>Apto</v>
          </cell>
        </row>
        <row r="473">
          <cell r="H473" t="str">
            <v>Apto</v>
          </cell>
        </row>
        <row r="474">
          <cell r="H474" t="str">
            <v>Apto</v>
          </cell>
        </row>
        <row r="475">
          <cell r="H475" t="str">
            <v>Apto</v>
          </cell>
        </row>
        <row r="476">
          <cell r="H476" t="str">
            <v>Apto</v>
          </cell>
        </row>
        <row r="477">
          <cell r="H477" t="str">
            <v>Apto</v>
          </cell>
          <cell r="I477"/>
        </row>
        <row r="478">
          <cell r="H478" t="str">
            <v>Apto</v>
          </cell>
          <cell r="I478"/>
        </row>
        <row r="479">
          <cell r="H479" t="str">
            <v xml:space="preserve"> </v>
          </cell>
          <cell r="I479"/>
        </row>
        <row r="480">
          <cell r="H480" t="str">
            <v>Apto</v>
          </cell>
          <cell r="I480"/>
        </row>
        <row r="481">
          <cell r="H481" t="str">
            <v>Apto</v>
          </cell>
        </row>
        <row r="482">
          <cell r="H482" t="str">
            <v>Apto</v>
          </cell>
        </row>
        <row r="483">
          <cell r="H483" t="str">
            <v>Apto</v>
          </cell>
        </row>
        <row r="485">
          <cell r="H485" t="str">
            <v>Apto</v>
          </cell>
        </row>
        <row r="486">
          <cell r="H486" t="str">
            <v>Apto</v>
          </cell>
        </row>
        <row r="488">
          <cell r="H488" t="str">
            <v>Apto</v>
          </cell>
        </row>
        <row r="490">
          <cell r="H490" t="str">
            <v xml:space="preserve"> </v>
          </cell>
        </row>
        <row r="491">
          <cell r="H491" t="str">
            <v>Apto</v>
          </cell>
        </row>
        <row r="492">
          <cell r="H492" t="str">
            <v>Apto</v>
          </cell>
        </row>
      </sheetData>
      <sheetData sheetId="48">
        <row r="2">
          <cell r="H2" t="str">
            <v>Inapto</v>
          </cell>
        </row>
        <row r="3">
          <cell r="H3" t="str">
            <v>Apto</v>
          </cell>
        </row>
        <row r="6">
          <cell r="H6" t="str">
            <v>Apto</v>
          </cell>
        </row>
        <row r="7">
          <cell r="H7" t="str">
            <v>Apto</v>
          </cell>
        </row>
        <row r="9">
          <cell r="H9" t="str">
            <v>Apto</v>
          </cell>
        </row>
        <row r="11">
          <cell r="H11" t="str">
            <v>Inapto</v>
          </cell>
        </row>
        <row r="12">
          <cell r="H12" t="str">
            <v>Apto</v>
          </cell>
        </row>
        <row r="13">
          <cell r="H13" t="str">
            <v>Inapto</v>
          </cell>
        </row>
        <row r="14">
          <cell r="H14" t="str">
            <v>Apto</v>
          </cell>
        </row>
        <row r="15">
          <cell r="H15" t="str">
            <v>Apto</v>
          </cell>
        </row>
        <row r="17">
          <cell r="H17" t="str">
            <v>Apto</v>
          </cell>
        </row>
        <row r="18">
          <cell r="H18" t="str">
            <v>Apto</v>
          </cell>
        </row>
        <row r="19">
          <cell r="H19" t="str">
            <v>Apto</v>
          </cell>
        </row>
        <row r="20">
          <cell r="H20" t="str">
            <v>Inapto</v>
          </cell>
        </row>
        <row r="21">
          <cell r="H21" t="str">
            <v>Apto</v>
          </cell>
        </row>
        <row r="22">
          <cell r="H22" t="str">
            <v>Apto</v>
          </cell>
        </row>
        <row r="23">
          <cell r="H23" t="str">
            <v>Apto</v>
          </cell>
        </row>
        <row r="26">
          <cell r="H26" t="str">
            <v>Apto</v>
          </cell>
        </row>
        <row r="27">
          <cell r="H27" t="str">
            <v>Inapto</v>
          </cell>
        </row>
        <row r="28">
          <cell r="H28" t="str">
            <v>Apto</v>
          </cell>
        </row>
        <row r="30">
          <cell r="H30" t="str">
            <v>Apto</v>
          </cell>
        </row>
        <row r="31">
          <cell r="H31" t="str">
            <v>Apto</v>
          </cell>
        </row>
        <row r="32">
          <cell r="H32" t="str">
            <v>Apto</v>
          </cell>
        </row>
        <row r="33">
          <cell r="H33" t="str">
            <v>Apto</v>
          </cell>
        </row>
        <row r="34">
          <cell r="H34" t="str">
            <v>Apto</v>
          </cell>
        </row>
        <row r="35">
          <cell r="H35" t="str">
            <v>Inapto</v>
          </cell>
        </row>
        <row r="44">
          <cell r="H44" t="str">
            <v>Apto</v>
          </cell>
        </row>
        <row r="46">
          <cell r="H46" t="str">
            <v>Inapto</v>
          </cell>
        </row>
        <row r="47">
          <cell r="H47" t="str">
            <v>Apto</v>
          </cell>
        </row>
        <row r="48">
          <cell r="H48" t="str">
            <v>Apto</v>
          </cell>
        </row>
        <row r="49">
          <cell r="H49" t="str">
            <v>Apto</v>
          </cell>
        </row>
        <row r="50">
          <cell r="H50" t="str">
            <v>Inapto</v>
          </cell>
        </row>
        <row r="51">
          <cell r="H51" t="str">
            <v>Apto</v>
          </cell>
        </row>
        <row r="52">
          <cell r="H52" t="str">
            <v>Apto</v>
          </cell>
        </row>
        <row r="53">
          <cell r="H53" t="str">
            <v>Apto</v>
          </cell>
        </row>
        <row r="54">
          <cell r="H54" t="str">
            <v>Apto</v>
          </cell>
        </row>
        <row r="55">
          <cell r="H55" t="str">
            <v>Apto</v>
          </cell>
        </row>
        <row r="57">
          <cell r="H57" t="str">
            <v>Apto</v>
          </cell>
        </row>
        <row r="58">
          <cell r="H58" t="str">
            <v>Apto</v>
          </cell>
        </row>
        <row r="59">
          <cell r="H59" t="str">
            <v>Apto</v>
          </cell>
        </row>
        <row r="60">
          <cell r="H60" t="str">
            <v>Apto</v>
          </cell>
        </row>
        <row r="62">
          <cell r="H62" t="str">
            <v>Apto</v>
          </cell>
        </row>
        <row r="63">
          <cell r="H63" t="str">
            <v>Apto</v>
          </cell>
        </row>
        <row r="64">
          <cell r="H64" t="str">
            <v>Apto</v>
          </cell>
        </row>
        <row r="66">
          <cell r="H66" t="str">
            <v>Inapto</v>
          </cell>
        </row>
        <row r="67">
          <cell r="H67" t="str">
            <v>Apto</v>
          </cell>
        </row>
        <row r="68">
          <cell r="H68" t="str">
            <v>Apto</v>
          </cell>
        </row>
        <row r="69">
          <cell r="H69" t="str">
            <v>Apto</v>
          </cell>
        </row>
        <row r="70">
          <cell r="H70" t="str">
            <v>Apto</v>
          </cell>
        </row>
        <row r="72">
          <cell r="H72" t="str">
            <v>Apto</v>
          </cell>
        </row>
        <row r="73">
          <cell r="H73" t="str">
            <v>Apto</v>
          </cell>
        </row>
        <row r="76">
          <cell r="H76" t="str">
            <v>Apto</v>
          </cell>
        </row>
        <row r="79">
          <cell r="H79" t="str">
            <v>Apto</v>
          </cell>
        </row>
        <row r="81">
          <cell r="H81" t="str">
            <v>Apto</v>
          </cell>
        </row>
        <row r="82">
          <cell r="H82" t="str">
            <v>Apto</v>
          </cell>
        </row>
        <row r="84">
          <cell r="H84" t="str">
            <v>Apto</v>
          </cell>
        </row>
        <row r="85">
          <cell r="H85" t="str">
            <v>Apto</v>
          </cell>
        </row>
        <row r="86">
          <cell r="H86" t="str">
            <v>Apto</v>
          </cell>
        </row>
        <row r="89">
          <cell r="H89" t="str">
            <v>Apto</v>
          </cell>
        </row>
        <row r="92">
          <cell r="H92" t="str">
            <v>Apto</v>
          </cell>
        </row>
        <row r="93">
          <cell r="H93" t="str">
            <v>Apto</v>
          </cell>
        </row>
        <row r="95">
          <cell r="H95" t="str">
            <v>Apto</v>
          </cell>
        </row>
        <row r="97">
          <cell r="H97" t="str">
            <v>Apto</v>
          </cell>
        </row>
        <row r="99">
          <cell r="H99" t="str">
            <v>Apto</v>
          </cell>
        </row>
        <row r="100">
          <cell r="H100" t="str">
            <v>Apto</v>
          </cell>
        </row>
        <row r="102">
          <cell r="H102" t="str">
            <v>Apto</v>
          </cell>
        </row>
        <row r="103">
          <cell r="H103" t="str">
            <v>Apto</v>
          </cell>
        </row>
        <row r="106">
          <cell r="H106" t="str">
            <v>Apto</v>
          </cell>
        </row>
        <row r="109">
          <cell r="H109" t="str">
            <v>Apto</v>
          </cell>
        </row>
        <row r="110">
          <cell r="H110" t="str">
            <v>Apto</v>
          </cell>
        </row>
        <row r="111">
          <cell r="H111" t="str">
            <v>Apto</v>
          </cell>
        </row>
        <row r="113">
          <cell r="H113" t="str">
            <v>Apto</v>
          </cell>
        </row>
        <row r="114">
          <cell r="H114" t="str">
            <v>Apto</v>
          </cell>
        </row>
        <row r="115">
          <cell r="H115" t="str">
            <v>Inapto</v>
          </cell>
        </row>
        <row r="122">
          <cell r="H122" t="str">
            <v>Apto</v>
          </cell>
        </row>
        <row r="124">
          <cell r="H124" t="str">
            <v>Apto</v>
          </cell>
        </row>
        <row r="125">
          <cell r="H125" t="str">
            <v>Apto</v>
          </cell>
        </row>
        <row r="127">
          <cell r="H127" t="str">
            <v>Apto</v>
          </cell>
        </row>
        <row r="128">
          <cell r="H128" t="str">
            <v>Apto</v>
          </cell>
        </row>
        <row r="129">
          <cell r="H129" t="str">
            <v>Apto</v>
          </cell>
        </row>
        <row r="131">
          <cell r="H131" t="str">
            <v>Apto</v>
          </cell>
        </row>
        <row r="132">
          <cell r="H132" t="str">
            <v>Apto</v>
          </cell>
        </row>
        <row r="133">
          <cell r="H133" t="str">
            <v>Inapto</v>
          </cell>
        </row>
        <row r="135">
          <cell r="H135" t="str">
            <v>Apto</v>
          </cell>
        </row>
        <row r="136">
          <cell r="H136" t="str">
            <v>Apto</v>
          </cell>
        </row>
        <row r="137">
          <cell r="H137" t="str">
            <v>Apto</v>
          </cell>
        </row>
        <row r="139">
          <cell r="H139" t="str">
            <v>Apto</v>
          </cell>
        </row>
        <row r="140">
          <cell r="H140" t="str">
            <v>Apto</v>
          </cell>
        </row>
        <row r="141">
          <cell r="H141" t="str">
            <v>Apto</v>
          </cell>
        </row>
        <row r="144">
          <cell r="H144" t="str">
            <v>Apto</v>
          </cell>
        </row>
        <row r="146">
          <cell r="H146" t="str">
            <v>Apto</v>
          </cell>
        </row>
        <row r="147">
          <cell r="H147" t="str">
            <v>Apto</v>
          </cell>
        </row>
        <row r="148">
          <cell r="H148" t="str">
            <v>Apto</v>
          </cell>
        </row>
        <row r="150">
          <cell r="H150" t="str">
            <v>Apto</v>
          </cell>
        </row>
        <row r="151">
          <cell r="H151" t="str">
            <v>Apto</v>
          </cell>
        </row>
        <row r="153">
          <cell r="H153" t="str">
            <v>Apto</v>
          </cell>
        </row>
        <row r="155">
          <cell r="H155" t="str">
            <v>Apto</v>
          </cell>
        </row>
        <row r="156">
          <cell r="H156" t="str">
            <v>Apto</v>
          </cell>
        </row>
        <row r="158">
          <cell r="H158" t="str">
            <v>Apto</v>
          </cell>
        </row>
        <row r="159">
          <cell r="H159" t="str">
            <v>Apto</v>
          </cell>
        </row>
        <row r="160">
          <cell r="H160" t="str">
            <v>Apto</v>
          </cell>
        </row>
        <row r="161">
          <cell r="H161" t="str">
            <v>Inapto</v>
          </cell>
        </row>
        <row r="162">
          <cell r="H162" t="str">
            <v>Apto</v>
          </cell>
        </row>
        <row r="164">
          <cell r="H164" t="str">
            <v>Apto</v>
          </cell>
        </row>
        <row r="165">
          <cell r="H165" t="str">
            <v>Apto</v>
          </cell>
        </row>
        <row r="166">
          <cell r="H166" t="str">
            <v>Apto</v>
          </cell>
        </row>
        <row r="167">
          <cell r="H167" t="str">
            <v>Apto</v>
          </cell>
        </row>
        <row r="168">
          <cell r="H168" t="str">
            <v>Inapto</v>
          </cell>
        </row>
        <row r="169">
          <cell r="H169" t="str">
            <v>Apto</v>
          </cell>
        </row>
        <row r="171">
          <cell r="H171" t="str">
            <v>Apto</v>
          </cell>
        </row>
        <row r="174">
          <cell r="H174" t="str">
            <v>Apto</v>
          </cell>
        </row>
        <row r="176">
          <cell r="H176" t="str">
            <v>Apto</v>
          </cell>
        </row>
        <row r="177">
          <cell r="H177" t="str">
            <v>Apto</v>
          </cell>
        </row>
        <row r="179">
          <cell r="H179" t="str">
            <v>Inapto</v>
          </cell>
        </row>
        <row r="180">
          <cell r="H180" t="str">
            <v>Apto</v>
          </cell>
        </row>
        <row r="183">
          <cell r="H183" t="str">
            <v>Apto</v>
          </cell>
        </row>
        <row r="184">
          <cell r="H184" t="str">
            <v>Apto</v>
          </cell>
        </row>
        <row r="186">
          <cell r="H186" t="str">
            <v>Apto</v>
          </cell>
        </row>
        <row r="187">
          <cell r="H187"/>
        </row>
        <row r="188">
          <cell r="H188" t="str">
            <v>Apto</v>
          </cell>
        </row>
        <row r="191">
          <cell r="H191" t="str">
            <v>Apto</v>
          </cell>
        </row>
        <row r="192">
          <cell r="H192" t="str">
            <v>Apto</v>
          </cell>
        </row>
        <row r="193">
          <cell r="H193" t="str">
            <v>Apto</v>
          </cell>
        </row>
        <row r="194">
          <cell r="H194" t="str">
            <v>Apto</v>
          </cell>
        </row>
        <row r="195">
          <cell r="H195" t="str">
            <v>Apto</v>
          </cell>
        </row>
        <row r="196">
          <cell r="H196" t="str">
            <v>Inapto</v>
          </cell>
        </row>
        <row r="197">
          <cell r="H197" t="str">
            <v>Apto</v>
          </cell>
        </row>
        <row r="198">
          <cell r="H198" t="str">
            <v>Apto</v>
          </cell>
        </row>
        <row r="199">
          <cell r="H199" t="str">
            <v>Apto</v>
          </cell>
        </row>
        <row r="200">
          <cell r="H200" t="str">
            <v>Apto</v>
          </cell>
        </row>
        <row r="201">
          <cell r="H201" t="str">
            <v>Apto</v>
          </cell>
        </row>
        <row r="202">
          <cell r="H202" t="str">
            <v>Apto</v>
          </cell>
        </row>
        <row r="203">
          <cell r="H203" t="str">
            <v>Apto</v>
          </cell>
        </row>
        <row r="204">
          <cell r="H204" t="str">
            <v>Apto</v>
          </cell>
        </row>
        <row r="206">
          <cell r="H206" t="str">
            <v>Apto</v>
          </cell>
        </row>
        <row r="207">
          <cell r="H207" t="str">
            <v>Inapto</v>
          </cell>
        </row>
        <row r="208">
          <cell r="H208" t="str">
            <v>Apto</v>
          </cell>
        </row>
        <row r="209">
          <cell r="H209" t="str">
            <v>Apto</v>
          </cell>
        </row>
        <row r="211">
          <cell r="H211" t="str">
            <v>Apto</v>
          </cell>
        </row>
        <row r="212">
          <cell r="H212" t="str">
            <v>Apto</v>
          </cell>
        </row>
        <row r="214">
          <cell r="H214" t="str">
            <v>Inapto</v>
          </cell>
        </row>
        <row r="215">
          <cell r="H215" t="str">
            <v>Apto</v>
          </cell>
        </row>
        <row r="217">
          <cell r="H217" t="str">
            <v>Inapto</v>
          </cell>
        </row>
        <row r="226">
          <cell r="H226" t="str">
            <v>Apto</v>
          </cell>
        </row>
        <row r="227">
          <cell r="H227" t="str">
            <v>Apto</v>
          </cell>
        </row>
        <row r="228">
          <cell r="H228" t="str">
            <v>Apto</v>
          </cell>
        </row>
        <row r="229">
          <cell r="H229" t="str">
            <v>Apto</v>
          </cell>
        </row>
        <row r="230">
          <cell r="H230" t="str">
            <v>Apto</v>
          </cell>
        </row>
        <row r="231">
          <cell r="H231" t="str">
            <v>Apto</v>
          </cell>
        </row>
        <row r="233">
          <cell r="H233" t="str">
            <v>Apto</v>
          </cell>
        </row>
        <row r="235">
          <cell r="H235" t="str">
            <v>Apto</v>
          </cell>
        </row>
        <row r="236">
          <cell r="H236" t="str">
            <v>Apto</v>
          </cell>
        </row>
        <row r="237">
          <cell r="H237" t="str">
            <v>Inapto</v>
          </cell>
        </row>
        <row r="242">
          <cell r="H242" t="str">
            <v>Apto</v>
          </cell>
        </row>
        <row r="243">
          <cell r="H243" t="str">
            <v>Inapto</v>
          </cell>
        </row>
        <row r="244">
          <cell r="H244" t="str">
            <v>Apto</v>
          </cell>
        </row>
        <row r="246">
          <cell r="H246" t="str">
            <v>Apto</v>
          </cell>
        </row>
        <row r="247">
          <cell r="H247" t="str">
            <v>Apto</v>
          </cell>
        </row>
        <row r="249">
          <cell r="H249" t="str">
            <v>Apto</v>
          </cell>
        </row>
        <row r="250">
          <cell r="H250" t="str">
            <v>Apto</v>
          </cell>
        </row>
        <row r="251">
          <cell r="H251" t="str">
            <v>Apto</v>
          </cell>
        </row>
        <row r="252">
          <cell r="H252" t="str">
            <v>Apto</v>
          </cell>
        </row>
        <row r="254">
          <cell r="H254" t="str">
            <v>Apto</v>
          </cell>
        </row>
        <row r="255">
          <cell r="H255" t="str">
            <v>Apto</v>
          </cell>
        </row>
        <row r="256">
          <cell r="H256" t="str">
            <v>Inapto</v>
          </cell>
        </row>
        <row r="257">
          <cell r="H257" t="str">
            <v>Apto</v>
          </cell>
        </row>
        <row r="258">
          <cell r="H258" t="str">
            <v>Inapto</v>
          </cell>
        </row>
        <row r="259">
          <cell r="H259" t="str">
            <v>Inapto</v>
          </cell>
        </row>
        <row r="260">
          <cell r="H260" t="str">
            <v>Apto</v>
          </cell>
        </row>
        <row r="262">
          <cell r="H262" t="str">
            <v>Apto</v>
          </cell>
        </row>
        <row r="263">
          <cell r="H263" t="str">
            <v>Apto</v>
          </cell>
        </row>
        <row r="264">
          <cell r="H264" t="str">
            <v>Apto</v>
          </cell>
        </row>
        <row r="265">
          <cell r="H265" t="str">
            <v>Inapto</v>
          </cell>
        </row>
        <row r="266">
          <cell r="H266" t="str">
            <v>Apto</v>
          </cell>
        </row>
        <row r="267">
          <cell r="H267" t="str">
            <v>Inapto</v>
          </cell>
        </row>
        <row r="268">
          <cell r="H268" t="str">
            <v>Apto</v>
          </cell>
        </row>
        <row r="269">
          <cell r="H269" t="str">
            <v>Inapto</v>
          </cell>
        </row>
        <row r="270">
          <cell r="H270" t="str">
            <v>Apto</v>
          </cell>
        </row>
        <row r="271">
          <cell r="H271" t="str">
            <v>Apto</v>
          </cell>
        </row>
        <row r="272">
          <cell r="H272" t="str">
            <v>Apto</v>
          </cell>
        </row>
        <row r="274">
          <cell r="H274" t="str">
            <v>Apto</v>
          </cell>
        </row>
        <row r="275">
          <cell r="H275" t="str">
            <v>Apto</v>
          </cell>
        </row>
        <row r="276">
          <cell r="H276" t="str">
            <v>Inapto</v>
          </cell>
        </row>
        <row r="277">
          <cell r="H277" t="str">
            <v>Apto</v>
          </cell>
        </row>
        <row r="288">
          <cell r="H288" t="str">
            <v>Apto</v>
          </cell>
        </row>
        <row r="289">
          <cell r="H289" t="str">
            <v>Apto</v>
          </cell>
        </row>
        <row r="293">
          <cell r="H293" t="str">
            <v>Apto</v>
          </cell>
        </row>
        <row r="294">
          <cell r="H294" t="str">
            <v>Apto</v>
          </cell>
        </row>
        <row r="295">
          <cell r="H295" t="str">
            <v>Apto</v>
          </cell>
        </row>
        <row r="297">
          <cell r="H297" t="str">
            <v>Apto</v>
          </cell>
        </row>
        <row r="298">
          <cell r="H298" t="str">
            <v>Apto</v>
          </cell>
        </row>
        <row r="299">
          <cell r="H299" t="str">
            <v>Apto</v>
          </cell>
        </row>
        <row r="300">
          <cell r="H300" t="str">
            <v>Inapto</v>
          </cell>
        </row>
        <row r="301">
          <cell r="H301" t="str">
            <v>Apto</v>
          </cell>
        </row>
        <row r="302">
          <cell r="H302" t="str">
            <v>Apto</v>
          </cell>
        </row>
        <row r="303">
          <cell r="H303" t="str">
            <v>Apto</v>
          </cell>
        </row>
        <row r="305">
          <cell r="H305" t="str">
            <v>Apto</v>
          </cell>
        </row>
        <row r="306">
          <cell r="H306" t="str">
            <v>Apto</v>
          </cell>
        </row>
        <row r="307">
          <cell r="H307" t="str">
            <v>Apto</v>
          </cell>
        </row>
        <row r="308">
          <cell r="H308" t="str">
            <v>Apto</v>
          </cell>
        </row>
        <row r="309">
          <cell r="H309" t="str">
            <v>Inapto</v>
          </cell>
        </row>
        <row r="310">
          <cell r="H310" t="str">
            <v>Apto</v>
          </cell>
        </row>
        <row r="312">
          <cell r="H312" t="str">
            <v>Inapto</v>
          </cell>
        </row>
        <row r="314">
          <cell r="H314" t="str">
            <v>Apto</v>
          </cell>
        </row>
        <row r="316">
          <cell r="H316" t="str">
            <v>Apto</v>
          </cell>
        </row>
        <row r="317">
          <cell r="H317" t="str">
            <v>Inapto</v>
          </cell>
        </row>
        <row r="318">
          <cell r="H318" t="str">
            <v>Apto</v>
          </cell>
        </row>
        <row r="319">
          <cell r="H319" t="str">
            <v>Apto</v>
          </cell>
        </row>
        <row r="320">
          <cell r="H320" t="str">
            <v>Apto</v>
          </cell>
        </row>
        <row r="321">
          <cell r="H321" t="str">
            <v>Apto</v>
          </cell>
        </row>
        <row r="324">
          <cell r="H324" t="str">
            <v>Apto</v>
          </cell>
        </row>
        <row r="325">
          <cell r="H325" t="str">
            <v>Apto</v>
          </cell>
        </row>
        <row r="326">
          <cell r="H326" t="str">
            <v>Inapto</v>
          </cell>
        </row>
        <row r="327">
          <cell r="H327" t="str">
            <v>Apto</v>
          </cell>
        </row>
        <row r="328">
          <cell r="H328" t="str">
            <v>Apto</v>
          </cell>
        </row>
        <row r="329">
          <cell r="H329" t="str">
            <v>Apto</v>
          </cell>
        </row>
        <row r="330">
          <cell r="H330" t="str">
            <v>Apto</v>
          </cell>
        </row>
        <row r="331">
          <cell r="H331" t="str">
            <v>Apto</v>
          </cell>
        </row>
        <row r="334">
          <cell r="H334" t="str">
            <v>Apto</v>
          </cell>
        </row>
        <row r="335">
          <cell r="H335" t="str">
            <v>Apto</v>
          </cell>
        </row>
        <row r="338">
          <cell r="H338" t="str">
            <v>Apto</v>
          </cell>
        </row>
        <row r="340">
          <cell r="H340" t="str">
            <v>Apto</v>
          </cell>
        </row>
        <row r="341">
          <cell r="H341" t="str">
            <v>Apto</v>
          </cell>
        </row>
        <row r="343">
          <cell r="H343" t="str">
            <v>Apto</v>
          </cell>
        </row>
        <row r="345">
          <cell r="H345" t="str">
            <v>Apto</v>
          </cell>
        </row>
        <row r="346">
          <cell r="H346" t="str">
            <v>Apto</v>
          </cell>
        </row>
        <row r="347">
          <cell r="H347" t="str">
            <v>Inapto</v>
          </cell>
        </row>
        <row r="348">
          <cell r="H348" t="str">
            <v>Inapto</v>
          </cell>
        </row>
        <row r="350">
          <cell r="H350" t="str">
            <v>Apto</v>
          </cell>
        </row>
        <row r="353">
          <cell r="H353" t="str">
            <v>Apto</v>
          </cell>
        </row>
        <row r="354">
          <cell r="H354" t="str">
            <v>Apto</v>
          </cell>
        </row>
        <row r="355">
          <cell r="H355" t="str">
            <v>Inapto</v>
          </cell>
        </row>
        <row r="357">
          <cell r="H357" t="str">
            <v>Apto</v>
          </cell>
        </row>
        <row r="358">
          <cell r="H358" t="str">
            <v>Apto</v>
          </cell>
        </row>
        <row r="359">
          <cell r="H359" t="str">
            <v>Inapto</v>
          </cell>
        </row>
        <row r="361">
          <cell r="H361" t="str">
            <v>Apto</v>
          </cell>
        </row>
        <row r="362">
          <cell r="H362" t="str">
            <v>Apto</v>
          </cell>
        </row>
        <row r="365">
          <cell r="H365" t="str">
            <v>Apto</v>
          </cell>
        </row>
        <row r="368">
          <cell r="H368" t="str">
            <v>Inapto</v>
          </cell>
        </row>
        <row r="369">
          <cell r="H369" t="str">
            <v>Apto</v>
          </cell>
        </row>
        <row r="371">
          <cell r="H371" t="str">
            <v>Inapto</v>
          </cell>
        </row>
        <row r="374">
          <cell r="H374" t="str">
            <v>Inapto</v>
          </cell>
        </row>
        <row r="378">
          <cell r="H378" t="str">
            <v>Inapto</v>
          </cell>
        </row>
        <row r="381">
          <cell r="H381" t="str">
            <v>Inapto</v>
          </cell>
        </row>
        <row r="383">
          <cell r="H383" t="str">
            <v>Apto</v>
          </cell>
        </row>
        <row r="384">
          <cell r="H384" t="str">
            <v>Apto</v>
          </cell>
        </row>
        <row r="385">
          <cell r="H385" t="str">
            <v>Apto</v>
          </cell>
        </row>
        <row r="388">
          <cell r="H388" t="str">
            <v>Apto</v>
          </cell>
        </row>
        <row r="389">
          <cell r="H389" t="str">
            <v>Apto</v>
          </cell>
        </row>
        <row r="390">
          <cell r="H390" t="str">
            <v>Apto</v>
          </cell>
        </row>
        <row r="392">
          <cell r="H392" t="str">
            <v>Apto</v>
          </cell>
        </row>
        <row r="393">
          <cell r="H393" t="str">
            <v>Apto</v>
          </cell>
        </row>
        <row r="394">
          <cell r="H394" t="str">
            <v>Apto</v>
          </cell>
        </row>
        <row r="395">
          <cell r="H395" t="str">
            <v>Inapto</v>
          </cell>
        </row>
        <row r="397">
          <cell r="H397" t="str">
            <v>Apto</v>
          </cell>
        </row>
        <row r="398">
          <cell r="H398" t="str">
            <v>Inapto</v>
          </cell>
        </row>
        <row r="399">
          <cell r="H399" t="str">
            <v>Apto</v>
          </cell>
        </row>
        <row r="400">
          <cell r="H400" t="str">
            <v>Apto</v>
          </cell>
        </row>
        <row r="401">
          <cell r="H401" t="str">
            <v>Apto</v>
          </cell>
        </row>
        <row r="403">
          <cell r="H403" t="str">
            <v>Apto</v>
          </cell>
        </row>
        <row r="404">
          <cell r="H404" t="str">
            <v>Apto</v>
          </cell>
        </row>
        <row r="405">
          <cell r="H405" t="str">
            <v>Apto</v>
          </cell>
        </row>
        <row r="406">
          <cell r="H406" t="str">
            <v>Apto</v>
          </cell>
        </row>
        <row r="408">
          <cell r="H408" t="str">
            <v>Apto</v>
          </cell>
        </row>
        <row r="409">
          <cell r="H409" t="str">
            <v>Apto</v>
          </cell>
        </row>
        <row r="410">
          <cell r="H410" t="str">
            <v>Apto</v>
          </cell>
        </row>
        <row r="411">
          <cell r="H411" t="str">
            <v>Apto</v>
          </cell>
        </row>
        <row r="413">
          <cell r="H413" t="str">
            <v>Apto</v>
          </cell>
        </row>
        <row r="414">
          <cell r="H414" t="str">
            <v>Apto</v>
          </cell>
        </row>
        <row r="415">
          <cell r="H415" t="str">
            <v>Apto</v>
          </cell>
        </row>
        <row r="416">
          <cell r="H416" t="str">
            <v>Apto</v>
          </cell>
        </row>
        <row r="417">
          <cell r="H417" t="str">
            <v>Apto</v>
          </cell>
        </row>
        <row r="418">
          <cell r="H418" t="str">
            <v>Apto</v>
          </cell>
        </row>
        <row r="419">
          <cell r="H419" t="str">
            <v>Apto</v>
          </cell>
        </row>
        <row r="420">
          <cell r="H420" t="str">
            <v>Apto</v>
          </cell>
        </row>
        <row r="421">
          <cell r="H421" t="str">
            <v>Apto</v>
          </cell>
        </row>
        <row r="422">
          <cell r="H422" t="str">
            <v>Apto</v>
          </cell>
        </row>
        <row r="423">
          <cell r="H423" t="str">
            <v>Apto</v>
          </cell>
        </row>
        <row r="424">
          <cell r="H424" t="str">
            <v>Apto</v>
          </cell>
        </row>
        <row r="425">
          <cell r="H425" t="str">
            <v>Apto</v>
          </cell>
        </row>
        <row r="426">
          <cell r="H426" t="str">
            <v>Apto</v>
          </cell>
        </row>
        <row r="427">
          <cell r="H427" t="str">
            <v>Apto</v>
          </cell>
        </row>
        <row r="428">
          <cell r="H428" t="str">
            <v>Inapto</v>
          </cell>
        </row>
        <row r="430">
          <cell r="H430" t="str">
            <v>Inapto</v>
          </cell>
        </row>
        <row r="431">
          <cell r="H431" t="str">
            <v>Apto</v>
          </cell>
        </row>
        <row r="432">
          <cell r="H432" t="str">
            <v>Apto</v>
          </cell>
        </row>
        <row r="433">
          <cell r="H433" t="str">
            <v>Apto</v>
          </cell>
        </row>
        <row r="434">
          <cell r="H434" t="str">
            <v>Apto</v>
          </cell>
        </row>
        <row r="435">
          <cell r="H435" t="str">
            <v>Inapto</v>
          </cell>
        </row>
        <row r="436">
          <cell r="H436" t="str">
            <v>Apto</v>
          </cell>
        </row>
        <row r="440">
          <cell r="H440" t="str">
            <v>Apto</v>
          </cell>
        </row>
        <row r="441">
          <cell r="H441" t="str">
            <v>Apto</v>
          </cell>
        </row>
        <row r="442">
          <cell r="H442" t="str">
            <v>Apto</v>
          </cell>
        </row>
        <row r="443">
          <cell r="H443" t="str">
            <v>Inapto</v>
          </cell>
        </row>
        <row r="444">
          <cell r="H444" t="str">
            <v>Apto</v>
          </cell>
        </row>
        <row r="445">
          <cell r="H445" t="str">
            <v>Apto</v>
          </cell>
        </row>
        <row r="446">
          <cell r="H446" t="str">
            <v>Apto</v>
          </cell>
        </row>
        <row r="452">
          <cell r="H452" t="str">
            <v>Apto</v>
          </cell>
        </row>
        <row r="458">
          <cell r="H458" t="str">
            <v>Apto</v>
          </cell>
        </row>
        <row r="459">
          <cell r="H459" t="str">
            <v>Apto</v>
          </cell>
        </row>
        <row r="460">
          <cell r="H460" t="str">
            <v>Apto</v>
          </cell>
        </row>
        <row r="461">
          <cell r="H461" t="str">
            <v>Apto</v>
          </cell>
        </row>
        <row r="464">
          <cell r="H464" t="str">
            <v>Inapto</v>
          </cell>
        </row>
        <row r="466">
          <cell r="H466" t="str">
            <v>Apto</v>
          </cell>
        </row>
        <row r="467">
          <cell r="H467" t="str">
            <v>Apto</v>
          </cell>
        </row>
        <row r="468">
          <cell r="H468" t="str">
            <v>Apto</v>
          </cell>
        </row>
        <row r="470">
          <cell r="H470" t="str">
            <v>Apto</v>
          </cell>
        </row>
        <row r="471">
          <cell r="H471" t="str">
            <v>Apto</v>
          </cell>
        </row>
        <row r="473">
          <cell r="H473" t="str">
            <v>Inapto</v>
          </cell>
        </row>
        <row r="474">
          <cell r="H474" t="str">
            <v>Inapto</v>
          </cell>
        </row>
        <row r="475">
          <cell r="H475" t="str">
            <v>Inapto</v>
          </cell>
        </row>
        <row r="476">
          <cell r="H476" t="str">
            <v>Inapto</v>
          </cell>
        </row>
        <row r="481">
          <cell r="H481" t="str">
            <v>Inapto</v>
          </cell>
        </row>
        <row r="482">
          <cell r="H482" t="str">
            <v>Apto</v>
          </cell>
        </row>
        <row r="483">
          <cell r="H483" t="str">
            <v>Apto</v>
          </cell>
        </row>
        <row r="485">
          <cell r="H485" t="str">
            <v>Inapto</v>
          </cell>
        </row>
        <row r="486">
          <cell r="H486" t="str">
            <v>Inapto</v>
          </cell>
        </row>
        <row r="488">
          <cell r="H488" t="str">
            <v>Apto</v>
          </cell>
        </row>
        <row r="491">
          <cell r="H491" t="str">
            <v>Apto</v>
          </cell>
        </row>
        <row r="492">
          <cell r="H492" t="str">
            <v>Apto</v>
          </cell>
        </row>
      </sheetData>
      <sheetData sheetId="49">
        <row r="2">
          <cell r="H2" t="str">
            <v>Apto</v>
          </cell>
        </row>
        <row r="3">
          <cell r="H3" t="str">
            <v>Apto</v>
          </cell>
        </row>
        <row r="6">
          <cell r="H6" t="str">
            <v>Apto</v>
          </cell>
        </row>
        <row r="7">
          <cell r="H7" t="str">
            <v>Apto</v>
          </cell>
        </row>
        <row r="9">
          <cell r="H9" t="str">
            <v>Apto</v>
          </cell>
        </row>
        <row r="11">
          <cell r="H11" t="str">
            <v>Apto</v>
          </cell>
        </row>
        <row r="12">
          <cell r="H12" t="str">
            <v>Apto</v>
          </cell>
        </row>
        <row r="13">
          <cell r="H13" t="str">
            <v>Apto</v>
          </cell>
        </row>
        <row r="14">
          <cell r="H14" t="str">
            <v>Apto</v>
          </cell>
        </row>
        <row r="15">
          <cell r="H15" t="str">
            <v>Apto</v>
          </cell>
        </row>
        <row r="17">
          <cell r="H17" t="str">
            <v>Apto</v>
          </cell>
        </row>
        <row r="18">
          <cell r="H18" t="str">
            <v>Apto</v>
          </cell>
        </row>
        <row r="19">
          <cell r="H19" t="str">
            <v>Apto</v>
          </cell>
        </row>
        <row r="20">
          <cell r="H20" t="str">
            <v>Apto</v>
          </cell>
        </row>
        <row r="21">
          <cell r="H21" t="str">
            <v>Apto</v>
          </cell>
        </row>
        <row r="22">
          <cell r="H22" t="str">
            <v>Inapto</v>
          </cell>
        </row>
        <row r="23">
          <cell r="H23" t="str">
            <v>Apto</v>
          </cell>
        </row>
        <row r="26">
          <cell r="H26" t="str">
            <v>Apto</v>
          </cell>
        </row>
        <row r="27">
          <cell r="H27" t="str">
            <v>Apto</v>
          </cell>
        </row>
        <row r="28">
          <cell r="H28" t="str">
            <v>Apto</v>
          </cell>
        </row>
        <row r="30">
          <cell r="H30" t="str">
            <v>Apto</v>
          </cell>
        </row>
        <row r="31">
          <cell r="H31" t="str">
            <v>Apto</v>
          </cell>
        </row>
        <row r="32">
          <cell r="H32" t="str">
            <v>Apto</v>
          </cell>
        </row>
        <row r="33">
          <cell r="H33" t="str">
            <v>Apto</v>
          </cell>
        </row>
        <row r="34">
          <cell r="H34" t="str">
            <v>Apto</v>
          </cell>
        </row>
        <row r="35">
          <cell r="H35" t="str">
            <v>Apto</v>
          </cell>
        </row>
        <row r="46">
          <cell r="H46" t="str">
            <v>Apto</v>
          </cell>
        </row>
        <row r="47">
          <cell r="H47" t="str">
            <v>Apto</v>
          </cell>
        </row>
        <row r="48">
          <cell r="H48" t="str">
            <v>Inapto</v>
          </cell>
        </row>
        <row r="49">
          <cell r="H49" t="str">
            <v>Apto</v>
          </cell>
        </row>
        <row r="50">
          <cell r="H50" t="str">
            <v>Apto</v>
          </cell>
        </row>
        <row r="51">
          <cell r="H51" t="str">
            <v>Apto</v>
          </cell>
        </row>
        <row r="52">
          <cell r="H52" t="str">
            <v>Apto</v>
          </cell>
        </row>
        <row r="53">
          <cell r="H53" t="str">
            <v>Apto</v>
          </cell>
        </row>
        <row r="54">
          <cell r="H54" t="str">
            <v>Apto</v>
          </cell>
        </row>
        <row r="55">
          <cell r="H55" t="str">
            <v>Apto</v>
          </cell>
        </row>
        <row r="57">
          <cell r="H57" t="str">
            <v>Apto</v>
          </cell>
        </row>
        <row r="59">
          <cell r="H59" t="str">
            <v>Apto</v>
          </cell>
        </row>
        <row r="60">
          <cell r="H60" t="str">
            <v>Apto</v>
          </cell>
        </row>
        <row r="62">
          <cell r="H62" t="str">
            <v>Apto</v>
          </cell>
        </row>
        <row r="63">
          <cell r="H63" t="str">
            <v>Apto</v>
          </cell>
        </row>
        <row r="64">
          <cell r="H64" t="str">
            <v>Apto</v>
          </cell>
        </row>
        <row r="66">
          <cell r="H66" t="str">
            <v>Apto</v>
          </cell>
        </row>
        <row r="67">
          <cell r="H67" t="str">
            <v>Apto</v>
          </cell>
        </row>
        <row r="68">
          <cell r="H68" t="str">
            <v>Apto</v>
          </cell>
        </row>
        <row r="69">
          <cell r="H69" t="str">
            <v>Apto</v>
          </cell>
        </row>
        <row r="70">
          <cell r="H70" t="str">
            <v>Apto</v>
          </cell>
        </row>
        <row r="72">
          <cell r="H72" t="str">
            <v>Apto</v>
          </cell>
        </row>
        <row r="73">
          <cell r="H73" t="str">
            <v>Apto</v>
          </cell>
        </row>
        <row r="76">
          <cell r="H76" t="str">
            <v>Apto</v>
          </cell>
        </row>
        <row r="79">
          <cell r="H79" t="str">
            <v>Apto</v>
          </cell>
        </row>
        <row r="81">
          <cell r="H81" t="str">
            <v>Apto</v>
          </cell>
        </row>
        <row r="82">
          <cell r="H82" t="str">
            <v>Apto</v>
          </cell>
        </row>
        <row r="84">
          <cell r="H84" t="str">
            <v>Apto</v>
          </cell>
        </row>
        <row r="85">
          <cell r="H85" t="str">
            <v>Inapto</v>
          </cell>
        </row>
        <row r="86">
          <cell r="H86" t="str">
            <v>Apto</v>
          </cell>
        </row>
        <row r="89">
          <cell r="H89" t="str">
            <v>Apto</v>
          </cell>
        </row>
        <row r="92">
          <cell r="H92" t="str">
            <v>Apto</v>
          </cell>
        </row>
        <row r="93">
          <cell r="H93" t="str">
            <v>Apto</v>
          </cell>
        </row>
        <row r="95">
          <cell r="H95" t="str">
            <v>Inapto</v>
          </cell>
        </row>
        <row r="97">
          <cell r="H97" t="str">
            <v>Apto</v>
          </cell>
        </row>
        <row r="99">
          <cell r="H99" t="str">
            <v>Apto</v>
          </cell>
        </row>
        <row r="100">
          <cell r="H100" t="str">
            <v>Apto</v>
          </cell>
        </row>
        <row r="102">
          <cell r="H102" t="str">
            <v>Inapto</v>
          </cell>
        </row>
        <row r="103">
          <cell r="H103" t="str">
            <v>Apto</v>
          </cell>
        </row>
        <row r="106">
          <cell r="H106" t="str">
            <v>Inapto</v>
          </cell>
        </row>
        <row r="109">
          <cell r="H109" t="str">
            <v>Apto</v>
          </cell>
        </row>
        <row r="110">
          <cell r="H110" t="str">
            <v>Apto</v>
          </cell>
        </row>
        <row r="111">
          <cell r="H111" t="str">
            <v>Apto</v>
          </cell>
        </row>
        <row r="113">
          <cell r="H113" t="str">
            <v>Apto</v>
          </cell>
        </row>
        <row r="114">
          <cell r="H114" t="str">
            <v>Apto</v>
          </cell>
        </row>
        <row r="115">
          <cell r="H115" t="str">
            <v>Apto</v>
          </cell>
        </row>
        <row r="122">
          <cell r="H122" t="str">
            <v>Apto</v>
          </cell>
        </row>
        <row r="124">
          <cell r="H124" t="str">
            <v>Apto</v>
          </cell>
        </row>
        <row r="125">
          <cell r="H125" t="str">
            <v>Apto</v>
          </cell>
        </row>
        <row r="127">
          <cell r="H127" t="str">
            <v>Apto</v>
          </cell>
        </row>
        <row r="128">
          <cell r="H128" t="str">
            <v>Apto</v>
          </cell>
        </row>
        <row r="129">
          <cell r="H129" t="str">
            <v>Apto</v>
          </cell>
        </row>
        <row r="131">
          <cell r="H131" t="str">
            <v>Inapto</v>
          </cell>
        </row>
        <row r="132">
          <cell r="H132" t="str">
            <v>Apto</v>
          </cell>
        </row>
        <row r="133">
          <cell r="H133" t="str">
            <v>Apto</v>
          </cell>
        </row>
        <row r="135">
          <cell r="H135" t="str">
            <v>Apto</v>
          </cell>
        </row>
        <row r="136">
          <cell r="H136" t="str">
            <v>Apto</v>
          </cell>
        </row>
        <row r="137">
          <cell r="H137" t="str">
            <v>Apto</v>
          </cell>
        </row>
        <row r="139">
          <cell r="H139" t="str">
            <v>Apto</v>
          </cell>
        </row>
        <row r="140">
          <cell r="H140" t="str">
            <v>Apto</v>
          </cell>
        </row>
        <row r="141">
          <cell r="H141" t="str">
            <v>Apto</v>
          </cell>
        </row>
        <row r="144">
          <cell r="H144" t="str">
            <v>Apto</v>
          </cell>
        </row>
        <row r="146">
          <cell r="H146" t="str">
            <v>Apto</v>
          </cell>
        </row>
        <row r="147">
          <cell r="H147" t="str">
            <v>Apto</v>
          </cell>
        </row>
        <row r="150">
          <cell r="H150" t="str">
            <v>Apto</v>
          </cell>
        </row>
        <row r="151">
          <cell r="H151" t="str">
            <v>Apto</v>
          </cell>
        </row>
        <row r="153">
          <cell r="H153" t="str">
            <v>Apto</v>
          </cell>
        </row>
        <row r="155">
          <cell r="H155" t="str">
            <v>Apto</v>
          </cell>
        </row>
        <row r="156">
          <cell r="H156" t="str">
            <v>Apto</v>
          </cell>
        </row>
        <row r="158">
          <cell r="H158" t="str">
            <v>Apto</v>
          </cell>
        </row>
        <row r="159">
          <cell r="H159" t="str">
            <v>Apto</v>
          </cell>
        </row>
        <row r="160">
          <cell r="H160" t="str">
            <v>Apto</v>
          </cell>
        </row>
        <row r="161">
          <cell r="H161" t="str">
            <v>Apto</v>
          </cell>
        </row>
        <row r="162">
          <cell r="H162" t="str">
            <v>Apto</v>
          </cell>
        </row>
        <row r="164">
          <cell r="H164" t="str">
            <v>Apto</v>
          </cell>
        </row>
        <row r="165">
          <cell r="H165" t="str">
            <v>Apto</v>
          </cell>
        </row>
        <row r="166">
          <cell r="H166" t="str">
            <v>Apto</v>
          </cell>
        </row>
        <row r="167">
          <cell r="H167" t="str">
            <v>Apto</v>
          </cell>
        </row>
        <row r="168">
          <cell r="H168" t="str">
            <v>Apto</v>
          </cell>
        </row>
        <row r="169">
          <cell r="H169" t="str">
            <v>Apto</v>
          </cell>
        </row>
        <row r="171">
          <cell r="H171" t="str">
            <v>Apto</v>
          </cell>
        </row>
        <row r="174">
          <cell r="H174" t="str">
            <v>Apto</v>
          </cell>
        </row>
        <row r="176">
          <cell r="H176" t="str">
            <v>Apto</v>
          </cell>
        </row>
        <row r="177">
          <cell r="H177" t="str">
            <v>Apto</v>
          </cell>
        </row>
        <row r="179">
          <cell r="H179" t="str">
            <v>Apto</v>
          </cell>
        </row>
        <row r="180">
          <cell r="H180" t="str">
            <v>Apto</v>
          </cell>
        </row>
        <row r="183">
          <cell r="H183" t="str">
            <v>Apto</v>
          </cell>
        </row>
        <row r="184">
          <cell r="H184" t="str">
            <v>Apto</v>
          </cell>
        </row>
        <row r="186">
          <cell r="H186" t="str">
            <v>Apto</v>
          </cell>
        </row>
        <row r="187">
          <cell r="H187"/>
        </row>
        <row r="188">
          <cell r="H188" t="str">
            <v>Apto</v>
          </cell>
        </row>
        <row r="191">
          <cell r="H191" t="str">
            <v>Apto</v>
          </cell>
        </row>
        <row r="192">
          <cell r="H192" t="str">
            <v>Apto</v>
          </cell>
        </row>
        <row r="193">
          <cell r="H193" t="str">
            <v>Apto</v>
          </cell>
        </row>
        <row r="194">
          <cell r="H194" t="str">
            <v>Apto</v>
          </cell>
        </row>
        <row r="195">
          <cell r="H195" t="str">
            <v>Apto</v>
          </cell>
        </row>
        <row r="197">
          <cell r="H197" t="str">
            <v>Apto</v>
          </cell>
        </row>
        <row r="198">
          <cell r="H198" t="str">
            <v>Apto</v>
          </cell>
        </row>
        <row r="199">
          <cell r="H199" t="str">
            <v>Apto</v>
          </cell>
        </row>
        <row r="200">
          <cell r="H200" t="str">
            <v>Apto</v>
          </cell>
        </row>
        <row r="201">
          <cell r="H201" t="str">
            <v>Apto</v>
          </cell>
        </row>
        <row r="202">
          <cell r="H202" t="str">
            <v>Apto</v>
          </cell>
        </row>
        <row r="203">
          <cell r="H203" t="str">
            <v>Apto</v>
          </cell>
        </row>
        <row r="204">
          <cell r="H204" t="str">
            <v>Apto</v>
          </cell>
        </row>
        <row r="206">
          <cell r="H206" t="str">
            <v>Apto</v>
          </cell>
        </row>
        <row r="207">
          <cell r="H207" t="str">
            <v>Apto</v>
          </cell>
        </row>
        <row r="208">
          <cell r="H208" t="str">
            <v>Apto</v>
          </cell>
        </row>
        <row r="209">
          <cell r="H209" t="str">
            <v>Apto</v>
          </cell>
        </row>
        <row r="211">
          <cell r="H211" t="str">
            <v>Apto</v>
          </cell>
        </row>
        <row r="212">
          <cell r="H212" t="str">
            <v>Apto</v>
          </cell>
        </row>
        <row r="214">
          <cell r="H214" t="str">
            <v>Apto</v>
          </cell>
        </row>
        <row r="215">
          <cell r="H215" t="str">
            <v>Apto</v>
          </cell>
        </row>
        <row r="217">
          <cell r="H217" t="str">
            <v>Apto</v>
          </cell>
        </row>
        <row r="225">
          <cell r="H225" t="str">
            <v>Apto</v>
          </cell>
        </row>
        <row r="226">
          <cell r="H226" t="str">
            <v>Apto</v>
          </cell>
        </row>
        <row r="227">
          <cell r="H227" t="str">
            <v>Apto</v>
          </cell>
        </row>
        <row r="228">
          <cell r="H228" t="str">
            <v>Apto</v>
          </cell>
        </row>
        <row r="229">
          <cell r="H229" t="str">
            <v>Apto</v>
          </cell>
        </row>
        <row r="230">
          <cell r="H230" t="str">
            <v>Inapto</v>
          </cell>
        </row>
        <row r="231">
          <cell r="H231" t="str">
            <v>Apto</v>
          </cell>
        </row>
        <row r="233">
          <cell r="H233" t="str">
            <v>Apto</v>
          </cell>
        </row>
        <row r="235">
          <cell r="H235" t="str">
            <v>Apto</v>
          </cell>
        </row>
        <row r="236">
          <cell r="H236" t="str">
            <v>Apto</v>
          </cell>
        </row>
        <row r="237">
          <cell r="H237" t="str">
            <v>Apto</v>
          </cell>
        </row>
        <row r="242">
          <cell r="H242" t="str">
            <v>Inapto</v>
          </cell>
        </row>
        <row r="243">
          <cell r="H243" t="str">
            <v>Inapto</v>
          </cell>
        </row>
        <row r="244">
          <cell r="H244" t="str">
            <v>Apto</v>
          </cell>
        </row>
        <row r="246">
          <cell r="H246" t="str">
            <v>Apto</v>
          </cell>
        </row>
        <row r="247">
          <cell r="H247" t="str">
            <v>Apto</v>
          </cell>
        </row>
        <row r="249">
          <cell r="H249" t="str">
            <v>Apto</v>
          </cell>
        </row>
        <row r="250">
          <cell r="H250" t="str">
            <v>Apto</v>
          </cell>
        </row>
        <row r="251">
          <cell r="H251" t="str">
            <v>Apto</v>
          </cell>
        </row>
        <row r="252">
          <cell r="H252" t="str">
            <v>Apto</v>
          </cell>
        </row>
        <row r="254">
          <cell r="H254" t="str">
            <v>Apto</v>
          </cell>
        </row>
        <row r="255">
          <cell r="H255" t="str">
            <v>Apto</v>
          </cell>
        </row>
        <row r="256">
          <cell r="H256" t="str">
            <v>Inapto</v>
          </cell>
        </row>
        <row r="257">
          <cell r="H257" t="str">
            <v>Apto</v>
          </cell>
        </row>
        <row r="258">
          <cell r="H258" t="str">
            <v>Apto</v>
          </cell>
        </row>
        <row r="259">
          <cell r="H259" t="str">
            <v>Apto</v>
          </cell>
        </row>
        <row r="260">
          <cell r="H260" t="str">
            <v>Apto</v>
          </cell>
        </row>
        <row r="262">
          <cell r="H262" t="str">
            <v>Apto</v>
          </cell>
        </row>
        <row r="263">
          <cell r="H263" t="str">
            <v>Apto</v>
          </cell>
        </row>
        <row r="264">
          <cell r="H264" t="str">
            <v>Apto</v>
          </cell>
        </row>
        <row r="265">
          <cell r="H265" t="str">
            <v>Apto</v>
          </cell>
        </row>
        <row r="266">
          <cell r="H266" t="str">
            <v>Apto</v>
          </cell>
        </row>
        <row r="267">
          <cell r="H267" t="str">
            <v>Apto</v>
          </cell>
        </row>
        <row r="268">
          <cell r="H268" t="str">
            <v>Apto</v>
          </cell>
        </row>
        <row r="269">
          <cell r="H269" t="str">
            <v>Apto</v>
          </cell>
        </row>
        <row r="270">
          <cell r="H270" t="str">
            <v>Apto</v>
          </cell>
        </row>
        <row r="271">
          <cell r="H271" t="str">
            <v>Apto</v>
          </cell>
        </row>
        <row r="272">
          <cell r="H272" t="str">
            <v>Apto</v>
          </cell>
        </row>
        <row r="274">
          <cell r="H274" t="str">
            <v>Apto</v>
          </cell>
        </row>
        <row r="276">
          <cell r="H276" t="str">
            <v>Inapto</v>
          </cell>
        </row>
        <row r="277">
          <cell r="H277" t="str">
            <v>Apto</v>
          </cell>
        </row>
        <row r="288">
          <cell r="H288" t="str">
            <v>Apto</v>
          </cell>
        </row>
        <row r="289">
          <cell r="H289" t="str">
            <v>Apto</v>
          </cell>
        </row>
        <row r="293">
          <cell r="H293" t="str">
            <v>Apto</v>
          </cell>
        </row>
        <row r="294">
          <cell r="H294" t="str">
            <v>Apto</v>
          </cell>
        </row>
        <row r="295">
          <cell r="H295" t="str">
            <v>Apto</v>
          </cell>
        </row>
        <row r="297">
          <cell r="H297" t="str">
            <v>Apto</v>
          </cell>
        </row>
        <row r="298">
          <cell r="H298" t="str">
            <v>Apto</v>
          </cell>
        </row>
        <row r="299">
          <cell r="H299" t="str">
            <v>Inapto</v>
          </cell>
        </row>
        <row r="300">
          <cell r="H300" t="str">
            <v>Apto</v>
          </cell>
        </row>
        <row r="301">
          <cell r="H301" t="str">
            <v>Inapto</v>
          </cell>
        </row>
        <row r="302">
          <cell r="H302" t="str">
            <v>Apto</v>
          </cell>
        </row>
        <row r="303">
          <cell r="H303" t="str">
            <v>Apto</v>
          </cell>
        </row>
        <row r="305">
          <cell r="H305" t="str">
            <v>Apto</v>
          </cell>
        </row>
        <row r="306">
          <cell r="H306" t="str">
            <v>Apto</v>
          </cell>
        </row>
        <row r="307">
          <cell r="H307" t="str">
            <v>Apto</v>
          </cell>
        </row>
        <row r="308">
          <cell r="H308" t="str">
            <v>Apto</v>
          </cell>
        </row>
        <row r="309">
          <cell r="H309" t="str">
            <v>Apto</v>
          </cell>
        </row>
        <row r="310">
          <cell r="H310" t="str">
            <v>Apto</v>
          </cell>
        </row>
        <row r="314">
          <cell r="H314" t="str">
            <v>Apto</v>
          </cell>
        </row>
        <row r="316">
          <cell r="H316" t="str">
            <v>Inapto</v>
          </cell>
        </row>
        <row r="317">
          <cell r="H317" t="str">
            <v>Apto</v>
          </cell>
        </row>
        <row r="318">
          <cell r="H318" t="str">
            <v>Apto</v>
          </cell>
        </row>
        <row r="319">
          <cell r="H319" t="str">
            <v>Apto</v>
          </cell>
        </row>
        <row r="320">
          <cell r="H320" t="str">
            <v>Apto</v>
          </cell>
        </row>
        <row r="321">
          <cell r="H321" t="str">
            <v>Apto</v>
          </cell>
        </row>
        <row r="324">
          <cell r="H324" t="str">
            <v>Apto</v>
          </cell>
        </row>
        <row r="325">
          <cell r="H325" t="str">
            <v>Apto</v>
          </cell>
        </row>
        <row r="326">
          <cell r="H326" t="str">
            <v>Apto</v>
          </cell>
        </row>
        <row r="327">
          <cell r="H327" t="str">
            <v>Apto</v>
          </cell>
        </row>
        <row r="328">
          <cell r="H328" t="str">
            <v>Apto</v>
          </cell>
        </row>
        <row r="329">
          <cell r="H329" t="str">
            <v>Apto</v>
          </cell>
        </row>
        <row r="330">
          <cell r="H330" t="str">
            <v>Apto</v>
          </cell>
        </row>
        <row r="331">
          <cell r="H331" t="str">
            <v>Apto</v>
          </cell>
        </row>
        <row r="334">
          <cell r="H334" t="str">
            <v>Apto</v>
          </cell>
        </row>
        <row r="335">
          <cell r="H335" t="str">
            <v>Apto</v>
          </cell>
        </row>
        <row r="338">
          <cell r="H338" t="str">
            <v>Apto</v>
          </cell>
        </row>
        <row r="340">
          <cell r="H340" t="str">
            <v>Apto</v>
          </cell>
        </row>
        <row r="341">
          <cell r="H341" t="str">
            <v>Apto</v>
          </cell>
        </row>
        <row r="343">
          <cell r="H343" t="str">
            <v>Apto</v>
          </cell>
        </row>
        <row r="345">
          <cell r="H345" t="str">
            <v>Apto</v>
          </cell>
        </row>
        <row r="346">
          <cell r="H346" t="str">
            <v>Apto</v>
          </cell>
        </row>
        <row r="347">
          <cell r="H347" t="str">
            <v>Apto</v>
          </cell>
        </row>
        <row r="348">
          <cell r="H348" t="str">
            <v>Inapto</v>
          </cell>
        </row>
        <row r="350">
          <cell r="H350" t="str">
            <v>Apto</v>
          </cell>
        </row>
        <row r="353">
          <cell r="H353" t="str">
            <v>Apto</v>
          </cell>
        </row>
        <row r="354">
          <cell r="H354" t="str">
            <v>Apto</v>
          </cell>
        </row>
        <row r="355">
          <cell r="H355" t="str">
            <v>Inapto</v>
          </cell>
        </row>
        <row r="357">
          <cell r="H357" t="str">
            <v>Apto</v>
          </cell>
        </row>
        <row r="358">
          <cell r="H358" t="str">
            <v>Apto</v>
          </cell>
        </row>
        <row r="359">
          <cell r="H359" t="str">
            <v>Apto</v>
          </cell>
        </row>
        <row r="361">
          <cell r="H361" t="str">
            <v>Apto</v>
          </cell>
        </row>
        <row r="362">
          <cell r="H362" t="str">
            <v>Inapto</v>
          </cell>
        </row>
        <row r="365">
          <cell r="H365" t="str">
            <v>Apto</v>
          </cell>
        </row>
        <row r="368">
          <cell r="H368" t="str">
            <v>Apto</v>
          </cell>
        </row>
        <row r="369">
          <cell r="H369" t="str">
            <v>Apto</v>
          </cell>
        </row>
        <row r="371">
          <cell r="H371" t="str">
            <v>Apto</v>
          </cell>
        </row>
        <row r="374">
          <cell r="H374" t="str">
            <v>Apto</v>
          </cell>
        </row>
        <row r="378">
          <cell r="H378" t="str">
            <v>Apto</v>
          </cell>
        </row>
        <row r="381">
          <cell r="H381" t="str">
            <v>Apto</v>
          </cell>
        </row>
        <row r="383">
          <cell r="H383" t="str">
            <v>Inapto</v>
          </cell>
        </row>
        <row r="384">
          <cell r="H384" t="str">
            <v>Inapto</v>
          </cell>
        </row>
        <row r="385">
          <cell r="H385" t="str">
            <v>Apto</v>
          </cell>
        </row>
        <row r="388">
          <cell r="H388" t="str">
            <v>Apto</v>
          </cell>
        </row>
        <row r="389">
          <cell r="H389" t="str">
            <v>Apto</v>
          </cell>
        </row>
        <row r="390">
          <cell r="H390" t="str">
            <v>Apto</v>
          </cell>
        </row>
        <row r="392">
          <cell r="H392" t="str">
            <v>Apto</v>
          </cell>
        </row>
        <row r="393">
          <cell r="H393" t="str">
            <v>Apto</v>
          </cell>
        </row>
        <row r="394">
          <cell r="H394" t="str">
            <v>Inapto</v>
          </cell>
        </row>
        <row r="395">
          <cell r="H395" t="str">
            <v>Inapto</v>
          </cell>
        </row>
        <row r="397">
          <cell r="H397" t="str">
            <v>Apto</v>
          </cell>
        </row>
        <row r="398">
          <cell r="H398" t="str">
            <v>Apto</v>
          </cell>
        </row>
        <row r="399">
          <cell r="H399" t="str">
            <v>Apto</v>
          </cell>
        </row>
        <row r="400">
          <cell r="H400" t="str">
            <v>Apto</v>
          </cell>
        </row>
        <row r="401">
          <cell r="H401" t="str">
            <v>Apto</v>
          </cell>
        </row>
        <row r="403">
          <cell r="H403" t="str">
            <v>Apto</v>
          </cell>
        </row>
        <row r="404">
          <cell r="H404" t="str">
            <v>Apto</v>
          </cell>
        </row>
        <row r="405">
          <cell r="H405" t="str">
            <v>Apto</v>
          </cell>
        </row>
        <row r="406">
          <cell r="H406" t="str">
            <v>Apto</v>
          </cell>
        </row>
        <row r="408">
          <cell r="H408" t="str">
            <v>Apto</v>
          </cell>
        </row>
        <row r="409">
          <cell r="H409" t="str">
            <v>Apto</v>
          </cell>
        </row>
        <row r="410">
          <cell r="H410" t="str">
            <v>Apto</v>
          </cell>
        </row>
        <row r="411">
          <cell r="H411" t="str">
            <v>Apto</v>
          </cell>
        </row>
        <row r="413">
          <cell r="H413" t="str">
            <v>Apto</v>
          </cell>
        </row>
        <row r="414">
          <cell r="H414" t="str">
            <v>Apto</v>
          </cell>
        </row>
        <row r="415">
          <cell r="H415" t="str">
            <v>Inapto</v>
          </cell>
        </row>
        <row r="416">
          <cell r="H416" t="str">
            <v>Apto</v>
          </cell>
        </row>
        <row r="417">
          <cell r="H417" t="str">
            <v>Apto</v>
          </cell>
        </row>
        <row r="418">
          <cell r="H418" t="str">
            <v>Apto</v>
          </cell>
        </row>
        <row r="419">
          <cell r="H419" t="str">
            <v>Apto</v>
          </cell>
        </row>
        <row r="420">
          <cell r="H420" t="str">
            <v>Apto</v>
          </cell>
        </row>
        <row r="421">
          <cell r="H421" t="str">
            <v>Apto</v>
          </cell>
        </row>
        <row r="422">
          <cell r="H422" t="str">
            <v>Apto</v>
          </cell>
        </row>
        <row r="423">
          <cell r="H423" t="str">
            <v>Apto</v>
          </cell>
        </row>
        <row r="424">
          <cell r="H424" t="str">
            <v>Apto</v>
          </cell>
        </row>
        <row r="425">
          <cell r="H425" t="str">
            <v>Apto</v>
          </cell>
        </row>
        <row r="426">
          <cell r="H426" t="str">
            <v>Apto</v>
          </cell>
        </row>
        <row r="427">
          <cell r="H427" t="str">
            <v>Apto</v>
          </cell>
        </row>
        <row r="428">
          <cell r="H428" t="str">
            <v>Apto</v>
          </cell>
        </row>
        <row r="430">
          <cell r="H430" t="str">
            <v>Apto</v>
          </cell>
        </row>
        <row r="431">
          <cell r="H431" t="str">
            <v>Apto</v>
          </cell>
        </row>
        <row r="432">
          <cell r="H432" t="str">
            <v>Apto</v>
          </cell>
        </row>
        <row r="433">
          <cell r="H433" t="str">
            <v>Apto</v>
          </cell>
        </row>
        <row r="434">
          <cell r="H434" t="str">
            <v>Apto</v>
          </cell>
        </row>
        <row r="435">
          <cell r="H435" t="str">
            <v>Apto</v>
          </cell>
        </row>
        <row r="436">
          <cell r="H436" t="str">
            <v>Apto</v>
          </cell>
        </row>
        <row r="440">
          <cell r="H440" t="str">
            <v>Apto</v>
          </cell>
        </row>
        <row r="441">
          <cell r="H441" t="str">
            <v>Apto</v>
          </cell>
        </row>
        <row r="442">
          <cell r="H442" t="str">
            <v>Apto</v>
          </cell>
        </row>
        <row r="444">
          <cell r="H444" t="str">
            <v>Apto</v>
          </cell>
        </row>
        <row r="445">
          <cell r="H445" t="str">
            <v>Apto</v>
          </cell>
        </row>
        <row r="446">
          <cell r="H446" t="str">
            <v>Apto</v>
          </cell>
        </row>
        <row r="452">
          <cell r="H452" t="str">
            <v>Apto</v>
          </cell>
        </row>
        <row r="458">
          <cell r="H458" t="str">
            <v>Apto</v>
          </cell>
        </row>
        <row r="459">
          <cell r="H459" t="str">
            <v>Apto</v>
          </cell>
        </row>
        <row r="460">
          <cell r="H460" t="str">
            <v>Apto</v>
          </cell>
        </row>
        <row r="461">
          <cell r="H461" t="str">
            <v>Apto</v>
          </cell>
        </row>
        <row r="464">
          <cell r="H464" t="str">
            <v>Apto</v>
          </cell>
        </row>
        <row r="466">
          <cell r="H466" t="str">
            <v>Apto</v>
          </cell>
        </row>
        <row r="467">
          <cell r="H467" t="str">
            <v>Apto</v>
          </cell>
        </row>
        <row r="468">
          <cell r="H468" t="str">
            <v>Apto</v>
          </cell>
        </row>
        <row r="470">
          <cell r="H470" t="str">
            <v>Apto</v>
          </cell>
        </row>
        <row r="471">
          <cell r="H471" t="str">
            <v>Apto</v>
          </cell>
        </row>
        <row r="473">
          <cell r="H473" t="str">
            <v>Apto</v>
          </cell>
        </row>
        <row r="474">
          <cell r="H474" t="str">
            <v>Apto</v>
          </cell>
        </row>
        <row r="475">
          <cell r="H475" t="str">
            <v>Apto</v>
          </cell>
        </row>
        <row r="476">
          <cell r="H476" t="str">
            <v>Apto</v>
          </cell>
        </row>
        <row r="481">
          <cell r="H481" t="str">
            <v>Apto</v>
          </cell>
        </row>
        <row r="482">
          <cell r="H482" t="str">
            <v>Apto</v>
          </cell>
        </row>
        <row r="483">
          <cell r="H483" t="str">
            <v>Apto</v>
          </cell>
        </row>
        <row r="485">
          <cell r="H485" t="str">
            <v>Apto</v>
          </cell>
        </row>
        <row r="486">
          <cell r="H486" t="str">
            <v>Apto</v>
          </cell>
        </row>
        <row r="488">
          <cell r="H488" t="str">
            <v>Apto</v>
          </cell>
        </row>
        <row r="491">
          <cell r="H491" t="str">
            <v>Apto</v>
          </cell>
        </row>
        <row r="492">
          <cell r="H492" t="str">
            <v>Apto</v>
          </cell>
        </row>
      </sheetData>
      <sheetData sheetId="50"/>
      <sheetData sheetId="51"/>
      <sheetData sheetId="52"/>
      <sheetData sheetId="5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eq_25_geral"/>
      <sheetName val="Geral_inicial"/>
      <sheetName val="Calendário 1ªfase 2025"/>
      <sheetName val="Grupos_rotações_2025"/>
      <sheetName val="Geral_trabalho"/>
      <sheetName val="Geral_trabalho_modalidades"/>
      <sheetName val="Grupo_Fut-And (G1+G2)"/>
      <sheetName val="Grupo_Fut_Basq (G3+G4)"/>
      <sheetName val="Grupo_Fut-Vol (G5+G6+G7)"/>
      <sheetName val="Grupo_And-Basq (G8)"/>
      <sheetName val="Grupo_And-Vol (G9)"/>
      <sheetName val="Grupo_Basq-Vol (G10+G11)"/>
      <sheetName val="Grupo_SemModalidade (G0)"/>
      <sheetName val="Resultados Gerais_1ªfase"/>
      <sheetName val="Calendário_2ªFase_2025"/>
      <sheetName val="Grupos-Rotações_2ªfase"/>
      <sheetName val="ResultadosFinais_1ªfase (ordem)"/>
      <sheetName val="Resultados Finais_1ªfase"/>
      <sheetName val="Candidatos para 2ªfase"/>
      <sheetName val="Candidatos para 2ªfase (ordem)"/>
      <sheetName val="Resultados Finais_2ªfase"/>
      <sheetName val="Resultados Finais_1ª&amp;2ªFases"/>
      <sheetName val="PR_2025_2ºFase GAN"/>
      <sheetName val="PR_2025_2ºFaseFaltas_Gin"/>
      <sheetName val="PR_2025_2ºFaseFaltas_Atl"/>
      <sheetName val="PR_2025_2ºFaseFaltas_Nat"/>
      <sheetName val="PR_2025_2ºFaseFaltas_Fut"/>
      <sheetName val="PR_2025_2ºFaseFaltas_Vol"/>
      <sheetName val="PR_2025_2ºFaseFaltas_Basq"/>
      <sheetName val="PR_2025_2ªFaseGeral_And"/>
      <sheetName val="PR_2025_2ºFaseFaltas_And"/>
      <sheetName val="PR_2025_2ªFaseIndTemp_Gin"/>
      <sheetName val="PR_2025_2ªFaseIndTemp_Atl"/>
      <sheetName val="PR_2025_2ªFaseIndTemp_Nat"/>
      <sheetName val="PR_2025_2ªFaseIndTemp_Fut"/>
      <sheetName val="PR_2025_2ªFaseIndTemp_Basq"/>
      <sheetName val="PR_2025_2ªFaseIndTemp_Voleibol"/>
      <sheetName val="PR_2025_2ªFaseIndTemp_Andebol"/>
      <sheetName val="PR_2025_2ªFaseNovos_Gin"/>
      <sheetName val="PR_2025_2ªFaseNovos_Atl"/>
      <sheetName val="PR_2025_2ªFaseNovos_Nat"/>
      <sheetName val="PR_2025_2ªFaseNovos_Fut"/>
      <sheetName val="PR_2025_2ªFaseNovos_Basq"/>
      <sheetName val="PR_2025_2ªFaseNovos_Vol"/>
      <sheetName val="PR_2025_2ªFaseNovos_And"/>
      <sheetName val="PR_2025_2ªFase_And"/>
      <sheetName val="Res_Ginástica Geral"/>
      <sheetName val="Res_Atletismo Geral"/>
      <sheetName val="Res_Natação Geral"/>
      <sheetName val="Res_Futebol Geral"/>
      <sheetName val="Res_Voleibol Geral"/>
      <sheetName val="Res_Basquetebol Geral"/>
      <sheetName val="Res_Andebol G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>
        <row r="2">
          <cell r="H2" t="str">
            <v>Apto</v>
          </cell>
        </row>
        <row r="3">
          <cell r="H3" t="str">
            <v>Apto</v>
          </cell>
        </row>
        <row r="4">
          <cell r="H4" t="str">
            <v xml:space="preserve"> </v>
          </cell>
        </row>
        <row r="6">
          <cell r="H6" t="str">
            <v>Apto</v>
          </cell>
        </row>
        <row r="7">
          <cell r="H7" t="str">
            <v>Apto</v>
          </cell>
        </row>
        <row r="8">
          <cell r="H8" t="str">
            <v xml:space="preserve"> </v>
          </cell>
        </row>
        <row r="10">
          <cell r="H10" t="str">
            <v xml:space="preserve"> </v>
          </cell>
        </row>
        <row r="11">
          <cell r="H11" t="str">
            <v>Apto</v>
          </cell>
        </row>
        <row r="12">
          <cell r="H12" t="str">
            <v>Apto</v>
          </cell>
        </row>
        <row r="13">
          <cell r="H13" t="str">
            <v>Apto</v>
          </cell>
        </row>
        <row r="14">
          <cell r="H14" t="str">
            <v>Apto</v>
          </cell>
        </row>
        <row r="15">
          <cell r="H15" t="str">
            <v>Apto</v>
          </cell>
        </row>
        <row r="16">
          <cell r="H16" t="str">
            <v xml:space="preserve"> </v>
          </cell>
        </row>
        <row r="17">
          <cell r="H17" t="str">
            <v>Apto</v>
          </cell>
        </row>
        <row r="18">
          <cell r="H18" t="str">
            <v>Apto</v>
          </cell>
        </row>
        <row r="19">
          <cell r="H19" t="str">
            <v>Apto</v>
          </cell>
        </row>
        <row r="20">
          <cell r="H20" t="str">
            <v>Apto</v>
          </cell>
        </row>
        <row r="21">
          <cell r="H21" t="str">
            <v>Apto</v>
          </cell>
        </row>
        <row r="22">
          <cell r="H22" t="str">
            <v>Apto</v>
          </cell>
        </row>
        <row r="23">
          <cell r="H23" t="str">
            <v>Apto</v>
          </cell>
        </row>
        <row r="26">
          <cell r="H26" t="str">
            <v>Apto</v>
          </cell>
        </row>
        <row r="28">
          <cell r="H28" t="str">
            <v>Apto</v>
          </cell>
        </row>
        <row r="30">
          <cell r="H30" t="str">
            <v>Apto</v>
          </cell>
        </row>
        <row r="31">
          <cell r="H31" t="str">
            <v>Apto</v>
          </cell>
        </row>
        <row r="32">
          <cell r="H32" t="str">
            <v>Apto</v>
          </cell>
        </row>
        <row r="33">
          <cell r="H33" t="str">
            <v>Apto</v>
          </cell>
        </row>
        <row r="34">
          <cell r="H34" t="str">
            <v>Apto</v>
          </cell>
        </row>
        <row r="35">
          <cell r="H35" t="str">
            <v>Inapto</v>
          </cell>
        </row>
        <row r="37">
          <cell r="H37" t="str">
            <v xml:space="preserve"> </v>
          </cell>
        </row>
        <row r="39">
          <cell r="H39" t="str">
            <v xml:space="preserve"> </v>
          </cell>
        </row>
        <row r="40">
          <cell r="H40" t="str">
            <v xml:space="preserve"> </v>
          </cell>
        </row>
        <row r="41">
          <cell r="H41" t="str">
            <v xml:space="preserve"> </v>
          </cell>
        </row>
        <row r="42">
          <cell r="H42" t="str">
            <v xml:space="preserve"> </v>
          </cell>
        </row>
        <row r="44">
          <cell r="H44" t="str">
            <v>Apto</v>
          </cell>
        </row>
        <row r="45">
          <cell r="H45" t="str">
            <v xml:space="preserve"> </v>
          </cell>
        </row>
        <row r="46">
          <cell r="H46" t="str">
            <v>Apto</v>
          </cell>
        </row>
        <row r="47">
          <cell r="H47" t="str">
            <v>Apto</v>
          </cell>
        </row>
        <row r="48">
          <cell r="H48" t="str">
            <v>Apto</v>
          </cell>
        </row>
        <row r="49">
          <cell r="H49" t="str">
            <v>Apto</v>
          </cell>
        </row>
        <row r="50">
          <cell r="H50" t="str">
            <v>Inapto</v>
          </cell>
        </row>
        <row r="51">
          <cell r="H51" t="str">
            <v>Apto</v>
          </cell>
        </row>
        <row r="52">
          <cell r="H52" t="str">
            <v>Apto</v>
          </cell>
        </row>
        <row r="53">
          <cell r="H53" t="str">
            <v>Apto</v>
          </cell>
        </row>
        <row r="54">
          <cell r="H54" t="str">
            <v>Apto</v>
          </cell>
        </row>
        <row r="55">
          <cell r="H55" t="str">
            <v>Apto</v>
          </cell>
        </row>
        <row r="57">
          <cell r="H57" t="str">
            <v>Apto</v>
          </cell>
        </row>
        <row r="58">
          <cell r="H58" t="str">
            <v>Apto</v>
          </cell>
        </row>
        <row r="59">
          <cell r="H59" t="str">
            <v>Apto</v>
          </cell>
        </row>
        <row r="60">
          <cell r="H60" t="str">
            <v>Apto</v>
          </cell>
        </row>
        <row r="62">
          <cell r="H62" t="str">
            <v>Apto</v>
          </cell>
        </row>
        <row r="63">
          <cell r="H63" t="str">
            <v>Apto</v>
          </cell>
        </row>
        <row r="64">
          <cell r="H64" t="str">
            <v>Apto</v>
          </cell>
        </row>
        <row r="66">
          <cell r="H66" t="str">
            <v>Apto</v>
          </cell>
        </row>
        <row r="67">
          <cell r="H67" t="str">
            <v>Apto</v>
          </cell>
        </row>
        <row r="68">
          <cell r="H68" t="str">
            <v>Apto</v>
          </cell>
        </row>
        <row r="69">
          <cell r="H69" t="str">
            <v>Apto</v>
          </cell>
        </row>
        <row r="70">
          <cell r="H70" t="str">
            <v>Apto</v>
          </cell>
        </row>
        <row r="72">
          <cell r="H72" t="str">
            <v>Apto</v>
          </cell>
        </row>
        <row r="73">
          <cell r="H73" t="str">
            <v>Apto</v>
          </cell>
        </row>
        <row r="76">
          <cell r="H76" t="str">
            <v>Apto</v>
          </cell>
        </row>
        <row r="79">
          <cell r="H79" t="str">
            <v>Apto</v>
          </cell>
        </row>
        <row r="80">
          <cell r="H80" t="str">
            <v xml:space="preserve"> </v>
          </cell>
        </row>
        <row r="81">
          <cell r="H81" t="str">
            <v>Apto</v>
          </cell>
        </row>
        <row r="82">
          <cell r="H82" t="str">
            <v>Apto</v>
          </cell>
        </row>
        <row r="84">
          <cell r="H84" t="str">
            <v>Apto</v>
          </cell>
        </row>
        <row r="85">
          <cell r="H85" t="str">
            <v>Inapto</v>
          </cell>
        </row>
        <row r="86">
          <cell r="H86" t="str">
            <v>Apto</v>
          </cell>
        </row>
        <row r="89">
          <cell r="H89" t="str">
            <v>Apto</v>
          </cell>
        </row>
        <row r="90">
          <cell r="H90" t="str">
            <v xml:space="preserve"> </v>
          </cell>
        </row>
        <row r="92">
          <cell r="H92" t="str">
            <v>Apto</v>
          </cell>
        </row>
        <row r="93">
          <cell r="H93" t="str">
            <v>Apto</v>
          </cell>
        </row>
        <row r="95">
          <cell r="H95" t="str">
            <v>Apto</v>
          </cell>
        </row>
        <row r="97">
          <cell r="H97" t="str">
            <v>Apto</v>
          </cell>
        </row>
        <row r="99">
          <cell r="H99" t="str">
            <v>Apto</v>
          </cell>
        </row>
        <row r="100">
          <cell r="H100" t="str">
            <v>Apto</v>
          </cell>
        </row>
        <row r="102">
          <cell r="H102" t="str">
            <v>Apto</v>
          </cell>
        </row>
        <row r="103">
          <cell r="H103" t="str">
            <v>Apto</v>
          </cell>
        </row>
        <row r="106">
          <cell r="H106" t="str">
            <v>Apto</v>
          </cell>
        </row>
        <row r="110">
          <cell r="H110" t="str">
            <v>Apto</v>
          </cell>
        </row>
        <row r="111">
          <cell r="H111" t="str">
            <v>Apto</v>
          </cell>
        </row>
        <row r="113">
          <cell r="H113" t="str">
            <v>Apto</v>
          </cell>
        </row>
        <row r="114">
          <cell r="H114" t="str">
            <v>Apto</v>
          </cell>
        </row>
        <row r="115">
          <cell r="H115" t="str">
            <v>Apto</v>
          </cell>
        </row>
        <row r="116">
          <cell r="H116" t="str">
            <v xml:space="preserve"> </v>
          </cell>
        </row>
        <row r="117">
          <cell r="H117" t="str">
            <v xml:space="preserve"> </v>
          </cell>
        </row>
        <row r="118">
          <cell r="H118" t="str">
            <v xml:space="preserve"> </v>
          </cell>
        </row>
        <row r="120">
          <cell r="H120" t="str">
            <v xml:space="preserve"> </v>
          </cell>
        </row>
        <row r="121">
          <cell r="H121" t="str">
            <v xml:space="preserve"> </v>
          </cell>
        </row>
        <row r="122">
          <cell r="H122" t="str">
            <v>Apto</v>
          </cell>
        </row>
        <row r="123">
          <cell r="H123" t="str">
            <v xml:space="preserve"> </v>
          </cell>
        </row>
        <row r="124">
          <cell r="H124" t="str">
            <v>Apto</v>
          </cell>
        </row>
        <row r="125">
          <cell r="H125" t="str">
            <v>Apto</v>
          </cell>
        </row>
        <row r="127">
          <cell r="H127" t="str">
            <v>Apto</v>
          </cell>
        </row>
        <row r="128">
          <cell r="H128" t="str">
            <v>Apto</v>
          </cell>
        </row>
        <row r="129">
          <cell r="H129" t="str">
            <v>Apto</v>
          </cell>
        </row>
        <row r="130">
          <cell r="H130" t="str">
            <v xml:space="preserve"> </v>
          </cell>
        </row>
        <row r="131">
          <cell r="H131" t="str">
            <v>Apto</v>
          </cell>
        </row>
        <row r="132">
          <cell r="H132" t="str">
            <v>Apto</v>
          </cell>
        </row>
        <row r="133">
          <cell r="H133" t="str">
            <v>Apto</v>
          </cell>
        </row>
        <row r="135">
          <cell r="H135" t="str">
            <v>Apto</v>
          </cell>
        </row>
        <row r="136">
          <cell r="H136" t="str">
            <v>Apto</v>
          </cell>
        </row>
        <row r="137">
          <cell r="H137" t="str">
            <v>Apto</v>
          </cell>
        </row>
        <row r="138">
          <cell r="H138" t="str">
            <v xml:space="preserve"> </v>
          </cell>
        </row>
        <row r="139">
          <cell r="H139" t="str">
            <v>Apto</v>
          </cell>
        </row>
        <row r="140">
          <cell r="H140" t="str">
            <v>Apto</v>
          </cell>
        </row>
        <row r="141">
          <cell r="H141" t="str">
            <v>Apto</v>
          </cell>
        </row>
        <row r="144">
          <cell r="H144" t="str">
            <v>Apto</v>
          </cell>
        </row>
        <row r="146">
          <cell r="H146" t="str">
            <v>Apto</v>
          </cell>
        </row>
        <row r="147">
          <cell r="H147" t="str">
            <v>Apto</v>
          </cell>
        </row>
        <row r="148">
          <cell r="H148" t="str">
            <v>Apto</v>
          </cell>
        </row>
        <row r="150">
          <cell r="H150" t="str">
            <v>Apto</v>
          </cell>
        </row>
        <row r="151">
          <cell r="H151" t="str">
            <v>Apto</v>
          </cell>
        </row>
        <row r="153">
          <cell r="H153" t="str">
            <v>Inapto</v>
          </cell>
        </row>
        <row r="155">
          <cell r="H155" t="str">
            <v>Apto</v>
          </cell>
        </row>
        <row r="156">
          <cell r="H156" t="str">
            <v>Inapto</v>
          </cell>
        </row>
        <row r="158">
          <cell r="H158" t="str">
            <v>Apto</v>
          </cell>
        </row>
        <row r="159">
          <cell r="H159" t="str">
            <v>Apto</v>
          </cell>
        </row>
        <row r="160">
          <cell r="H160" t="str">
            <v>Apto</v>
          </cell>
        </row>
        <row r="161">
          <cell r="H161" t="str">
            <v>Apto</v>
          </cell>
        </row>
        <row r="162">
          <cell r="H162" t="str">
            <v>Apto</v>
          </cell>
        </row>
        <row r="164">
          <cell r="H164" t="str">
            <v>Apto</v>
          </cell>
        </row>
        <row r="165">
          <cell r="H165" t="str">
            <v>Apto</v>
          </cell>
        </row>
        <row r="166">
          <cell r="H166" t="str">
            <v>Apto</v>
          </cell>
        </row>
        <row r="167">
          <cell r="H167" t="str">
            <v>Apto</v>
          </cell>
        </row>
        <row r="168">
          <cell r="H168" t="str">
            <v>Apto</v>
          </cell>
        </row>
        <row r="169">
          <cell r="H169" t="str">
            <v>Apto</v>
          </cell>
        </row>
        <row r="171">
          <cell r="H171" t="str">
            <v>Apto</v>
          </cell>
        </row>
        <row r="172">
          <cell r="H172" t="str">
            <v xml:space="preserve"> </v>
          </cell>
        </row>
        <row r="173">
          <cell r="H173" t="str">
            <v xml:space="preserve"> </v>
          </cell>
        </row>
        <row r="174">
          <cell r="H174" t="str">
            <v>Apto</v>
          </cell>
        </row>
        <row r="175">
          <cell r="H175" t="str">
            <v xml:space="preserve"> </v>
          </cell>
        </row>
        <row r="176">
          <cell r="H176" t="str">
            <v>Apto</v>
          </cell>
        </row>
        <row r="177">
          <cell r="H177" t="str">
            <v>Apto</v>
          </cell>
        </row>
        <row r="179">
          <cell r="H179" t="str">
            <v>Apto</v>
          </cell>
        </row>
        <row r="180">
          <cell r="H180" t="str">
            <v>Apto</v>
          </cell>
        </row>
        <row r="182">
          <cell r="H182" t="str">
            <v xml:space="preserve"> </v>
          </cell>
        </row>
        <row r="183">
          <cell r="H183" t="str">
            <v>Apto</v>
          </cell>
        </row>
        <row r="184">
          <cell r="H184" t="str">
            <v>Apto</v>
          </cell>
        </row>
        <row r="186">
          <cell r="H186" t="str">
            <v>Apto</v>
          </cell>
        </row>
        <row r="187">
          <cell r="H187" t="str">
            <v xml:space="preserve"> </v>
          </cell>
        </row>
        <row r="188">
          <cell r="H188" t="str">
            <v>Apto</v>
          </cell>
        </row>
        <row r="189">
          <cell r="H189" t="str">
            <v xml:space="preserve"> </v>
          </cell>
        </row>
        <row r="190">
          <cell r="H190" t="str">
            <v xml:space="preserve"> </v>
          </cell>
        </row>
        <row r="191">
          <cell r="H191" t="str">
            <v>Apto</v>
          </cell>
        </row>
        <row r="192">
          <cell r="H192" t="str">
            <v>Apto</v>
          </cell>
        </row>
        <row r="193">
          <cell r="H193" t="str">
            <v>Apto</v>
          </cell>
        </row>
        <row r="194">
          <cell r="H194" t="str">
            <v>Apto</v>
          </cell>
        </row>
        <row r="195">
          <cell r="H195" t="str">
            <v>Apto</v>
          </cell>
        </row>
        <row r="196">
          <cell r="H196" t="str">
            <v>Apto</v>
          </cell>
        </row>
        <row r="197">
          <cell r="H197" t="str">
            <v>Apto</v>
          </cell>
        </row>
        <row r="198">
          <cell r="H198" t="str">
            <v>Apto</v>
          </cell>
        </row>
        <row r="199">
          <cell r="H199" t="str">
            <v>Apto</v>
          </cell>
        </row>
        <row r="200">
          <cell r="H200" t="str">
            <v>Apto</v>
          </cell>
        </row>
        <row r="201">
          <cell r="H201" t="str">
            <v>Apto</v>
          </cell>
        </row>
        <row r="202">
          <cell r="H202" t="str">
            <v>Apto</v>
          </cell>
        </row>
        <row r="203">
          <cell r="H203" t="str">
            <v>Apto</v>
          </cell>
        </row>
        <row r="204">
          <cell r="H204" t="str">
            <v>Apto</v>
          </cell>
        </row>
        <row r="206">
          <cell r="H206" t="str">
            <v>Apto</v>
          </cell>
        </row>
        <row r="207">
          <cell r="H207" t="str">
            <v>Apto</v>
          </cell>
        </row>
        <row r="208">
          <cell r="H208" t="str">
            <v>Apto</v>
          </cell>
        </row>
        <row r="209">
          <cell r="H209" t="str">
            <v>Apto</v>
          </cell>
        </row>
        <row r="211">
          <cell r="H211" t="str">
            <v>Apto</v>
          </cell>
        </row>
        <row r="212">
          <cell r="H212" t="str">
            <v>Apto</v>
          </cell>
        </row>
        <row r="213">
          <cell r="H213" t="str">
            <v xml:space="preserve"> </v>
          </cell>
        </row>
        <row r="215">
          <cell r="H215" t="str">
            <v>Apto</v>
          </cell>
        </row>
        <row r="216">
          <cell r="H216" t="str">
            <v xml:space="preserve"> </v>
          </cell>
        </row>
        <row r="217">
          <cell r="H217" t="str">
            <v>Apto</v>
          </cell>
        </row>
        <row r="219">
          <cell r="H219" t="str">
            <v xml:space="preserve"> </v>
          </cell>
        </row>
        <row r="220">
          <cell r="H220" t="str">
            <v xml:space="preserve"> </v>
          </cell>
        </row>
        <row r="221">
          <cell r="H221" t="str">
            <v xml:space="preserve"> </v>
          </cell>
        </row>
        <row r="223">
          <cell r="H223" t="str">
            <v xml:space="preserve"> </v>
          </cell>
        </row>
        <row r="224">
          <cell r="H224" t="str">
            <v xml:space="preserve"> </v>
          </cell>
        </row>
        <row r="226">
          <cell r="H226" t="str">
            <v>Apto</v>
          </cell>
        </row>
        <row r="227">
          <cell r="H227" t="str">
            <v>Apto</v>
          </cell>
        </row>
        <row r="228">
          <cell r="H228" t="str">
            <v>Apto</v>
          </cell>
        </row>
        <row r="229">
          <cell r="H229" t="str">
            <v>Apto</v>
          </cell>
        </row>
        <row r="230">
          <cell r="H230" t="str">
            <v>Apto</v>
          </cell>
        </row>
        <row r="231">
          <cell r="H231" t="str">
            <v>Apto</v>
          </cell>
        </row>
        <row r="232">
          <cell r="H232" t="str">
            <v xml:space="preserve"> </v>
          </cell>
        </row>
        <row r="233">
          <cell r="H233" t="str">
            <v>Apto</v>
          </cell>
        </row>
        <row r="234">
          <cell r="H234" t="str">
            <v xml:space="preserve"> </v>
          </cell>
        </row>
        <row r="235">
          <cell r="H235" t="str">
            <v>Apto</v>
          </cell>
        </row>
        <row r="236">
          <cell r="H236" t="str">
            <v>Apto</v>
          </cell>
        </row>
        <row r="237">
          <cell r="H237" t="str">
            <v>Apto</v>
          </cell>
        </row>
        <row r="242">
          <cell r="H242" t="str">
            <v>Apto</v>
          </cell>
        </row>
        <row r="243">
          <cell r="H243" t="str">
            <v>Apto</v>
          </cell>
        </row>
        <row r="244">
          <cell r="H244" t="str">
            <v>Apto</v>
          </cell>
        </row>
        <row r="246">
          <cell r="H246" t="str">
            <v>Apto</v>
          </cell>
        </row>
        <row r="247">
          <cell r="H247" t="str">
            <v>Apto</v>
          </cell>
        </row>
        <row r="249">
          <cell r="H249" t="str">
            <v>Apto</v>
          </cell>
        </row>
        <row r="250">
          <cell r="H250" t="str">
            <v>Apto</v>
          </cell>
        </row>
        <row r="251">
          <cell r="H251" t="str">
            <v>Apto</v>
          </cell>
        </row>
        <row r="252">
          <cell r="H252" t="str">
            <v>Apto</v>
          </cell>
        </row>
        <row r="254">
          <cell r="H254" t="str">
            <v>Apto</v>
          </cell>
        </row>
        <row r="255">
          <cell r="H255" t="str">
            <v>Apto</v>
          </cell>
        </row>
        <row r="256">
          <cell r="H256" t="str">
            <v>Apto</v>
          </cell>
        </row>
        <row r="257">
          <cell r="H257" t="str">
            <v>Apto</v>
          </cell>
        </row>
        <row r="258">
          <cell r="H258" t="str">
            <v>Apto</v>
          </cell>
        </row>
        <row r="260">
          <cell r="H260" t="str">
            <v>Apto</v>
          </cell>
        </row>
        <row r="262">
          <cell r="H262" t="str">
            <v>Apto</v>
          </cell>
        </row>
        <row r="263">
          <cell r="H263" t="str">
            <v>Apto</v>
          </cell>
        </row>
        <row r="264">
          <cell r="H264" t="str">
            <v>Apto</v>
          </cell>
        </row>
        <row r="265">
          <cell r="H265" t="str">
            <v>Apto</v>
          </cell>
        </row>
        <row r="266">
          <cell r="H266" t="str">
            <v>Apto</v>
          </cell>
        </row>
        <row r="267">
          <cell r="H267" t="str">
            <v>Apto</v>
          </cell>
        </row>
        <row r="268">
          <cell r="H268" t="str">
            <v>Apto</v>
          </cell>
        </row>
        <row r="269">
          <cell r="H269" t="str">
            <v>Apto</v>
          </cell>
        </row>
        <row r="270">
          <cell r="H270" t="str">
            <v>Apto</v>
          </cell>
        </row>
        <row r="271">
          <cell r="H271" t="str">
            <v>Apto</v>
          </cell>
        </row>
        <row r="272">
          <cell r="H272" t="str">
            <v>Apto</v>
          </cell>
        </row>
        <row r="274">
          <cell r="H274" t="str">
            <v>Apto</v>
          </cell>
        </row>
        <row r="275">
          <cell r="H275" t="str">
            <v>Apto</v>
          </cell>
        </row>
        <row r="276">
          <cell r="H276" t="str">
            <v>Apto</v>
          </cell>
        </row>
        <row r="277">
          <cell r="H277" t="str">
            <v>Apto</v>
          </cell>
        </row>
        <row r="278">
          <cell r="H278" t="str">
            <v xml:space="preserve"> </v>
          </cell>
        </row>
        <row r="279">
          <cell r="H279" t="str">
            <v xml:space="preserve"> </v>
          </cell>
        </row>
        <row r="280">
          <cell r="H280" t="str">
            <v xml:space="preserve"> </v>
          </cell>
        </row>
        <row r="282">
          <cell r="H282" t="str">
            <v xml:space="preserve"> </v>
          </cell>
        </row>
        <row r="283">
          <cell r="H283" t="str">
            <v xml:space="preserve"> </v>
          </cell>
        </row>
        <row r="284">
          <cell r="H284" t="str">
            <v xml:space="preserve"> </v>
          </cell>
        </row>
        <row r="285">
          <cell r="H285" t="str">
            <v xml:space="preserve"> </v>
          </cell>
        </row>
        <row r="286">
          <cell r="H286" t="str">
            <v xml:space="preserve"> </v>
          </cell>
        </row>
        <row r="287">
          <cell r="H287" t="str">
            <v xml:space="preserve"> </v>
          </cell>
        </row>
        <row r="288">
          <cell r="H288" t="str">
            <v>Apto</v>
          </cell>
        </row>
        <row r="289">
          <cell r="H289" t="str">
            <v>Apto</v>
          </cell>
        </row>
        <row r="290">
          <cell r="H290" t="str">
            <v xml:space="preserve"> </v>
          </cell>
        </row>
        <row r="292">
          <cell r="H292" t="str">
            <v xml:space="preserve"> </v>
          </cell>
        </row>
        <row r="293">
          <cell r="H293" t="str">
            <v>Apto</v>
          </cell>
        </row>
        <row r="294">
          <cell r="H294" t="str">
            <v>Apto</v>
          </cell>
        </row>
        <row r="295">
          <cell r="H295" t="str">
            <v>Apto</v>
          </cell>
        </row>
        <row r="296">
          <cell r="H296" t="str">
            <v xml:space="preserve"> </v>
          </cell>
        </row>
        <row r="297">
          <cell r="H297" t="str">
            <v>Inapto</v>
          </cell>
        </row>
        <row r="298">
          <cell r="H298" t="str">
            <v>Apto</v>
          </cell>
        </row>
        <row r="299">
          <cell r="H299" t="str">
            <v>Apto</v>
          </cell>
        </row>
        <row r="300">
          <cell r="H300" t="str">
            <v>Apto</v>
          </cell>
        </row>
        <row r="301">
          <cell r="H301" t="str">
            <v>Apto</v>
          </cell>
        </row>
        <row r="302">
          <cell r="H302" t="str">
            <v>Apto</v>
          </cell>
        </row>
        <row r="303">
          <cell r="H303" t="str">
            <v>Apto</v>
          </cell>
        </row>
        <row r="305">
          <cell r="H305" t="str">
            <v>Apto</v>
          </cell>
        </row>
        <row r="306">
          <cell r="H306" t="str">
            <v>Apto</v>
          </cell>
        </row>
        <row r="307">
          <cell r="H307" t="str">
            <v>Apto</v>
          </cell>
        </row>
        <row r="308">
          <cell r="H308" t="str">
            <v>Apto</v>
          </cell>
        </row>
        <row r="309">
          <cell r="H309" t="str">
            <v>Apto</v>
          </cell>
        </row>
        <row r="310">
          <cell r="H310" t="str">
            <v>Apto</v>
          </cell>
        </row>
        <row r="311">
          <cell r="H311" t="str">
            <v xml:space="preserve"> </v>
          </cell>
        </row>
        <row r="314">
          <cell r="H314" t="str">
            <v>Apto</v>
          </cell>
        </row>
        <row r="315">
          <cell r="H315" t="str">
            <v xml:space="preserve"> </v>
          </cell>
        </row>
        <row r="316">
          <cell r="H316" t="str">
            <v>Apto</v>
          </cell>
        </row>
        <row r="317">
          <cell r="H317" t="str">
            <v>Apto</v>
          </cell>
        </row>
        <row r="318">
          <cell r="H318" t="str">
            <v>Apto</v>
          </cell>
        </row>
        <row r="319">
          <cell r="H319" t="str">
            <v>Apto</v>
          </cell>
        </row>
        <row r="320">
          <cell r="H320" t="str">
            <v>Apto</v>
          </cell>
        </row>
        <row r="321">
          <cell r="H321" t="str">
            <v>Apto</v>
          </cell>
        </row>
        <row r="324">
          <cell r="H324" t="str">
            <v>Apto</v>
          </cell>
        </row>
        <row r="325">
          <cell r="H325" t="str">
            <v>Apto</v>
          </cell>
        </row>
        <row r="326">
          <cell r="H326" t="str">
            <v>Apto</v>
          </cell>
        </row>
        <row r="327">
          <cell r="H327" t="str">
            <v>Apto</v>
          </cell>
        </row>
        <row r="328">
          <cell r="H328" t="str">
            <v>Apto</v>
          </cell>
        </row>
        <row r="329">
          <cell r="H329" t="str">
            <v>Apto</v>
          </cell>
        </row>
        <row r="330">
          <cell r="H330" t="str">
            <v>Apto</v>
          </cell>
        </row>
        <row r="331">
          <cell r="H331" t="str">
            <v>Apto</v>
          </cell>
        </row>
        <row r="332">
          <cell r="H332" t="str">
            <v xml:space="preserve"> </v>
          </cell>
        </row>
        <row r="333">
          <cell r="H333" t="str">
            <v xml:space="preserve"> </v>
          </cell>
        </row>
        <row r="334">
          <cell r="H334" t="str">
            <v>Apto</v>
          </cell>
        </row>
        <row r="335">
          <cell r="H335" t="str">
            <v>Apto</v>
          </cell>
        </row>
        <row r="336">
          <cell r="H336" t="str">
            <v xml:space="preserve"> </v>
          </cell>
        </row>
        <row r="338">
          <cell r="H338" t="str">
            <v>Apto</v>
          </cell>
        </row>
        <row r="340">
          <cell r="H340" t="str">
            <v>Apto</v>
          </cell>
        </row>
        <row r="341">
          <cell r="H341" t="str">
            <v>Apto</v>
          </cell>
        </row>
        <row r="343">
          <cell r="H343" t="str">
            <v>Apto</v>
          </cell>
        </row>
        <row r="345">
          <cell r="H345" t="str">
            <v>Apto</v>
          </cell>
        </row>
        <row r="346">
          <cell r="H346" t="str">
            <v>Apto</v>
          </cell>
        </row>
        <row r="347">
          <cell r="H347" t="str">
            <v>Apto</v>
          </cell>
        </row>
        <row r="349">
          <cell r="H349" t="str">
            <v xml:space="preserve"> </v>
          </cell>
        </row>
        <row r="350">
          <cell r="H350" t="str">
            <v>Apto</v>
          </cell>
        </row>
        <row r="351">
          <cell r="H351" t="str">
            <v xml:space="preserve"> </v>
          </cell>
        </row>
        <row r="352">
          <cell r="H352" t="str">
            <v xml:space="preserve"> </v>
          </cell>
        </row>
        <row r="353">
          <cell r="H353" t="str">
            <v>Apto</v>
          </cell>
        </row>
        <row r="354">
          <cell r="H354" t="str">
            <v>Apto</v>
          </cell>
        </row>
        <row r="355">
          <cell r="H355" t="str">
            <v>Apto</v>
          </cell>
        </row>
        <row r="357">
          <cell r="H357" t="str">
            <v>Apto</v>
          </cell>
        </row>
        <row r="358">
          <cell r="H358" t="str">
            <v>Apto</v>
          </cell>
        </row>
        <row r="359">
          <cell r="H359" t="str">
            <v>Apto</v>
          </cell>
        </row>
        <row r="361">
          <cell r="H361" t="str">
            <v>Apto</v>
          </cell>
        </row>
        <row r="362">
          <cell r="H362" t="str">
            <v>Apto</v>
          </cell>
        </row>
        <row r="363">
          <cell r="H363" t="str">
            <v xml:space="preserve"> </v>
          </cell>
        </row>
        <row r="364">
          <cell r="H364" t="str">
            <v xml:space="preserve"> </v>
          </cell>
        </row>
        <row r="365">
          <cell r="H365" t="str">
            <v>Apto</v>
          </cell>
        </row>
        <row r="366">
          <cell r="H366" t="str">
            <v xml:space="preserve"> </v>
          </cell>
        </row>
        <row r="367">
          <cell r="H367" t="str">
            <v xml:space="preserve"> </v>
          </cell>
        </row>
        <row r="368">
          <cell r="H368" t="str">
            <v>Apto</v>
          </cell>
        </row>
        <row r="369">
          <cell r="H369" t="str">
            <v>Inapto</v>
          </cell>
        </row>
        <row r="370">
          <cell r="H370" t="str">
            <v xml:space="preserve"> </v>
          </cell>
        </row>
        <row r="371">
          <cell r="H371" t="str">
            <v>Apto</v>
          </cell>
        </row>
        <row r="372">
          <cell r="H372" t="str">
            <v xml:space="preserve"> </v>
          </cell>
        </row>
        <row r="373">
          <cell r="H373" t="str">
            <v>Apto</v>
          </cell>
        </row>
        <row r="374">
          <cell r="H374" t="str">
            <v>Apto</v>
          </cell>
        </row>
        <row r="375">
          <cell r="H375" t="str">
            <v>Apto</v>
          </cell>
        </row>
        <row r="376">
          <cell r="H376" t="str">
            <v xml:space="preserve"> </v>
          </cell>
        </row>
        <row r="377">
          <cell r="H377" t="str">
            <v>Apto</v>
          </cell>
        </row>
        <row r="378">
          <cell r="H378" t="str">
            <v>Apto</v>
          </cell>
        </row>
        <row r="379">
          <cell r="H379" t="str">
            <v xml:space="preserve"> </v>
          </cell>
        </row>
        <row r="381">
          <cell r="H381" t="str">
            <v>Apto</v>
          </cell>
        </row>
        <row r="382">
          <cell r="H382" t="str">
            <v xml:space="preserve"> </v>
          </cell>
        </row>
        <row r="383">
          <cell r="H383" t="str">
            <v>Apto</v>
          </cell>
        </row>
        <row r="384">
          <cell r="H384" t="str">
            <v>Apto</v>
          </cell>
        </row>
        <row r="385">
          <cell r="H385" t="str">
            <v>Apto</v>
          </cell>
        </row>
        <row r="386">
          <cell r="H386" t="str">
            <v xml:space="preserve"> </v>
          </cell>
        </row>
        <row r="388">
          <cell r="H388" t="str">
            <v>Apto</v>
          </cell>
        </row>
        <row r="389">
          <cell r="H389" t="str">
            <v>Apto</v>
          </cell>
        </row>
        <row r="390">
          <cell r="H390" t="str">
            <v>Apto</v>
          </cell>
        </row>
        <row r="392">
          <cell r="H392" t="str">
            <v>Apto</v>
          </cell>
        </row>
        <row r="393">
          <cell r="H393" t="str">
            <v>Apto</v>
          </cell>
        </row>
        <row r="394">
          <cell r="H394" t="str">
            <v>Apto</v>
          </cell>
        </row>
        <row r="395">
          <cell r="H395" t="str">
            <v>Inapto</v>
          </cell>
        </row>
        <row r="397">
          <cell r="H397" t="str">
            <v>Apto</v>
          </cell>
        </row>
        <row r="398">
          <cell r="H398" t="str">
            <v>Apto</v>
          </cell>
        </row>
        <row r="399">
          <cell r="H399" t="str">
            <v>Apto</v>
          </cell>
        </row>
        <row r="400">
          <cell r="H400" t="str">
            <v>Apto</v>
          </cell>
        </row>
        <row r="401">
          <cell r="H401" t="str">
            <v>Apto</v>
          </cell>
        </row>
        <row r="402">
          <cell r="H402" t="str">
            <v xml:space="preserve"> </v>
          </cell>
        </row>
        <row r="403">
          <cell r="H403" t="str">
            <v>Apto</v>
          </cell>
        </row>
        <row r="404">
          <cell r="H404" t="str">
            <v>Apto</v>
          </cell>
        </row>
        <row r="405">
          <cell r="H405" t="str">
            <v>Apto</v>
          </cell>
        </row>
        <row r="406">
          <cell r="H406" t="str">
            <v>Apto</v>
          </cell>
        </row>
        <row r="408">
          <cell r="H408" t="str">
            <v>Inapto</v>
          </cell>
        </row>
        <row r="409">
          <cell r="H409" t="str">
            <v>Apto</v>
          </cell>
        </row>
        <row r="410">
          <cell r="H410" t="str">
            <v>Apto</v>
          </cell>
        </row>
        <row r="411">
          <cell r="H411" t="str">
            <v>Apto</v>
          </cell>
        </row>
        <row r="413">
          <cell r="H413" t="str">
            <v>Apto</v>
          </cell>
        </row>
        <row r="414">
          <cell r="H414" t="str">
            <v>Apto</v>
          </cell>
        </row>
        <row r="415">
          <cell r="H415" t="str">
            <v>Apto</v>
          </cell>
        </row>
        <row r="416">
          <cell r="H416" t="str">
            <v>Apto</v>
          </cell>
        </row>
        <row r="417">
          <cell r="H417" t="str">
            <v>Apto</v>
          </cell>
        </row>
        <row r="418">
          <cell r="H418" t="str">
            <v>Apto</v>
          </cell>
        </row>
        <row r="419">
          <cell r="H419" t="str">
            <v>Apto</v>
          </cell>
        </row>
        <row r="420">
          <cell r="H420" t="str">
            <v>Apto</v>
          </cell>
        </row>
        <row r="421">
          <cell r="H421" t="str">
            <v>Inapto</v>
          </cell>
        </row>
        <row r="422">
          <cell r="H422" t="str">
            <v>Apto</v>
          </cell>
        </row>
        <row r="423">
          <cell r="H423" t="str">
            <v>Apto</v>
          </cell>
        </row>
        <row r="424">
          <cell r="H424" t="str">
            <v>Apto</v>
          </cell>
        </row>
        <row r="425">
          <cell r="H425" t="str">
            <v>Apto</v>
          </cell>
        </row>
        <row r="426">
          <cell r="H426" t="str">
            <v>Apto</v>
          </cell>
        </row>
        <row r="427">
          <cell r="H427" t="str">
            <v>Apto</v>
          </cell>
        </row>
        <row r="428">
          <cell r="H428" t="str">
            <v>Apto</v>
          </cell>
        </row>
        <row r="429">
          <cell r="H429" t="str">
            <v xml:space="preserve"> </v>
          </cell>
        </row>
        <row r="430">
          <cell r="H430" t="str">
            <v>Apto</v>
          </cell>
        </row>
        <row r="431">
          <cell r="H431" t="str">
            <v>Apto</v>
          </cell>
        </row>
        <row r="432">
          <cell r="H432" t="str">
            <v>Apto</v>
          </cell>
        </row>
        <row r="433">
          <cell r="H433" t="str">
            <v>Apto</v>
          </cell>
        </row>
        <row r="434">
          <cell r="H434" t="str">
            <v>Apto</v>
          </cell>
        </row>
        <row r="435">
          <cell r="H435" t="str">
            <v>Apto</v>
          </cell>
        </row>
        <row r="436">
          <cell r="H436" t="str">
            <v>Apto</v>
          </cell>
        </row>
        <row r="437">
          <cell r="H437" t="str">
            <v>Apto</v>
          </cell>
        </row>
        <row r="438">
          <cell r="H438" t="str">
            <v xml:space="preserve"> </v>
          </cell>
        </row>
        <row r="439">
          <cell r="H439" t="str">
            <v>Apto</v>
          </cell>
        </row>
        <row r="440">
          <cell r="H440" t="str">
            <v>Apto</v>
          </cell>
        </row>
        <row r="441">
          <cell r="H441" t="str">
            <v>Apto</v>
          </cell>
        </row>
        <row r="442">
          <cell r="H442" t="str">
            <v>Apto</v>
          </cell>
        </row>
        <row r="444">
          <cell r="H444" t="str">
            <v>Apto</v>
          </cell>
        </row>
        <row r="445">
          <cell r="H445" t="str">
            <v>Apto</v>
          </cell>
        </row>
        <row r="446">
          <cell r="H446" t="str">
            <v>Inapto</v>
          </cell>
        </row>
        <row r="447">
          <cell r="H447" t="str">
            <v xml:space="preserve"> </v>
          </cell>
        </row>
        <row r="448">
          <cell r="H448" t="str">
            <v xml:space="preserve"> </v>
          </cell>
        </row>
        <row r="449">
          <cell r="H449" t="str">
            <v xml:space="preserve"> </v>
          </cell>
        </row>
        <row r="452">
          <cell r="H452" t="str">
            <v>Apto</v>
          </cell>
        </row>
        <row r="454">
          <cell r="H454" t="str">
            <v xml:space="preserve"> </v>
          </cell>
        </row>
        <row r="455">
          <cell r="H455" t="str">
            <v xml:space="preserve"> </v>
          </cell>
        </row>
        <row r="456">
          <cell r="H456" t="str">
            <v xml:space="preserve"> </v>
          </cell>
        </row>
        <row r="457">
          <cell r="H457" t="str">
            <v xml:space="preserve"> </v>
          </cell>
        </row>
        <row r="458">
          <cell r="H458" t="str">
            <v>Apto</v>
          </cell>
        </row>
        <row r="459">
          <cell r="H459" t="str">
            <v>Apto</v>
          </cell>
        </row>
        <row r="460">
          <cell r="H460" t="str">
            <v>Apto</v>
          </cell>
        </row>
        <row r="461">
          <cell r="H461" t="str">
            <v>Apto</v>
          </cell>
        </row>
        <row r="463">
          <cell r="H463" t="str">
            <v xml:space="preserve"> </v>
          </cell>
        </row>
        <row r="464">
          <cell r="H464" t="str">
            <v>Apto</v>
          </cell>
        </row>
        <row r="465">
          <cell r="H465" t="str">
            <v>Inapto</v>
          </cell>
        </row>
        <row r="466">
          <cell r="H466" t="str">
            <v>Inapto</v>
          </cell>
        </row>
        <row r="467">
          <cell r="H467" t="str">
            <v>Apto</v>
          </cell>
        </row>
        <row r="468">
          <cell r="H468" t="str">
            <v>Apto</v>
          </cell>
        </row>
        <row r="470">
          <cell r="H470" t="str">
            <v>Apto</v>
          </cell>
        </row>
        <row r="471">
          <cell r="H471" t="str">
            <v>Apto</v>
          </cell>
        </row>
        <row r="473">
          <cell r="H473" t="str">
            <v>Apto</v>
          </cell>
        </row>
        <row r="474">
          <cell r="H474" t="str">
            <v>Apto</v>
          </cell>
        </row>
        <row r="475">
          <cell r="H475" t="str">
            <v>Apto</v>
          </cell>
        </row>
        <row r="476">
          <cell r="H476" t="str">
            <v>Apto</v>
          </cell>
        </row>
        <row r="477">
          <cell r="H477" t="str">
            <v>Apto</v>
          </cell>
        </row>
        <row r="478">
          <cell r="H478" t="str">
            <v>Apto</v>
          </cell>
        </row>
        <row r="479">
          <cell r="H479" t="str">
            <v xml:space="preserve"> </v>
          </cell>
        </row>
        <row r="480">
          <cell r="H480" t="str">
            <v>Apto</v>
          </cell>
        </row>
        <row r="481">
          <cell r="H481" t="str">
            <v>Apto</v>
          </cell>
        </row>
        <row r="482">
          <cell r="H482" t="str">
            <v>Apto</v>
          </cell>
        </row>
        <row r="483">
          <cell r="H483" t="str">
            <v>Apto</v>
          </cell>
        </row>
        <row r="485">
          <cell r="H485" t="str">
            <v>Apto</v>
          </cell>
        </row>
        <row r="486">
          <cell r="H486" t="str">
            <v>Apto</v>
          </cell>
        </row>
        <row r="488">
          <cell r="H488" t="str">
            <v>Apto</v>
          </cell>
        </row>
        <row r="490">
          <cell r="H490" t="str">
            <v xml:space="preserve"> </v>
          </cell>
        </row>
        <row r="491">
          <cell r="H491" t="str">
            <v>Apto</v>
          </cell>
        </row>
        <row r="492">
          <cell r="H492" t="str">
            <v>Apto</v>
          </cell>
        </row>
      </sheetData>
      <sheetData sheetId="47">
        <row r="2">
          <cell r="H2" t="str">
            <v>Inapto</v>
          </cell>
        </row>
        <row r="3">
          <cell r="H3" t="str">
            <v>Apto</v>
          </cell>
        </row>
        <row r="6">
          <cell r="H6" t="str">
            <v>Apto</v>
          </cell>
        </row>
        <row r="7">
          <cell r="H7" t="str">
            <v>Apto</v>
          </cell>
        </row>
        <row r="9">
          <cell r="H9" t="str">
            <v>Apto</v>
          </cell>
        </row>
        <row r="11">
          <cell r="H11" t="str">
            <v>Inapto</v>
          </cell>
        </row>
        <row r="12">
          <cell r="H12" t="str">
            <v>Apto</v>
          </cell>
        </row>
        <row r="13">
          <cell r="H13" t="str">
            <v>Inapto</v>
          </cell>
        </row>
        <row r="14">
          <cell r="H14" t="str">
            <v>Apto</v>
          </cell>
        </row>
        <row r="15">
          <cell r="H15" t="str">
            <v>Apto</v>
          </cell>
        </row>
        <row r="17">
          <cell r="H17" t="str">
            <v>Apto</v>
          </cell>
        </row>
        <row r="18">
          <cell r="H18" t="str">
            <v>Apto</v>
          </cell>
        </row>
        <row r="19">
          <cell r="H19" t="str">
            <v>Apto</v>
          </cell>
        </row>
        <row r="20">
          <cell r="H20" t="str">
            <v>Inapto</v>
          </cell>
        </row>
        <row r="21">
          <cell r="H21" t="str">
            <v>Apto</v>
          </cell>
        </row>
        <row r="22">
          <cell r="H22" t="str">
            <v>Apto</v>
          </cell>
        </row>
        <row r="23">
          <cell r="H23" t="str">
            <v>Apto</v>
          </cell>
        </row>
        <row r="26">
          <cell r="H26" t="str">
            <v>Apto</v>
          </cell>
        </row>
        <row r="27">
          <cell r="H27" t="str">
            <v>Inapto</v>
          </cell>
        </row>
        <row r="28">
          <cell r="H28" t="str">
            <v>Apto</v>
          </cell>
        </row>
        <row r="30">
          <cell r="H30" t="str">
            <v>Apto</v>
          </cell>
        </row>
        <row r="31">
          <cell r="H31" t="str">
            <v>Apto</v>
          </cell>
        </row>
        <row r="32">
          <cell r="H32" t="str">
            <v>Apto</v>
          </cell>
        </row>
        <row r="33">
          <cell r="H33" t="str">
            <v>Apto</v>
          </cell>
        </row>
        <row r="34">
          <cell r="H34" t="str">
            <v>Apto</v>
          </cell>
        </row>
        <row r="35">
          <cell r="H35" t="str">
            <v>Inapto</v>
          </cell>
        </row>
        <row r="44">
          <cell r="H44" t="str">
            <v>Apto</v>
          </cell>
        </row>
        <row r="46">
          <cell r="H46" t="str">
            <v>Inapto</v>
          </cell>
        </row>
        <row r="47">
          <cell r="H47" t="str">
            <v>Apto</v>
          </cell>
        </row>
        <row r="48">
          <cell r="H48" t="str">
            <v>Apto</v>
          </cell>
        </row>
        <row r="49">
          <cell r="H49" t="str">
            <v>Apto</v>
          </cell>
        </row>
        <row r="50">
          <cell r="H50" t="str">
            <v>Inapto</v>
          </cell>
        </row>
        <row r="51">
          <cell r="H51" t="str">
            <v>Apto</v>
          </cell>
        </row>
        <row r="52">
          <cell r="H52" t="str">
            <v>Apto</v>
          </cell>
        </row>
        <row r="53">
          <cell r="H53" t="str">
            <v>Apto</v>
          </cell>
        </row>
        <row r="54">
          <cell r="H54" t="str">
            <v>Apto</v>
          </cell>
        </row>
        <row r="55">
          <cell r="H55" t="str">
            <v>Apto</v>
          </cell>
        </row>
        <row r="57">
          <cell r="H57" t="str">
            <v>Apto</v>
          </cell>
        </row>
        <row r="58">
          <cell r="H58" t="str">
            <v>Apto</v>
          </cell>
        </row>
        <row r="59">
          <cell r="H59" t="str">
            <v>Apto</v>
          </cell>
        </row>
        <row r="60">
          <cell r="H60" t="str">
            <v>Apto</v>
          </cell>
        </row>
        <row r="62">
          <cell r="H62" t="str">
            <v>Apto</v>
          </cell>
        </row>
        <row r="63">
          <cell r="H63" t="str">
            <v>Apto</v>
          </cell>
        </row>
        <row r="64">
          <cell r="H64" t="str">
            <v>Apto</v>
          </cell>
        </row>
        <row r="66">
          <cell r="H66" t="str">
            <v>Inapto</v>
          </cell>
        </row>
        <row r="67">
          <cell r="H67" t="str">
            <v>Apto</v>
          </cell>
        </row>
        <row r="68">
          <cell r="H68" t="str">
            <v>Apto</v>
          </cell>
        </row>
        <row r="69">
          <cell r="H69" t="str">
            <v>Apto</v>
          </cell>
        </row>
        <row r="70">
          <cell r="H70" t="str">
            <v>Apto</v>
          </cell>
        </row>
        <row r="72">
          <cell r="H72" t="str">
            <v>Apto</v>
          </cell>
        </row>
        <row r="73">
          <cell r="H73" t="str">
            <v>Apto</v>
          </cell>
        </row>
        <row r="76">
          <cell r="H76" t="str">
            <v>Apto</v>
          </cell>
        </row>
        <row r="79">
          <cell r="H79" t="str">
            <v>Apto</v>
          </cell>
        </row>
        <row r="81">
          <cell r="H81" t="str">
            <v>Apto</v>
          </cell>
        </row>
        <row r="82">
          <cell r="H82" t="str">
            <v>Apto</v>
          </cell>
        </row>
        <row r="84">
          <cell r="H84" t="str">
            <v>Apto</v>
          </cell>
        </row>
        <row r="85">
          <cell r="H85" t="str">
            <v>Apto</v>
          </cell>
        </row>
        <row r="86">
          <cell r="H86" t="str">
            <v>Apto</v>
          </cell>
        </row>
        <row r="89">
          <cell r="H89" t="str">
            <v>Apto</v>
          </cell>
        </row>
        <row r="92">
          <cell r="H92" t="str">
            <v>Apto</v>
          </cell>
        </row>
        <row r="93">
          <cell r="H93" t="str">
            <v>Apto</v>
          </cell>
        </row>
        <row r="95">
          <cell r="H95" t="str">
            <v>Apto</v>
          </cell>
        </row>
        <row r="97">
          <cell r="H97" t="str">
            <v>Apto</v>
          </cell>
        </row>
        <row r="99">
          <cell r="H99" t="str">
            <v>Apto</v>
          </cell>
        </row>
        <row r="100">
          <cell r="H100" t="str">
            <v>Apto</v>
          </cell>
        </row>
        <row r="102">
          <cell r="H102" t="str">
            <v>Apto</v>
          </cell>
        </row>
        <row r="103">
          <cell r="H103" t="str">
            <v>Apto</v>
          </cell>
        </row>
        <row r="106">
          <cell r="H106" t="str">
            <v>Apto</v>
          </cell>
        </row>
        <row r="109">
          <cell r="H109" t="str">
            <v>Apto</v>
          </cell>
        </row>
        <row r="110">
          <cell r="H110" t="str">
            <v>Apto</v>
          </cell>
        </row>
        <row r="111">
          <cell r="H111" t="str">
            <v>Apto</v>
          </cell>
        </row>
        <row r="113">
          <cell r="H113" t="str">
            <v>Apto</v>
          </cell>
        </row>
        <row r="114">
          <cell r="H114" t="str">
            <v>Apto</v>
          </cell>
        </row>
        <row r="115">
          <cell r="H115" t="str">
            <v>Inapto</v>
          </cell>
        </row>
        <row r="122">
          <cell r="H122" t="str">
            <v>Apto</v>
          </cell>
        </row>
        <row r="124">
          <cell r="H124" t="str">
            <v>Apto</v>
          </cell>
        </row>
        <row r="125">
          <cell r="H125" t="str">
            <v>Apto</v>
          </cell>
        </row>
        <row r="127">
          <cell r="H127" t="str">
            <v>Apto</v>
          </cell>
        </row>
        <row r="128">
          <cell r="H128" t="str">
            <v>Apto</v>
          </cell>
        </row>
        <row r="129">
          <cell r="H129" t="str">
            <v>Apto</v>
          </cell>
        </row>
        <row r="131">
          <cell r="H131" t="str">
            <v>Apto</v>
          </cell>
        </row>
        <row r="132">
          <cell r="H132" t="str">
            <v>Apto</v>
          </cell>
        </row>
        <row r="133">
          <cell r="H133" t="str">
            <v>Inapto</v>
          </cell>
        </row>
        <row r="135">
          <cell r="H135" t="str">
            <v>Apto</v>
          </cell>
        </row>
        <row r="136">
          <cell r="H136" t="str">
            <v>Apto</v>
          </cell>
        </row>
        <row r="137">
          <cell r="H137" t="str">
            <v>Apto</v>
          </cell>
        </row>
        <row r="139">
          <cell r="H139" t="str">
            <v>Apto</v>
          </cell>
        </row>
        <row r="140">
          <cell r="H140" t="str">
            <v>Apto</v>
          </cell>
        </row>
        <row r="141">
          <cell r="H141" t="str">
            <v>Apto</v>
          </cell>
        </row>
        <row r="144">
          <cell r="H144" t="str">
            <v>Apto</v>
          </cell>
        </row>
        <row r="146">
          <cell r="H146" t="str">
            <v>Apto</v>
          </cell>
        </row>
        <row r="147">
          <cell r="H147" t="str">
            <v>Apto</v>
          </cell>
        </row>
        <row r="148">
          <cell r="H148" t="str">
            <v>Apto</v>
          </cell>
        </row>
        <row r="150">
          <cell r="H150" t="str">
            <v>Apto</v>
          </cell>
        </row>
        <row r="151">
          <cell r="H151" t="str">
            <v>Apto</v>
          </cell>
        </row>
        <row r="153">
          <cell r="H153" t="str">
            <v>Apto</v>
          </cell>
        </row>
        <row r="155">
          <cell r="H155" t="str">
            <v>Apto</v>
          </cell>
        </row>
        <row r="156">
          <cell r="H156" t="str">
            <v>Apto</v>
          </cell>
        </row>
        <row r="158">
          <cell r="H158" t="str">
            <v>Apto</v>
          </cell>
        </row>
        <row r="159">
          <cell r="H159" t="str">
            <v>Apto</v>
          </cell>
        </row>
        <row r="160">
          <cell r="H160" t="str">
            <v>Apto</v>
          </cell>
        </row>
        <row r="161">
          <cell r="H161" t="str">
            <v>Inapto</v>
          </cell>
        </row>
        <row r="162">
          <cell r="H162" t="str">
            <v>Apto</v>
          </cell>
        </row>
        <row r="164">
          <cell r="H164" t="str">
            <v>Apto</v>
          </cell>
        </row>
        <row r="165">
          <cell r="H165" t="str">
            <v>Apto</v>
          </cell>
        </row>
        <row r="166">
          <cell r="H166" t="str">
            <v>Apto</v>
          </cell>
        </row>
        <row r="167">
          <cell r="H167" t="str">
            <v>Apto</v>
          </cell>
        </row>
        <row r="168">
          <cell r="H168" t="str">
            <v>Inapto</v>
          </cell>
        </row>
        <row r="169">
          <cell r="H169" t="str">
            <v>Apto</v>
          </cell>
        </row>
        <row r="171">
          <cell r="H171" t="str">
            <v>Apto</v>
          </cell>
        </row>
        <row r="174">
          <cell r="H174" t="str">
            <v>Apto</v>
          </cell>
        </row>
        <row r="176">
          <cell r="H176" t="str">
            <v>Apto</v>
          </cell>
        </row>
        <row r="177">
          <cell r="H177" t="str">
            <v>Apto</v>
          </cell>
        </row>
        <row r="179">
          <cell r="H179" t="str">
            <v>Inapto</v>
          </cell>
        </row>
        <row r="180">
          <cell r="H180" t="str">
            <v>Apto</v>
          </cell>
        </row>
        <row r="183">
          <cell r="H183" t="str">
            <v>Apto</v>
          </cell>
        </row>
        <row r="184">
          <cell r="H184" t="str">
            <v>Apto</v>
          </cell>
        </row>
        <row r="186">
          <cell r="H186" t="str">
            <v>Apto</v>
          </cell>
        </row>
        <row r="188">
          <cell r="H188" t="str">
            <v>Apto</v>
          </cell>
        </row>
        <row r="191">
          <cell r="H191" t="str">
            <v>Apto</v>
          </cell>
        </row>
        <row r="192">
          <cell r="H192" t="str">
            <v>Apto</v>
          </cell>
        </row>
        <row r="193">
          <cell r="H193" t="str">
            <v>Apto</v>
          </cell>
        </row>
        <row r="194">
          <cell r="H194" t="str">
            <v>Apto</v>
          </cell>
        </row>
        <row r="195">
          <cell r="H195" t="str">
            <v>Apto</v>
          </cell>
        </row>
        <row r="196">
          <cell r="H196" t="str">
            <v>Inapto</v>
          </cell>
        </row>
        <row r="197">
          <cell r="H197" t="str">
            <v>Apto</v>
          </cell>
        </row>
        <row r="198">
          <cell r="H198" t="str">
            <v>Apto</v>
          </cell>
        </row>
        <row r="199">
          <cell r="H199" t="str">
            <v>Apto</v>
          </cell>
        </row>
        <row r="200">
          <cell r="H200" t="str">
            <v>Apto</v>
          </cell>
        </row>
        <row r="201">
          <cell r="H201" t="str">
            <v>Apto</v>
          </cell>
        </row>
        <row r="202">
          <cell r="H202" t="str">
            <v>Apto</v>
          </cell>
        </row>
        <row r="203">
          <cell r="H203" t="str">
            <v>Apto</v>
          </cell>
        </row>
        <row r="204">
          <cell r="H204" t="str">
            <v>Apto</v>
          </cell>
        </row>
        <row r="206">
          <cell r="H206" t="str">
            <v>Apto</v>
          </cell>
        </row>
        <row r="207">
          <cell r="H207" t="str">
            <v>Inapto</v>
          </cell>
        </row>
        <row r="208">
          <cell r="H208" t="str">
            <v>Apto</v>
          </cell>
        </row>
        <row r="209">
          <cell r="H209" t="str">
            <v>Apto</v>
          </cell>
        </row>
        <row r="211">
          <cell r="H211" t="str">
            <v>Apto</v>
          </cell>
        </row>
        <row r="212">
          <cell r="H212" t="str">
            <v>Apto</v>
          </cell>
        </row>
        <row r="214">
          <cell r="H214" t="str">
            <v>Inapto</v>
          </cell>
        </row>
        <row r="215">
          <cell r="H215" t="str">
            <v>Apto</v>
          </cell>
        </row>
        <row r="217">
          <cell r="H217" t="str">
            <v>Inapto</v>
          </cell>
        </row>
        <row r="226">
          <cell r="H226" t="str">
            <v>Apto</v>
          </cell>
        </row>
        <row r="227">
          <cell r="H227" t="str">
            <v>Apto</v>
          </cell>
        </row>
        <row r="228">
          <cell r="H228" t="str">
            <v>Apto</v>
          </cell>
        </row>
        <row r="229">
          <cell r="H229" t="str">
            <v>Apto</v>
          </cell>
        </row>
        <row r="230">
          <cell r="H230" t="str">
            <v>Apto</v>
          </cell>
        </row>
        <row r="231">
          <cell r="H231" t="str">
            <v>Apto</v>
          </cell>
        </row>
        <row r="233">
          <cell r="H233" t="str">
            <v>Apto</v>
          </cell>
        </row>
        <row r="235">
          <cell r="H235" t="str">
            <v>Apto</v>
          </cell>
        </row>
        <row r="236">
          <cell r="H236" t="str">
            <v>Apto</v>
          </cell>
        </row>
        <row r="237">
          <cell r="H237" t="str">
            <v>Inapto</v>
          </cell>
        </row>
        <row r="242">
          <cell r="H242" t="str">
            <v>Apto</v>
          </cell>
        </row>
        <row r="243">
          <cell r="H243" t="str">
            <v>Inapto</v>
          </cell>
        </row>
        <row r="244">
          <cell r="H244" t="str">
            <v>Apto</v>
          </cell>
        </row>
        <row r="246">
          <cell r="H246" t="str">
            <v>Apto</v>
          </cell>
        </row>
        <row r="247">
          <cell r="H247" t="str">
            <v>Apto</v>
          </cell>
        </row>
        <row r="249">
          <cell r="H249" t="str">
            <v>Apto</v>
          </cell>
        </row>
        <row r="250">
          <cell r="H250" t="str">
            <v>Apto</v>
          </cell>
        </row>
        <row r="251">
          <cell r="H251" t="str">
            <v>Apto</v>
          </cell>
        </row>
        <row r="252">
          <cell r="H252" t="str">
            <v>Apto</v>
          </cell>
        </row>
        <row r="254">
          <cell r="H254" t="str">
            <v>Apto</v>
          </cell>
        </row>
        <row r="255">
          <cell r="H255" t="str">
            <v>Apto</v>
          </cell>
        </row>
        <row r="256">
          <cell r="H256" t="str">
            <v>Inapto</v>
          </cell>
        </row>
        <row r="257">
          <cell r="H257" t="str">
            <v>Apto</v>
          </cell>
        </row>
        <row r="258">
          <cell r="H258" t="str">
            <v>Inapto</v>
          </cell>
        </row>
        <row r="259">
          <cell r="H259" t="str">
            <v>Inapto</v>
          </cell>
        </row>
        <row r="260">
          <cell r="H260" t="str">
            <v>Apto</v>
          </cell>
        </row>
        <row r="262">
          <cell r="H262" t="str">
            <v>Apto</v>
          </cell>
        </row>
        <row r="263">
          <cell r="H263" t="str">
            <v>Apto</v>
          </cell>
        </row>
        <row r="264">
          <cell r="H264" t="str">
            <v>Apto</v>
          </cell>
        </row>
        <row r="265">
          <cell r="H265" t="str">
            <v>Inapto</v>
          </cell>
        </row>
        <row r="266">
          <cell r="H266" t="str">
            <v>Apto</v>
          </cell>
        </row>
        <row r="267">
          <cell r="H267" t="str">
            <v>Inapto</v>
          </cell>
        </row>
        <row r="268">
          <cell r="H268" t="str">
            <v>Apto</v>
          </cell>
        </row>
        <row r="269">
          <cell r="H269" t="str">
            <v>Inapto</v>
          </cell>
        </row>
        <row r="270">
          <cell r="H270" t="str">
            <v>Apto</v>
          </cell>
        </row>
        <row r="271">
          <cell r="H271" t="str">
            <v>Apto</v>
          </cell>
        </row>
        <row r="272">
          <cell r="H272" t="str">
            <v>Apto</v>
          </cell>
        </row>
        <row r="274">
          <cell r="H274" t="str">
            <v>Apto</v>
          </cell>
        </row>
        <row r="275">
          <cell r="H275" t="str">
            <v>Apto</v>
          </cell>
        </row>
        <row r="276">
          <cell r="H276" t="str">
            <v>Inapto</v>
          </cell>
        </row>
        <row r="277">
          <cell r="H277" t="str">
            <v>Apto</v>
          </cell>
        </row>
        <row r="288">
          <cell r="H288" t="str">
            <v>Apto</v>
          </cell>
        </row>
        <row r="289">
          <cell r="H289" t="str">
            <v>Apto</v>
          </cell>
        </row>
        <row r="293">
          <cell r="H293" t="str">
            <v>Apto</v>
          </cell>
        </row>
        <row r="294">
          <cell r="H294" t="str">
            <v>Apto</v>
          </cell>
        </row>
        <row r="295">
          <cell r="H295" t="str">
            <v>Apto</v>
          </cell>
        </row>
        <row r="297">
          <cell r="H297" t="str">
            <v>Apto</v>
          </cell>
        </row>
        <row r="298">
          <cell r="H298" t="str">
            <v>Apto</v>
          </cell>
        </row>
        <row r="299">
          <cell r="H299" t="str">
            <v>Apto</v>
          </cell>
        </row>
        <row r="300">
          <cell r="H300" t="str">
            <v>Inapto</v>
          </cell>
        </row>
        <row r="301">
          <cell r="H301" t="str">
            <v>Apto</v>
          </cell>
        </row>
        <row r="302">
          <cell r="H302" t="str">
            <v>Apto</v>
          </cell>
        </row>
        <row r="303">
          <cell r="H303" t="str">
            <v>Apto</v>
          </cell>
        </row>
        <row r="305">
          <cell r="H305" t="str">
            <v>Apto</v>
          </cell>
        </row>
        <row r="306">
          <cell r="H306" t="str">
            <v>Apto</v>
          </cell>
        </row>
        <row r="307">
          <cell r="H307" t="str">
            <v>Apto</v>
          </cell>
        </row>
        <row r="308">
          <cell r="H308" t="str">
            <v>Apto</v>
          </cell>
        </row>
        <row r="309">
          <cell r="H309" t="str">
            <v>Inapto</v>
          </cell>
        </row>
        <row r="310">
          <cell r="H310" t="str">
            <v>Apto</v>
          </cell>
        </row>
        <row r="312">
          <cell r="H312" t="str">
            <v>Inapto</v>
          </cell>
        </row>
        <row r="314">
          <cell r="H314" t="str">
            <v>Apto</v>
          </cell>
        </row>
        <row r="316">
          <cell r="H316" t="str">
            <v>Apto</v>
          </cell>
        </row>
        <row r="317">
          <cell r="H317" t="str">
            <v>Inapto</v>
          </cell>
        </row>
        <row r="318">
          <cell r="H318" t="str">
            <v>Apto</v>
          </cell>
        </row>
        <row r="319">
          <cell r="H319" t="str">
            <v>Apto</v>
          </cell>
        </row>
        <row r="320">
          <cell r="H320" t="str">
            <v>Apto</v>
          </cell>
        </row>
        <row r="321">
          <cell r="H321" t="str">
            <v>Apto</v>
          </cell>
        </row>
        <row r="324">
          <cell r="H324" t="str">
            <v>Apto</v>
          </cell>
        </row>
        <row r="325">
          <cell r="H325" t="str">
            <v>Apto</v>
          </cell>
        </row>
        <row r="326">
          <cell r="H326" t="str">
            <v>Inapto</v>
          </cell>
        </row>
        <row r="327">
          <cell r="H327" t="str">
            <v>Apto</v>
          </cell>
        </row>
        <row r="328">
          <cell r="H328" t="str">
            <v>Apto</v>
          </cell>
        </row>
        <row r="329">
          <cell r="H329" t="str">
            <v>Apto</v>
          </cell>
        </row>
        <row r="330">
          <cell r="H330" t="str">
            <v>Apto</v>
          </cell>
        </row>
        <row r="331">
          <cell r="H331" t="str">
            <v>Apto</v>
          </cell>
        </row>
        <row r="334">
          <cell r="H334" t="str">
            <v>Apto</v>
          </cell>
        </row>
        <row r="335">
          <cell r="H335" t="str">
            <v>Apto</v>
          </cell>
        </row>
        <row r="338">
          <cell r="H338" t="str">
            <v>Apto</v>
          </cell>
        </row>
        <row r="340">
          <cell r="H340" t="str">
            <v>Apto</v>
          </cell>
        </row>
        <row r="341">
          <cell r="H341" t="str">
            <v>Apto</v>
          </cell>
        </row>
        <row r="343">
          <cell r="H343" t="str">
            <v>Apto</v>
          </cell>
        </row>
        <row r="345">
          <cell r="H345" t="str">
            <v>Apto</v>
          </cell>
        </row>
        <row r="346">
          <cell r="H346" t="str">
            <v>Apto</v>
          </cell>
        </row>
        <row r="347">
          <cell r="H347" t="str">
            <v>Inapto</v>
          </cell>
        </row>
        <row r="348">
          <cell r="H348" t="str">
            <v>Inapto</v>
          </cell>
        </row>
        <row r="350">
          <cell r="H350" t="str">
            <v>Apto</v>
          </cell>
        </row>
        <row r="353">
          <cell r="H353" t="str">
            <v>Apto</v>
          </cell>
        </row>
        <row r="354">
          <cell r="H354" t="str">
            <v>Apto</v>
          </cell>
        </row>
        <row r="355">
          <cell r="H355" t="str">
            <v>Inapto</v>
          </cell>
        </row>
        <row r="357">
          <cell r="H357" t="str">
            <v>Apto</v>
          </cell>
        </row>
        <row r="358">
          <cell r="H358" t="str">
            <v>Apto</v>
          </cell>
        </row>
        <row r="359">
          <cell r="H359" t="str">
            <v>Inapto</v>
          </cell>
        </row>
        <row r="361">
          <cell r="H361" t="str">
            <v>Apto</v>
          </cell>
        </row>
        <row r="362">
          <cell r="H362" t="str">
            <v>Apto</v>
          </cell>
        </row>
        <row r="365">
          <cell r="H365" t="str">
            <v>Apto</v>
          </cell>
        </row>
        <row r="368">
          <cell r="H368" t="str">
            <v>Inapto</v>
          </cell>
        </row>
        <row r="369">
          <cell r="H369" t="str">
            <v>Apto</v>
          </cell>
        </row>
        <row r="371">
          <cell r="H371" t="str">
            <v>Inapto</v>
          </cell>
        </row>
        <row r="374">
          <cell r="H374" t="str">
            <v>Inapto</v>
          </cell>
        </row>
        <row r="378">
          <cell r="H378" t="str">
            <v>Inapto</v>
          </cell>
        </row>
        <row r="381">
          <cell r="H381" t="str">
            <v>Inapto</v>
          </cell>
        </row>
        <row r="383">
          <cell r="H383" t="str">
            <v>Apto</v>
          </cell>
        </row>
        <row r="384">
          <cell r="H384" t="str">
            <v>Apto</v>
          </cell>
        </row>
        <row r="385">
          <cell r="H385" t="str">
            <v>Apto</v>
          </cell>
        </row>
        <row r="388">
          <cell r="H388" t="str">
            <v>Apto</v>
          </cell>
        </row>
        <row r="389">
          <cell r="H389" t="str">
            <v>Apto</v>
          </cell>
        </row>
        <row r="390">
          <cell r="H390" t="str">
            <v>Apto</v>
          </cell>
        </row>
        <row r="392">
          <cell r="H392" t="str">
            <v>Apto</v>
          </cell>
        </row>
        <row r="393">
          <cell r="H393" t="str">
            <v>Apto</v>
          </cell>
        </row>
        <row r="394">
          <cell r="H394" t="str">
            <v>Apto</v>
          </cell>
        </row>
        <row r="395">
          <cell r="H395" t="str">
            <v>Inapto</v>
          </cell>
        </row>
        <row r="397">
          <cell r="H397" t="str">
            <v>Apto</v>
          </cell>
        </row>
        <row r="398">
          <cell r="H398" t="str">
            <v>Inapto</v>
          </cell>
        </row>
        <row r="399">
          <cell r="H399" t="str">
            <v>Apto</v>
          </cell>
        </row>
        <row r="400">
          <cell r="H400" t="str">
            <v>Apto</v>
          </cell>
        </row>
        <row r="401">
          <cell r="H401" t="str">
            <v>Apto</v>
          </cell>
        </row>
        <row r="403">
          <cell r="H403" t="str">
            <v>Apto</v>
          </cell>
        </row>
        <row r="404">
          <cell r="H404" t="str">
            <v>Apto</v>
          </cell>
        </row>
        <row r="405">
          <cell r="H405" t="str">
            <v>Apto</v>
          </cell>
        </row>
        <row r="406">
          <cell r="H406" t="str">
            <v>Apto</v>
          </cell>
        </row>
        <row r="408">
          <cell r="H408" t="str">
            <v>Apto</v>
          </cell>
        </row>
        <row r="409">
          <cell r="H409" t="str">
            <v>Apto</v>
          </cell>
        </row>
        <row r="410">
          <cell r="H410" t="str">
            <v>Apto</v>
          </cell>
        </row>
        <row r="411">
          <cell r="H411" t="str">
            <v>Apto</v>
          </cell>
        </row>
        <row r="413">
          <cell r="H413" t="str">
            <v>Apto</v>
          </cell>
        </row>
        <row r="414">
          <cell r="H414" t="str">
            <v>Apto</v>
          </cell>
        </row>
        <row r="415">
          <cell r="H415" t="str">
            <v>Apto</v>
          </cell>
        </row>
        <row r="416">
          <cell r="H416" t="str">
            <v>Apto</v>
          </cell>
        </row>
        <row r="417">
          <cell r="H417" t="str">
            <v>Apto</v>
          </cell>
        </row>
        <row r="418">
          <cell r="H418" t="str">
            <v>Apto</v>
          </cell>
        </row>
        <row r="419">
          <cell r="H419" t="str">
            <v>Apto</v>
          </cell>
        </row>
        <row r="420">
          <cell r="H420" t="str">
            <v>Apto</v>
          </cell>
        </row>
        <row r="421">
          <cell r="H421" t="str">
            <v>Apto</v>
          </cell>
        </row>
        <row r="422">
          <cell r="H422" t="str">
            <v>Apto</v>
          </cell>
        </row>
        <row r="423">
          <cell r="H423" t="str">
            <v>Apto</v>
          </cell>
        </row>
        <row r="424">
          <cell r="H424" t="str">
            <v>Apto</v>
          </cell>
        </row>
        <row r="425">
          <cell r="H425" t="str">
            <v>Apto</v>
          </cell>
        </row>
        <row r="426">
          <cell r="H426" t="str">
            <v>Apto</v>
          </cell>
        </row>
        <row r="427">
          <cell r="H427" t="str">
            <v>Apto</v>
          </cell>
        </row>
        <row r="428">
          <cell r="H428" t="str">
            <v>Inapto</v>
          </cell>
        </row>
        <row r="430">
          <cell r="H430" t="str">
            <v>Inapto</v>
          </cell>
        </row>
        <row r="431">
          <cell r="H431" t="str">
            <v>Apto</v>
          </cell>
        </row>
        <row r="432">
          <cell r="H432" t="str">
            <v>Apto</v>
          </cell>
        </row>
        <row r="433">
          <cell r="H433" t="str">
            <v>Apto</v>
          </cell>
        </row>
        <row r="434">
          <cell r="H434" t="str">
            <v>Apto</v>
          </cell>
        </row>
        <row r="435">
          <cell r="H435" t="str">
            <v>Inapto</v>
          </cell>
        </row>
        <row r="436">
          <cell r="H436" t="str">
            <v>Apto</v>
          </cell>
        </row>
        <row r="440">
          <cell r="H440" t="str">
            <v>Apto</v>
          </cell>
        </row>
        <row r="441">
          <cell r="H441" t="str">
            <v>Apto</v>
          </cell>
        </row>
        <row r="442">
          <cell r="H442" t="str">
            <v>Apto</v>
          </cell>
        </row>
        <row r="443">
          <cell r="H443" t="str">
            <v>Inapto</v>
          </cell>
        </row>
        <row r="444">
          <cell r="H444" t="str">
            <v>Apto</v>
          </cell>
        </row>
        <row r="445">
          <cell r="H445" t="str">
            <v>Apto</v>
          </cell>
        </row>
        <row r="446">
          <cell r="H446" t="str">
            <v>Apto</v>
          </cell>
        </row>
        <row r="452">
          <cell r="H452" t="str">
            <v>Apto</v>
          </cell>
        </row>
        <row r="458">
          <cell r="H458" t="str">
            <v>Apto</v>
          </cell>
        </row>
        <row r="459">
          <cell r="H459" t="str">
            <v>Apto</v>
          </cell>
        </row>
        <row r="460">
          <cell r="H460" t="str">
            <v>Apto</v>
          </cell>
        </row>
        <row r="461">
          <cell r="H461" t="str">
            <v>Apto</v>
          </cell>
        </row>
        <row r="464">
          <cell r="H464" t="str">
            <v>Inapto</v>
          </cell>
        </row>
        <row r="466">
          <cell r="H466" t="str">
            <v>Apto</v>
          </cell>
        </row>
        <row r="467">
          <cell r="H467" t="str">
            <v>Apto</v>
          </cell>
        </row>
        <row r="468">
          <cell r="H468" t="str">
            <v>Apto</v>
          </cell>
        </row>
        <row r="470">
          <cell r="H470" t="str">
            <v>Apto</v>
          </cell>
        </row>
        <row r="471">
          <cell r="H471" t="str">
            <v>Apto</v>
          </cell>
        </row>
        <row r="473">
          <cell r="H473" t="str">
            <v>Inapto</v>
          </cell>
        </row>
        <row r="474">
          <cell r="H474" t="str">
            <v>Inapto</v>
          </cell>
        </row>
        <row r="475">
          <cell r="H475" t="str">
            <v>Inapto</v>
          </cell>
        </row>
        <row r="476">
          <cell r="H476" t="str">
            <v>Inapto</v>
          </cell>
        </row>
        <row r="481">
          <cell r="H481" t="str">
            <v>Inapto</v>
          </cell>
        </row>
        <row r="482">
          <cell r="H482" t="str">
            <v>Apto</v>
          </cell>
        </row>
        <row r="483">
          <cell r="H483" t="str">
            <v>Apto</v>
          </cell>
        </row>
        <row r="485">
          <cell r="H485" t="str">
            <v>Inapto</v>
          </cell>
        </row>
        <row r="486">
          <cell r="H486" t="str">
            <v>Inapto</v>
          </cell>
        </row>
        <row r="488">
          <cell r="H488" t="str">
            <v>Apto</v>
          </cell>
        </row>
        <row r="491">
          <cell r="H491" t="str">
            <v>Apto</v>
          </cell>
        </row>
        <row r="492">
          <cell r="H492" t="str">
            <v>Apto</v>
          </cell>
        </row>
      </sheetData>
      <sheetData sheetId="48">
        <row r="2">
          <cell r="H2" t="str">
            <v>Apto</v>
          </cell>
        </row>
        <row r="3">
          <cell r="H3" t="str">
            <v>Apto</v>
          </cell>
        </row>
        <row r="6">
          <cell r="H6" t="str">
            <v>Apto</v>
          </cell>
        </row>
        <row r="7">
          <cell r="H7" t="str">
            <v>Apto</v>
          </cell>
        </row>
        <row r="9">
          <cell r="H9" t="str">
            <v>Apto</v>
          </cell>
        </row>
        <row r="11">
          <cell r="H11" t="str">
            <v>Apto</v>
          </cell>
        </row>
        <row r="12">
          <cell r="H12" t="str">
            <v>Apto</v>
          </cell>
        </row>
        <row r="13">
          <cell r="H13" t="str">
            <v>Apto</v>
          </cell>
        </row>
        <row r="14">
          <cell r="H14" t="str">
            <v>Apto</v>
          </cell>
        </row>
        <row r="15">
          <cell r="H15" t="str">
            <v>Apto</v>
          </cell>
        </row>
        <row r="17">
          <cell r="H17" t="str">
            <v>Apto</v>
          </cell>
        </row>
        <row r="18">
          <cell r="H18" t="str">
            <v>Apto</v>
          </cell>
        </row>
        <row r="19">
          <cell r="H19" t="str">
            <v>Apto</v>
          </cell>
        </row>
        <row r="20">
          <cell r="H20" t="str">
            <v>Apto</v>
          </cell>
        </row>
        <row r="21">
          <cell r="H21" t="str">
            <v>Apto</v>
          </cell>
        </row>
        <row r="22">
          <cell r="H22" t="str">
            <v>Inapto</v>
          </cell>
        </row>
        <row r="23">
          <cell r="H23" t="str">
            <v>Apto</v>
          </cell>
        </row>
        <row r="26">
          <cell r="H26" t="str">
            <v>Apto</v>
          </cell>
        </row>
        <row r="27">
          <cell r="H27" t="str">
            <v>Apto</v>
          </cell>
        </row>
        <row r="28">
          <cell r="H28" t="str">
            <v>Apto</v>
          </cell>
        </row>
        <row r="30">
          <cell r="H30" t="str">
            <v>Apto</v>
          </cell>
        </row>
        <row r="31">
          <cell r="H31" t="str">
            <v>Apto</v>
          </cell>
        </row>
        <row r="32">
          <cell r="H32" t="str">
            <v>Apto</v>
          </cell>
        </row>
        <row r="33">
          <cell r="H33" t="str">
            <v>Apto</v>
          </cell>
        </row>
        <row r="34">
          <cell r="H34" t="str">
            <v>Apto</v>
          </cell>
        </row>
        <row r="35">
          <cell r="H35" t="str">
            <v>Apto</v>
          </cell>
        </row>
        <row r="46">
          <cell r="H46" t="str">
            <v>Apto</v>
          </cell>
        </row>
        <row r="47">
          <cell r="H47" t="str">
            <v>Apto</v>
          </cell>
        </row>
        <row r="48">
          <cell r="H48" t="str">
            <v>Inapto</v>
          </cell>
        </row>
        <row r="49">
          <cell r="H49" t="str">
            <v>Apto</v>
          </cell>
        </row>
        <row r="50">
          <cell r="H50" t="str">
            <v>Apto</v>
          </cell>
        </row>
        <row r="51">
          <cell r="H51" t="str">
            <v>Apto</v>
          </cell>
        </row>
        <row r="52">
          <cell r="H52" t="str">
            <v>Apto</v>
          </cell>
        </row>
        <row r="53">
          <cell r="H53" t="str">
            <v>Apto</v>
          </cell>
        </row>
        <row r="54">
          <cell r="H54" t="str">
            <v>Apto</v>
          </cell>
        </row>
        <row r="55">
          <cell r="H55" t="str">
            <v>Apto</v>
          </cell>
        </row>
        <row r="57">
          <cell r="H57" t="str">
            <v>Apto</v>
          </cell>
        </row>
        <row r="59">
          <cell r="H59" t="str">
            <v>Apto</v>
          </cell>
        </row>
        <row r="60">
          <cell r="H60" t="str">
            <v>Apto</v>
          </cell>
        </row>
        <row r="62">
          <cell r="H62" t="str">
            <v>Apto</v>
          </cell>
        </row>
        <row r="63">
          <cell r="H63" t="str">
            <v>Apto</v>
          </cell>
        </row>
        <row r="64">
          <cell r="H64" t="str">
            <v>Apto</v>
          </cell>
        </row>
        <row r="66">
          <cell r="H66" t="str">
            <v>Apto</v>
          </cell>
        </row>
        <row r="67">
          <cell r="H67" t="str">
            <v>Apto</v>
          </cell>
        </row>
        <row r="68">
          <cell r="H68" t="str">
            <v>Apto</v>
          </cell>
        </row>
        <row r="69">
          <cell r="H69" t="str">
            <v>Apto</v>
          </cell>
        </row>
        <row r="70">
          <cell r="H70" t="str">
            <v>Apto</v>
          </cell>
        </row>
        <row r="72">
          <cell r="H72" t="str">
            <v>Apto</v>
          </cell>
        </row>
        <row r="73">
          <cell r="H73" t="str">
            <v>Apto</v>
          </cell>
        </row>
        <row r="76">
          <cell r="H76" t="str">
            <v>Apto</v>
          </cell>
        </row>
        <row r="79">
          <cell r="H79" t="str">
            <v>Apto</v>
          </cell>
        </row>
        <row r="81">
          <cell r="H81" t="str">
            <v>Apto</v>
          </cell>
        </row>
        <row r="82">
          <cell r="H82" t="str">
            <v>Apto</v>
          </cell>
        </row>
        <row r="84">
          <cell r="H84" t="str">
            <v>Apto</v>
          </cell>
        </row>
        <row r="85">
          <cell r="H85" t="str">
            <v>Inapto</v>
          </cell>
        </row>
        <row r="86">
          <cell r="H86" t="str">
            <v>Apto</v>
          </cell>
        </row>
        <row r="89">
          <cell r="H89" t="str">
            <v>Apto</v>
          </cell>
        </row>
        <row r="92">
          <cell r="H92" t="str">
            <v>Apto</v>
          </cell>
        </row>
        <row r="93">
          <cell r="H93" t="str">
            <v>Apto</v>
          </cell>
        </row>
        <row r="95">
          <cell r="H95" t="str">
            <v>Inapto</v>
          </cell>
        </row>
        <row r="97">
          <cell r="H97" t="str">
            <v>Apto</v>
          </cell>
        </row>
        <row r="99">
          <cell r="H99" t="str">
            <v>Apto</v>
          </cell>
        </row>
        <row r="100">
          <cell r="H100" t="str">
            <v>Apto</v>
          </cell>
        </row>
        <row r="102">
          <cell r="H102" t="str">
            <v>Inapto</v>
          </cell>
        </row>
        <row r="103">
          <cell r="H103" t="str">
            <v>Apto</v>
          </cell>
        </row>
        <row r="106">
          <cell r="H106" t="str">
            <v>Inapto</v>
          </cell>
        </row>
        <row r="109">
          <cell r="H109" t="str">
            <v>Apto</v>
          </cell>
        </row>
        <row r="110">
          <cell r="H110" t="str">
            <v>Apto</v>
          </cell>
        </row>
        <row r="111">
          <cell r="H111" t="str">
            <v>Apto</v>
          </cell>
        </row>
        <row r="113">
          <cell r="H113" t="str">
            <v>Apto</v>
          </cell>
        </row>
        <row r="114">
          <cell r="H114" t="str">
            <v>Apto</v>
          </cell>
        </row>
        <row r="115">
          <cell r="H115" t="str">
            <v>Apto</v>
          </cell>
        </row>
        <row r="122">
          <cell r="H122" t="str">
            <v>Apto</v>
          </cell>
        </row>
        <row r="124">
          <cell r="H124" t="str">
            <v>Apto</v>
          </cell>
        </row>
        <row r="125">
          <cell r="H125" t="str">
            <v>Apto</v>
          </cell>
        </row>
        <row r="127">
          <cell r="H127" t="str">
            <v>Apto</v>
          </cell>
        </row>
        <row r="128">
          <cell r="H128" t="str">
            <v>Apto</v>
          </cell>
        </row>
        <row r="129">
          <cell r="H129" t="str">
            <v>Apto</v>
          </cell>
        </row>
        <row r="131">
          <cell r="H131" t="str">
            <v>Inapto</v>
          </cell>
        </row>
        <row r="132">
          <cell r="H132" t="str">
            <v>Apto</v>
          </cell>
        </row>
        <row r="133">
          <cell r="H133" t="str">
            <v>Apto</v>
          </cell>
        </row>
        <row r="135">
          <cell r="H135" t="str">
            <v>Apto</v>
          </cell>
        </row>
        <row r="136">
          <cell r="H136" t="str">
            <v>Apto</v>
          </cell>
        </row>
        <row r="137">
          <cell r="H137" t="str">
            <v>Apto</v>
          </cell>
        </row>
        <row r="139">
          <cell r="H139" t="str">
            <v>Apto</v>
          </cell>
        </row>
        <row r="140">
          <cell r="H140" t="str">
            <v>Apto</v>
          </cell>
        </row>
        <row r="141">
          <cell r="H141" t="str">
            <v>Apto</v>
          </cell>
        </row>
        <row r="144">
          <cell r="H144" t="str">
            <v>Apto</v>
          </cell>
        </row>
        <row r="146">
          <cell r="H146" t="str">
            <v>Apto</v>
          </cell>
        </row>
        <row r="147">
          <cell r="H147" t="str">
            <v>Apto</v>
          </cell>
        </row>
        <row r="150">
          <cell r="H150" t="str">
            <v>Apto</v>
          </cell>
        </row>
        <row r="151">
          <cell r="H151" t="str">
            <v>Apto</v>
          </cell>
        </row>
        <row r="153">
          <cell r="H153" t="str">
            <v>Apto</v>
          </cell>
        </row>
        <row r="155">
          <cell r="H155" t="str">
            <v>Apto</v>
          </cell>
        </row>
        <row r="156">
          <cell r="H156" t="str">
            <v>Apto</v>
          </cell>
        </row>
        <row r="158">
          <cell r="H158" t="str">
            <v>Apto</v>
          </cell>
        </row>
        <row r="159">
          <cell r="H159" t="str">
            <v>Apto</v>
          </cell>
        </row>
        <row r="160">
          <cell r="H160" t="str">
            <v>Apto</v>
          </cell>
        </row>
        <row r="161">
          <cell r="H161" t="str">
            <v>Apto</v>
          </cell>
        </row>
        <row r="162">
          <cell r="H162" t="str">
            <v>Apto</v>
          </cell>
        </row>
        <row r="164">
          <cell r="H164" t="str">
            <v>Apto</v>
          </cell>
        </row>
        <row r="165">
          <cell r="H165" t="str">
            <v>Apto</v>
          </cell>
        </row>
        <row r="166">
          <cell r="H166" t="str">
            <v>Apto</v>
          </cell>
        </row>
        <row r="167">
          <cell r="H167" t="str">
            <v>Apto</v>
          </cell>
        </row>
        <row r="168">
          <cell r="H168" t="str">
            <v>Apto</v>
          </cell>
        </row>
        <row r="169">
          <cell r="H169" t="str">
            <v>Apto</v>
          </cell>
        </row>
        <row r="171">
          <cell r="H171" t="str">
            <v>Apto</v>
          </cell>
        </row>
        <row r="174">
          <cell r="H174" t="str">
            <v>Apto</v>
          </cell>
        </row>
        <row r="176">
          <cell r="H176" t="str">
            <v>Apto</v>
          </cell>
        </row>
        <row r="177">
          <cell r="H177" t="str">
            <v>Apto</v>
          </cell>
        </row>
        <row r="179">
          <cell r="H179" t="str">
            <v>Apto</v>
          </cell>
        </row>
        <row r="180">
          <cell r="H180" t="str">
            <v>Apto</v>
          </cell>
        </row>
        <row r="183">
          <cell r="H183" t="str">
            <v>Apto</v>
          </cell>
        </row>
        <row r="184">
          <cell r="H184" t="str">
            <v>Apto</v>
          </cell>
        </row>
        <row r="186">
          <cell r="H186" t="str">
            <v>Apto</v>
          </cell>
        </row>
        <row r="188">
          <cell r="H188" t="str">
            <v>Apto</v>
          </cell>
        </row>
        <row r="191">
          <cell r="H191" t="str">
            <v>Apto</v>
          </cell>
        </row>
        <row r="192">
          <cell r="H192" t="str">
            <v>Apto</v>
          </cell>
        </row>
        <row r="193">
          <cell r="H193" t="str">
            <v>Apto</v>
          </cell>
        </row>
        <row r="194">
          <cell r="H194" t="str">
            <v>Apto</v>
          </cell>
        </row>
        <row r="195">
          <cell r="H195" t="str">
            <v>Apto</v>
          </cell>
        </row>
        <row r="197">
          <cell r="H197" t="str">
            <v>Apto</v>
          </cell>
        </row>
        <row r="198">
          <cell r="H198" t="str">
            <v>Apto</v>
          </cell>
        </row>
        <row r="199">
          <cell r="H199" t="str">
            <v>Apto</v>
          </cell>
        </row>
        <row r="200">
          <cell r="H200" t="str">
            <v>Apto</v>
          </cell>
        </row>
        <row r="201">
          <cell r="H201" t="str">
            <v>Apto</v>
          </cell>
        </row>
        <row r="202">
          <cell r="H202" t="str">
            <v>Apto</v>
          </cell>
        </row>
        <row r="203">
          <cell r="H203" t="str">
            <v>Apto</v>
          </cell>
        </row>
        <row r="204">
          <cell r="H204" t="str">
            <v>Apto</v>
          </cell>
        </row>
        <row r="206">
          <cell r="H206" t="str">
            <v>Apto</v>
          </cell>
        </row>
        <row r="207">
          <cell r="H207" t="str">
            <v>Apto</v>
          </cell>
        </row>
        <row r="208">
          <cell r="H208" t="str">
            <v>Apto</v>
          </cell>
        </row>
        <row r="209">
          <cell r="H209" t="str">
            <v>Apto</v>
          </cell>
        </row>
        <row r="211">
          <cell r="H211" t="str">
            <v>Apto</v>
          </cell>
        </row>
        <row r="212">
          <cell r="H212" t="str">
            <v>Apto</v>
          </cell>
        </row>
        <row r="214">
          <cell r="H214" t="str">
            <v>Apto</v>
          </cell>
        </row>
        <row r="215">
          <cell r="H215" t="str">
            <v>Apto</v>
          </cell>
        </row>
        <row r="217">
          <cell r="H217" t="str">
            <v>Apto</v>
          </cell>
        </row>
        <row r="225">
          <cell r="H225" t="str">
            <v>Apto</v>
          </cell>
        </row>
        <row r="226">
          <cell r="H226" t="str">
            <v>Apto</v>
          </cell>
        </row>
        <row r="227">
          <cell r="H227" t="str">
            <v>Apto</v>
          </cell>
        </row>
        <row r="228">
          <cell r="H228" t="str">
            <v>Apto</v>
          </cell>
        </row>
        <row r="229">
          <cell r="H229" t="str">
            <v>Apto</v>
          </cell>
        </row>
        <row r="230">
          <cell r="H230" t="str">
            <v>Inapto</v>
          </cell>
        </row>
        <row r="231">
          <cell r="H231" t="str">
            <v>Apto</v>
          </cell>
        </row>
        <row r="233">
          <cell r="H233" t="str">
            <v>Apto</v>
          </cell>
        </row>
        <row r="235">
          <cell r="H235" t="str">
            <v>Apto</v>
          </cell>
        </row>
        <row r="236">
          <cell r="H236" t="str">
            <v>Apto</v>
          </cell>
        </row>
        <row r="237">
          <cell r="H237" t="str">
            <v>Apto</v>
          </cell>
        </row>
        <row r="242">
          <cell r="H242" t="str">
            <v>Inapto</v>
          </cell>
        </row>
        <row r="243">
          <cell r="H243" t="str">
            <v>Inapto</v>
          </cell>
        </row>
        <row r="244">
          <cell r="H244" t="str">
            <v>Apto</v>
          </cell>
        </row>
        <row r="246">
          <cell r="H246" t="str">
            <v>Apto</v>
          </cell>
        </row>
        <row r="247">
          <cell r="H247" t="str">
            <v>Apto</v>
          </cell>
        </row>
        <row r="249">
          <cell r="H249" t="str">
            <v>Apto</v>
          </cell>
        </row>
        <row r="250">
          <cell r="H250" t="str">
            <v>Apto</v>
          </cell>
        </row>
        <row r="251">
          <cell r="H251" t="str">
            <v>Apto</v>
          </cell>
        </row>
        <row r="252">
          <cell r="H252" t="str">
            <v>Apto</v>
          </cell>
        </row>
        <row r="254">
          <cell r="H254" t="str">
            <v>Apto</v>
          </cell>
        </row>
        <row r="255">
          <cell r="H255" t="str">
            <v>Apto</v>
          </cell>
        </row>
        <row r="256">
          <cell r="H256" t="str">
            <v>Inapto</v>
          </cell>
        </row>
        <row r="257">
          <cell r="H257" t="str">
            <v>Apto</v>
          </cell>
        </row>
        <row r="258">
          <cell r="H258" t="str">
            <v>Apto</v>
          </cell>
        </row>
        <row r="259">
          <cell r="H259" t="str">
            <v>Apto</v>
          </cell>
        </row>
        <row r="260">
          <cell r="H260" t="str">
            <v>Apto</v>
          </cell>
        </row>
        <row r="262">
          <cell r="H262" t="str">
            <v>Apto</v>
          </cell>
        </row>
        <row r="263">
          <cell r="H263" t="str">
            <v>Apto</v>
          </cell>
        </row>
        <row r="264">
          <cell r="H264" t="str">
            <v>Apto</v>
          </cell>
        </row>
        <row r="265">
          <cell r="H265" t="str">
            <v>Apto</v>
          </cell>
        </row>
        <row r="266">
          <cell r="H266" t="str">
            <v>Apto</v>
          </cell>
        </row>
        <row r="267">
          <cell r="H267" t="str">
            <v>Apto</v>
          </cell>
        </row>
        <row r="268">
          <cell r="H268" t="str">
            <v>Apto</v>
          </cell>
        </row>
        <row r="269">
          <cell r="H269" t="str">
            <v>Apto</v>
          </cell>
        </row>
        <row r="270">
          <cell r="H270" t="str">
            <v>Apto</v>
          </cell>
        </row>
        <row r="271">
          <cell r="H271" t="str">
            <v>Apto</v>
          </cell>
        </row>
        <row r="272">
          <cell r="H272" t="str">
            <v>Apto</v>
          </cell>
        </row>
        <row r="274">
          <cell r="H274" t="str">
            <v>Apto</v>
          </cell>
        </row>
        <row r="276">
          <cell r="H276" t="str">
            <v>Inapto</v>
          </cell>
        </row>
        <row r="277">
          <cell r="H277" t="str">
            <v>Apto</v>
          </cell>
        </row>
        <row r="288">
          <cell r="H288" t="str">
            <v>Apto</v>
          </cell>
        </row>
        <row r="289">
          <cell r="H289" t="str">
            <v>Apto</v>
          </cell>
        </row>
        <row r="293">
          <cell r="H293" t="str">
            <v>Apto</v>
          </cell>
        </row>
        <row r="294">
          <cell r="H294" t="str">
            <v>Apto</v>
          </cell>
        </row>
        <row r="295">
          <cell r="H295" t="str">
            <v>Apto</v>
          </cell>
        </row>
        <row r="297">
          <cell r="H297" t="str">
            <v>Apto</v>
          </cell>
        </row>
        <row r="298">
          <cell r="H298" t="str">
            <v>Apto</v>
          </cell>
        </row>
        <row r="299">
          <cell r="H299" t="str">
            <v>Inapto</v>
          </cell>
        </row>
        <row r="300">
          <cell r="H300" t="str">
            <v>Apto</v>
          </cell>
        </row>
        <row r="301">
          <cell r="H301" t="str">
            <v>Inapto</v>
          </cell>
        </row>
        <row r="302">
          <cell r="H302" t="str">
            <v>Apto</v>
          </cell>
        </row>
        <row r="303">
          <cell r="H303" t="str">
            <v>Apto</v>
          </cell>
        </row>
        <row r="305">
          <cell r="H305" t="str">
            <v>Apto</v>
          </cell>
        </row>
        <row r="306">
          <cell r="H306" t="str">
            <v>Apto</v>
          </cell>
        </row>
        <row r="307">
          <cell r="H307" t="str">
            <v>Apto</v>
          </cell>
        </row>
        <row r="308">
          <cell r="H308" t="str">
            <v>Apto</v>
          </cell>
        </row>
        <row r="309">
          <cell r="H309" t="str">
            <v>Apto</v>
          </cell>
        </row>
        <row r="310">
          <cell r="H310" t="str">
            <v>Apto</v>
          </cell>
        </row>
        <row r="314">
          <cell r="H314" t="str">
            <v>Apto</v>
          </cell>
        </row>
        <row r="316">
          <cell r="H316" t="str">
            <v>Inapto</v>
          </cell>
        </row>
        <row r="317">
          <cell r="H317" t="str">
            <v>Apto</v>
          </cell>
        </row>
        <row r="318">
          <cell r="H318" t="str">
            <v>Apto</v>
          </cell>
        </row>
        <row r="319">
          <cell r="H319" t="str">
            <v>Apto</v>
          </cell>
        </row>
        <row r="320">
          <cell r="H320" t="str">
            <v>Apto</v>
          </cell>
        </row>
        <row r="321">
          <cell r="H321" t="str">
            <v>Apto</v>
          </cell>
        </row>
        <row r="324">
          <cell r="H324" t="str">
            <v>Apto</v>
          </cell>
        </row>
        <row r="325">
          <cell r="H325" t="str">
            <v>Apto</v>
          </cell>
        </row>
        <row r="326">
          <cell r="H326" t="str">
            <v>Apto</v>
          </cell>
        </row>
        <row r="327">
          <cell r="H327" t="str">
            <v>Apto</v>
          </cell>
        </row>
        <row r="328">
          <cell r="H328" t="str">
            <v>Apto</v>
          </cell>
        </row>
        <row r="329">
          <cell r="H329" t="str">
            <v>Apto</v>
          </cell>
        </row>
        <row r="330">
          <cell r="H330" t="str">
            <v>Apto</v>
          </cell>
        </row>
        <row r="331">
          <cell r="H331" t="str">
            <v>Apto</v>
          </cell>
        </row>
        <row r="334">
          <cell r="H334" t="str">
            <v>Apto</v>
          </cell>
        </row>
        <row r="335">
          <cell r="H335" t="str">
            <v>Apto</v>
          </cell>
        </row>
        <row r="338">
          <cell r="H338" t="str">
            <v>Apto</v>
          </cell>
        </row>
        <row r="340">
          <cell r="H340" t="str">
            <v>Apto</v>
          </cell>
        </row>
        <row r="341">
          <cell r="H341" t="str">
            <v>Apto</v>
          </cell>
        </row>
        <row r="343">
          <cell r="H343" t="str">
            <v>Apto</v>
          </cell>
        </row>
        <row r="345">
          <cell r="H345" t="str">
            <v>Apto</v>
          </cell>
        </row>
        <row r="346">
          <cell r="H346" t="str">
            <v>Apto</v>
          </cell>
        </row>
        <row r="347">
          <cell r="H347" t="str">
            <v>Apto</v>
          </cell>
        </row>
        <row r="348">
          <cell r="H348" t="str">
            <v>Inapto</v>
          </cell>
        </row>
        <row r="350">
          <cell r="H350" t="str">
            <v>Apto</v>
          </cell>
        </row>
        <row r="353">
          <cell r="H353" t="str">
            <v>Apto</v>
          </cell>
        </row>
        <row r="354">
          <cell r="H354" t="str">
            <v>Apto</v>
          </cell>
        </row>
        <row r="355">
          <cell r="H355" t="str">
            <v>Inapto</v>
          </cell>
        </row>
        <row r="357">
          <cell r="H357" t="str">
            <v>Apto</v>
          </cell>
        </row>
        <row r="358">
          <cell r="H358" t="str">
            <v>Apto</v>
          </cell>
        </row>
        <row r="359">
          <cell r="H359" t="str">
            <v>Apto</v>
          </cell>
        </row>
        <row r="361">
          <cell r="H361" t="str">
            <v>Apto</v>
          </cell>
        </row>
        <row r="362">
          <cell r="H362" t="str">
            <v>Inapto</v>
          </cell>
        </row>
        <row r="365">
          <cell r="H365" t="str">
            <v>Apto</v>
          </cell>
        </row>
        <row r="368">
          <cell r="H368" t="str">
            <v>Apto</v>
          </cell>
        </row>
        <row r="369">
          <cell r="H369" t="str">
            <v>Apto</v>
          </cell>
        </row>
        <row r="371">
          <cell r="H371" t="str">
            <v>Apto</v>
          </cell>
        </row>
        <row r="374">
          <cell r="H374" t="str">
            <v>Apto</v>
          </cell>
        </row>
        <row r="378">
          <cell r="H378" t="str">
            <v>Apto</v>
          </cell>
        </row>
        <row r="381">
          <cell r="H381" t="str">
            <v>Apto</v>
          </cell>
        </row>
        <row r="383">
          <cell r="H383" t="str">
            <v>Inapto</v>
          </cell>
        </row>
        <row r="384">
          <cell r="H384" t="str">
            <v>Inapto</v>
          </cell>
        </row>
        <row r="385">
          <cell r="H385" t="str">
            <v>Apto</v>
          </cell>
        </row>
        <row r="388">
          <cell r="H388" t="str">
            <v>Apto</v>
          </cell>
        </row>
        <row r="389">
          <cell r="H389" t="str">
            <v>Apto</v>
          </cell>
        </row>
        <row r="390">
          <cell r="H390" t="str">
            <v>Apto</v>
          </cell>
        </row>
        <row r="392">
          <cell r="H392" t="str">
            <v>Apto</v>
          </cell>
        </row>
        <row r="393">
          <cell r="H393" t="str">
            <v>Apto</v>
          </cell>
        </row>
        <row r="394">
          <cell r="H394" t="str">
            <v>Inapto</v>
          </cell>
        </row>
        <row r="395">
          <cell r="H395" t="str">
            <v>Inapto</v>
          </cell>
        </row>
        <row r="397">
          <cell r="H397" t="str">
            <v>Apto</v>
          </cell>
        </row>
        <row r="398">
          <cell r="H398" t="str">
            <v>Apto</v>
          </cell>
        </row>
        <row r="399">
          <cell r="H399" t="str">
            <v>Apto</v>
          </cell>
        </row>
        <row r="400">
          <cell r="H400" t="str">
            <v>Apto</v>
          </cell>
        </row>
        <row r="401">
          <cell r="H401" t="str">
            <v>Apto</v>
          </cell>
        </row>
        <row r="403">
          <cell r="H403" t="str">
            <v>Apto</v>
          </cell>
        </row>
        <row r="404">
          <cell r="H404" t="str">
            <v>Apto</v>
          </cell>
        </row>
        <row r="405">
          <cell r="H405" t="str">
            <v>Apto</v>
          </cell>
        </row>
        <row r="406">
          <cell r="H406" t="str">
            <v>Apto</v>
          </cell>
        </row>
        <row r="408">
          <cell r="H408" t="str">
            <v>Apto</v>
          </cell>
        </row>
        <row r="409">
          <cell r="H409" t="str">
            <v>Apto</v>
          </cell>
        </row>
        <row r="410">
          <cell r="H410" t="str">
            <v>Apto</v>
          </cell>
        </row>
        <row r="411">
          <cell r="H411" t="str">
            <v>Apto</v>
          </cell>
        </row>
        <row r="413">
          <cell r="H413" t="str">
            <v>Apto</v>
          </cell>
        </row>
        <row r="414">
          <cell r="H414" t="str">
            <v>Apto</v>
          </cell>
        </row>
        <row r="415">
          <cell r="H415" t="str">
            <v>Inapto</v>
          </cell>
        </row>
        <row r="416">
          <cell r="H416" t="str">
            <v>Apto</v>
          </cell>
        </row>
        <row r="417">
          <cell r="H417" t="str">
            <v>Apto</v>
          </cell>
        </row>
        <row r="418">
          <cell r="H418" t="str">
            <v>Apto</v>
          </cell>
        </row>
        <row r="419">
          <cell r="H419" t="str">
            <v>Apto</v>
          </cell>
        </row>
        <row r="420">
          <cell r="H420" t="str">
            <v>Apto</v>
          </cell>
        </row>
        <row r="421">
          <cell r="H421" t="str">
            <v>Apto</v>
          </cell>
        </row>
        <row r="422">
          <cell r="H422" t="str">
            <v>Apto</v>
          </cell>
        </row>
        <row r="423">
          <cell r="H423" t="str">
            <v>Apto</v>
          </cell>
        </row>
        <row r="424">
          <cell r="H424" t="str">
            <v>Apto</v>
          </cell>
        </row>
        <row r="425">
          <cell r="H425" t="str">
            <v>Apto</v>
          </cell>
        </row>
        <row r="426">
          <cell r="H426" t="str">
            <v>Apto</v>
          </cell>
        </row>
        <row r="427">
          <cell r="H427" t="str">
            <v>Apto</v>
          </cell>
        </row>
        <row r="428">
          <cell r="H428" t="str">
            <v>Apto</v>
          </cell>
        </row>
        <row r="430">
          <cell r="H430" t="str">
            <v>Apto</v>
          </cell>
        </row>
        <row r="431">
          <cell r="H431" t="str">
            <v>Apto</v>
          </cell>
        </row>
        <row r="432">
          <cell r="H432" t="str">
            <v>Apto</v>
          </cell>
        </row>
        <row r="433">
          <cell r="H433" t="str">
            <v>Apto</v>
          </cell>
        </row>
        <row r="434">
          <cell r="H434" t="str">
            <v>Apto</v>
          </cell>
        </row>
        <row r="435">
          <cell r="H435" t="str">
            <v>Apto</v>
          </cell>
        </row>
        <row r="436">
          <cell r="H436" t="str">
            <v>Apto</v>
          </cell>
        </row>
        <row r="440">
          <cell r="H440" t="str">
            <v>Apto</v>
          </cell>
        </row>
        <row r="441">
          <cell r="H441" t="str">
            <v>Apto</v>
          </cell>
        </row>
        <row r="442">
          <cell r="H442" t="str">
            <v>Apto</v>
          </cell>
        </row>
        <row r="444">
          <cell r="H444" t="str">
            <v>Apto</v>
          </cell>
        </row>
        <row r="445">
          <cell r="H445" t="str">
            <v>Apto</v>
          </cell>
        </row>
        <row r="446">
          <cell r="H446" t="str">
            <v>Apto</v>
          </cell>
        </row>
        <row r="452">
          <cell r="H452" t="str">
            <v>Apto</v>
          </cell>
        </row>
        <row r="458">
          <cell r="H458" t="str">
            <v>Apto</v>
          </cell>
        </row>
        <row r="459">
          <cell r="H459" t="str">
            <v>Apto</v>
          </cell>
        </row>
        <row r="460">
          <cell r="H460" t="str">
            <v>Apto</v>
          </cell>
        </row>
        <row r="461">
          <cell r="H461" t="str">
            <v>Apto</v>
          </cell>
        </row>
        <row r="464">
          <cell r="H464" t="str">
            <v>Apto</v>
          </cell>
        </row>
        <row r="466">
          <cell r="H466" t="str">
            <v>Apto</v>
          </cell>
        </row>
        <row r="467">
          <cell r="H467" t="str">
            <v>Apto</v>
          </cell>
        </row>
        <row r="468">
          <cell r="H468" t="str">
            <v>Apto</v>
          </cell>
        </row>
        <row r="470">
          <cell r="H470" t="str">
            <v>Apto</v>
          </cell>
        </row>
        <row r="471">
          <cell r="H471" t="str">
            <v>Apto</v>
          </cell>
        </row>
        <row r="473">
          <cell r="H473" t="str">
            <v>Apto</v>
          </cell>
        </row>
        <row r="474">
          <cell r="H474" t="str">
            <v>Apto</v>
          </cell>
        </row>
        <row r="475">
          <cell r="H475" t="str">
            <v>Apto</v>
          </cell>
        </row>
        <row r="476">
          <cell r="H476" t="str">
            <v>Apto</v>
          </cell>
        </row>
        <row r="481">
          <cell r="H481" t="str">
            <v>Apto</v>
          </cell>
        </row>
        <row r="482">
          <cell r="H482" t="str">
            <v>Apto</v>
          </cell>
        </row>
        <row r="483">
          <cell r="H483" t="str">
            <v>Apto</v>
          </cell>
        </row>
        <row r="485">
          <cell r="H485" t="str">
            <v>Apto</v>
          </cell>
        </row>
        <row r="486">
          <cell r="H486" t="str">
            <v>Apto</v>
          </cell>
        </row>
        <row r="488">
          <cell r="H488" t="str">
            <v>Apto</v>
          </cell>
        </row>
        <row r="491">
          <cell r="H491" t="str">
            <v>Apto</v>
          </cell>
        </row>
        <row r="492">
          <cell r="H492" t="str">
            <v>Apto</v>
          </cell>
        </row>
      </sheetData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eq_25_geral"/>
      <sheetName val="Geral_inicial"/>
      <sheetName val="Calendário 1ªfase 2025"/>
      <sheetName val="Grupos_rotações_2025"/>
      <sheetName val="Geral_trabalho"/>
      <sheetName val="Geral_trabalho_modalidades"/>
      <sheetName val="Grupo_Fut-And (G1+G2)"/>
      <sheetName val="Grupo_Fut_Basq (G3+G4)"/>
      <sheetName val="Grupo_Fut-Vol (G5+G6+G7)"/>
      <sheetName val="Grupo_And-Basq (G8)"/>
      <sheetName val="Grupo_And-Vol (G9)"/>
      <sheetName val="Grupo_Basq-Vol (G10+G11)"/>
      <sheetName val="Grupo_SemModalidade (G0)"/>
      <sheetName val="Resultados Gerais_1ªfase"/>
      <sheetName val="Calendário_2ªFase_2025"/>
      <sheetName val="Grupos-Rotações_2ªfase"/>
      <sheetName val="ResultadosFinais_1ªfase (ordem)"/>
      <sheetName val="Resultados Finais_1ªfase"/>
      <sheetName val="Candidatos para 2ªfase"/>
      <sheetName val="Candidatos para 2ªfase (ordem)"/>
      <sheetName val="Resultados Finais_2ªfase"/>
      <sheetName val="Resultados Finais_1ª&amp;2ªFases"/>
      <sheetName val="PR_2025_2ºFase GAN"/>
      <sheetName val="PR_2025_2ºFaseFaltas_Gin"/>
      <sheetName val="PR_2025_2ºFaseFaltas_Atl"/>
      <sheetName val="PR_2025_2ºFaseFaltas_Nat"/>
      <sheetName val="PR_2025_2ºFaseFaltas_Fut"/>
      <sheetName val="PR_2025_2ºFaseFaltas_Vol"/>
      <sheetName val="PR_2025_2ªFaseGeral_And"/>
      <sheetName val="PR_2025_2ºFaseGeral_Basq"/>
      <sheetName val="PR_2025_2ºFaseFaltas_Basq"/>
      <sheetName val="PR_2025_2ºFaseFaltas_And"/>
      <sheetName val="PR_2025_2ªFaseIndTemp_Gin"/>
      <sheetName val="PR_2025_2ªFaseIndTemp_Atl"/>
      <sheetName val="PR_2025_2ªFaseIndTemp_Nat"/>
      <sheetName val="PR_2025_2ªFaseIndTemp_Fut"/>
      <sheetName val="PR_2025_2ªFaseIndTemp_Basq"/>
      <sheetName val="PR_2025_2ªFaseIndTemp_Voleibol"/>
      <sheetName val="PR_2025_2ªFaseIndTemp_Andebol"/>
      <sheetName val="PR_2025_2ªFaseNovos_Gin"/>
      <sheetName val="PR_2025_2ªFaseNovos_Atl"/>
      <sheetName val="PR_2025_2ªFaseNovos_Nat"/>
      <sheetName val="PR_2025_2ªFaseNovos_Fut"/>
      <sheetName val="PR_2025_2ªFaseNovos_Basq"/>
      <sheetName val="PR_2025_2ºFase_Basq"/>
      <sheetName val="PR_2025_2ªFaseNovos_Vol"/>
      <sheetName val="PR_2025_2ªFaseNovos_And"/>
      <sheetName val="Res_Ginástica Geral"/>
      <sheetName val="Res_Atletismo Geral"/>
      <sheetName val="Res_Natação Geral"/>
      <sheetName val="Res_Futebol Geral"/>
      <sheetName val="Res_Voleibol Geral"/>
      <sheetName val="Res_Basquetebol Geral"/>
      <sheetName val="Res_Andebol Ge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2">
          <cell r="H2" t="str">
            <v>Apto</v>
          </cell>
        </row>
        <row r="3">
          <cell r="H3" t="str">
            <v>Apto</v>
          </cell>
        </row>
        <row r="4">
          <cell r="H4" t="str">
            <v xml:space="preserve"> </v>
          </cell>
        </row>
        <row r="6">
          <cell r="H6" t="str">
            <v>Apto</v>
          </cell>
        </row>
        <row r="7">
          <cell r="H7" t="str">
            <v>Apto</v>
          </cell>
        </row>
        <row r="8">
          <cell r="H8" t="str">
            <v xml:space="preserve"> </v>
          </cell>
        </row>
        <row r="10">
          <cell r="H10" t="str">
            <v xml:space="preserve"> </v>
          </cell>
        </row>
        <row r="11">
          <cell r="H11" t="str">
            <v>Apto</v>
          </cell>
        </row>
        <row r="12">
          <cell r="H12" t="str">
            <v>Apto</v>
          </cell>
        </row>
        <row r="13">
          <cell r="H13" t="str">
            <v>Apto</v>
          </cell>
        </row>
        <row r="14">
          <cell r="H14" t="str">
            <v>Apto</v>
          </cell>
        </row>
        <row r="15">
          <cell r="H15" t="str">
            <v>Apto</v>
          </cell>
        </row>
        <row r="16">
          <cell r="H16" t="str">
            <v xml:space="preserve"> </v>
          </cell>
        </row>
        <row r="17">
          <cell r="H17" t="str">
            <v>Apto</v>
          </cell>
        </row>
        <row r="18">
          <cell r="H18" t="str">
            <v>Apto</v>
          </cell>
        </row>
        <row r="19">
          <cell r="H19" t="str">
            <v>Apto</v>
          </cell>
        </row>
        <row r="20">
          <cell r="H20" t="str">
            <v>Apto</v>
          </cell>
        </row>
        <row r="21">
          <cell r="H21" t="str">
            <v>Apto</v>
          </cell>
        </row>
        <row r="22">
          <cell r="H22" t="str">
            <v>Apto</v>
          </cell>
        </row>
        <row r="23">
          <cell r="H23" t="str">
            <v>Apto</v>
          </cell>
        </row>
        <row r="26">
          <cell r="H26" t="str">
            <v>Apto</v>
          </cell>
        </row>
        <row r="28">
          <cell r="H28" t="str">
            <v>Apto</v>
          </cell>
        </row>
        <row r="30">
          <cell r="H30" t="str">
            <v>Apto</v>
          </cell>
        </row>
        <row r="31">
          <cell r="H31" t="str">
            <v>Apto</v>
          </cell>
        </row>
        <row r="32">
          <cell r="H32" t="str">
            <v>Apto</v>
          </cell>
        </row>
        <row r="33">
          <cell r="H33" t="str">
            <v>Apto</v>
          </cell>
        </row>
        <row r="34">
          <cell r="H34" t="str">
            <v>Apto</v>
          </cell>
        </row>
        <row r="35">
          <cell r="H35" t="str">
            <v>Inapto</v>
          </cell>
        </row>
        <row r="37">
          <cell r="H37" t="str">
            <v xml:space="preserve"> </v>
          </cell>
        </row>
        <row r="39">
          <cell r="H39" t="str">
            <v xml:space="preserve"> </v>
          </cell>
        </row>
        <row r="40">
          <cell r="H40" t="str">
            <v xml:space="preserve"> </v>
          </cell>
        </row>
        <row r="41">
          <cell r="H41" t="str">
            <v xml:space="preserve"> </v>
          </cell>
        </row>
        <row r="42">
          <cell r="H42" t="str">
            <v xml:space="preserve"> </v>
          </cell>
        </row>
        <row r="44">
          <cell r="H44" t="str">
            <v>Apto</v>
          </cell>
        </row>
        <row r="45">
          <cell r="H45" t="str">
            <v xml:space="preserve"> </v>
          </cell>
        </row>
        <row r="46">
          <cell r="H46" t="str">
            <v>Apto</v>
          </cell>
        </row>
        <row r="47">
          <cell r="H47" t="str">
            <v>Apto</v>
          </cell>
        </row>
        <row r="48">
          <cell r="H48" t="str">
            <v>Apto</v>
          </cell>
        </row>
        <row r="49">
          <cell r="H49" t="str">
            <v>Apto</v>
          </cell>
        </row>
        <row r="50">
          <cell r="H50" t="str">
            <v>Inapto</v>
          </cell>
        </row>
        <row r="51">
          <cell r="H51" t="str">
            <v>Apto</v>
          </cell>
        </row>
        <row r="52">
          <cell r="H52" t="str">
            <v>Apto</v>
          </cell>
        </row>
        <row r="53">
          <cell r="H53" t="str">
            <v>Apto</v>
          </cell>
        </row>
        <row r="54">
          <cell r="H54" t="str">
            <v>Apto</v>
          </cell>
        </row>
        <row r="55">
          <cell r="H55" t="str">
            <v>Apto</v>
          </cell>
        </row>
        <row r="57">
          <cell r="H57" t="str">
            <v>Apto</v>
          </cell>
        </row>
        <row r="58">
          <cell r="H58" t="str">
            <v>Apto</v>
          </cell>
        </row>
        <row r="59">
          <cell r="H59" t="str">
            <v>Apto</v>
          </cell>
        </row>
        <row r="60">
          <cell r="H60" t="str">
            <v>Apto</v>
          </cell>
        </row>
        <row r="62">
          <cell r="H62" t="str">
            <v>Apto</v>
          </cell>
        </row>
        <row r="63">
          <cell r="H63" t="str">
            <v>Apto</v>
          </cell>
        </row>
        <row r="64">
          <cell r="H64" t="str">
            <v>Apto</v>
          </cell>
        </row>
        <row r="66">
          <cell r="H66" t="str">
            <v>Apto</v>
          </cell>
        </row>
        <row r="67">
          <cell r="H67" t="str">
            <v>Apto</v>
          </cell>
        </row>
        <row r="68">
          <cell r="H68" t="str">
            <v>Apto</v>
          </cell>
        </row>
        <row r="69">
          <cell r="H69" t="str">
            <v>Apto</v>
          </cell>
        </row>
        <row r="70">
          <cell r="H70" t="str">
            <v>Apto</v>
          </cell>
        </row>
        <row r="72">
          <cell r="H72" t="str">
            <v>Apto</v>
          </cell>
        </row>
        <row r="73">
          <cell r="H73" t="str">
            <v>Apto</v>
          </cell>
        </row>
        <row r="76">
          <cell r="H76" t="str">
            <v>Apto</v>
          </cell>
        </row>
        <row r="79">
          <cell r="H79" t="str">
            <v>Apto</v>
          </cell>
        </row>
        <row r="80">
          <cell r="H80" t="str">
            <v xml:space="preserve"> </v>
          </cell>
        </row>
        <row r="81">
          <cell r="H81" t="str">
            <v>Apto</v>
          </cell>
        </row>
        <row r="82">
          <cell r="H82" t="str">
            <v>Apto</v>
          </cell>
        </row>
        <row r="84">
          <cell r="H84" t="str">
            <v>Apto</v>
          </cell>
        </row>
        <row r="85">
          <cell r="H85" t="str">
            <v>Inapto</v>
          </cell>
        </row>
        <row r="86">
          <cell r="H86" t="str">
            <v>Apto</v>
          </cell>
        </row>
        <row r="89">
          <cell r="H89" t="str">
            <v>Apto</v>
          </cell>
        </row>
        <row r="90">
          <cell r="H90" t="str">
            <v xml:space="preserve"> </v>
          </cell>
        </row>
        <row r="92">
          <cell r="H92" t="str">
            <v>Apto</v>
          </cell>
        </row>
        <row r="93">
          <cell r="H93" t="str">
            <v>Apto</v>
          </cell>
        </row>
        <row r="95">
          <cell r="H95" t="str">
            <v>Apto</v>
          </cell>
        </row>
        <row r="97">
          <cell r="H97" t="str">
            <v>Apto</v>
          </cell>
        </row>
        <row r="99">
          <cell r="H99" t="str">
            <v>Apto</v>
          </cell>
        </row>
        <row r="100">
          <cell r="H100" t="str">
            <v>Apto</v>
          </cell>
        </row>
        <row r="102">
          <cell r="H102" t="str">
            <v>Apto</v>
          </cell>
        </row>
        <row r="103">
          <cell r="H103" t="str">
            <v>Apto</v>
          </cell>
        </row>
        <row r="106">
          <cell r="H106" t="str">
            <v>Apto</v>
          </cell>
        </row>
        <row r="110">
          <cell r="H110" t="str">
            <v>Apto</v>
          </cell>
        </row>
        <row r="111">
          <cell r="H111" t="str">
            <v>Apto</v>
          </cell>
        </row>
        <row r="113">
          <cell r="H113" t="str">
            <v>Apto</v>
          </cell>
        </row>
        <row r="114">
          <cell r="H114" t="str">
            <v>Apto</v>
          </cell>
        </row>
        <row r="115">
          <cell r="H115" t="str">
            <v>Apto</v>
          </cell>
        </row>
        <row r="116">
          <cell r="H116" t="str">
            <v xml:space="preserve"> </v>
          </cell>
        </row>
        <row r="117">
          <cell r="H117" t="str">
            <v xml:space="preserve"> </v>
          </cell>
        </row>
        <row r="118">
          <cell r="H118" t="str">
            <v xml:space="preserve"> </v>
          </cell>
        </row>
        <row r="120">
          <cell r="H120" t="str">
            <v xml:space="preserve"> </v>
          </cell>
        </row>
        <row r="121">
          <cell r="H121" t="str">
            <v xml:space="preserve"> </v>
          </cell>
        </row>
        <row r="122">
          <cell r="H122" t="str">
            <v>Apto</v>
          </cell>
        </row>
        <row r="123">
          <cell r="H123" t="str">
            <v xml:space="preserve"> </v>
          </cell>
        </row>
        <row r="124">
          <cell r="H124" t="str">
            <v>Apto</v>
          </cell>
        </row>
        <row r="125">
          <cell r="H125" t="str">
            <v>Apto</v>
          </cell>
        </row>
        <row r="127">
          <cell r="H127" t="str">
            <v>Apto</v>
          </cell>
        </row>
        <row r="128">
          <cell r="H128" t="str">
            <v>Apto</v>
          </cell>
        </row>
        <row r="129">
          <cell r="H129" t="str">
            <v>Apto</v>
          </cell>
        </row>
        <row r="130">
          <cell r="H130" t="str">
            <v xml:space="preserve"> </v>
          </cell>
        </row>
        <row r="131">
          <cell r="H131" t="str">
            <v>Apto</v>
          </cell>
        </row>
        <row r="132">
          <cell r="H132" t="str">
            <v>Apto</v>
          </cell>
        </row>
        <row r="133">
          <cell r="H133" t="str">
            <v>Apto</v>
          </cell>
        </row>
        <row r="135">
          <cell r="H135" t="str">
            <v>Apto</v>
          </cell>
        </row>
        <row r="136">
          <cell r="H136" t="str">
            <v>Apto</v>
          </cell>
        </row>
        <row r="137">
          <cell r="H137" t="str">
            <v>Apto</v>
          </cell>
        </row>
        <row r="138">
          <cell r="H138" t="str">
            <v xml:space="preserve"> </v>
          </cell>
        </row>
        <row r="139">
          <cell r="H139" t="str">
            <v>Apto</v>
          </cell>
        </row>
        <row r="140">
          <cell r="H140" t="str">
            <v>Apto</v>
          </cell>
        </row>
        <row r="141">
          <cell r="H141" t="str">
            <v>Apto</v>
          </cell>
        </row>
        <row r="144">
          <cell r="H144" t="str">
            <v>Apto</v>
          </cell>
        </row>
        <row r="146">
          <cell r="H146" t="str">
            <v>Apto</v>
          </cell>
        </row>
        <row r="147">
          <cell r="H147" t="str">
            <v>Apto</v>
          </cell>
        </row>
        <row r="148">
          <cell r="H148" t="str">
            <v>Apto</v>
          </cell>
        </row>
        <row r="150">
          <cell r="H150" t="str">
            <v>Apto</v>
          </cell>
        </row>
        <row r="151">
          <cell r="H151" t="str">
            <v>Apto</v>
          </cell>
        </row>
        <row r="153">
          <cell r="H153" t="str">
            <v>Inapto</v>
          </cell>
        </row>
        <row r="155">
          <cell r="H155" t="str">
            <v>Apto</v>
          </cell>
        </row>
        <row r="156">
          <cell r="H156" t="str">
            <v>Inapto</v>
          </cell>
        </row>
        <row r="158">
          <cell r="H158" t="str">
            <v>Apto</v>
          </cell>
        </row>
        <row r="159">
          <cell r="H159" t="str">
            <v>Apto</v>
          </cell>
        </row>
        <row r="160">
          <cell r="H160" t="str">
            <v>Apto</v>
          </cell>
        </row>
        <row r="161">
          <cell r="H161" t="str">
            <v>Apto</v>
          </cell>
        </row>
        <row r="162">
          <cell r="H162" t="str">
            <v>Apto</v>
          </cell>
        </row>
        <row r="164">
          <cell r="H164" t="str">
            <v>Apto</v>
          </cell>
        </row>
        <row r="165">
          <cell r="H165" t="str">
            <v>Apto</v>
          </cell>
        </row>
        <row r="166">
          <cell r="H166" t="str">
            <v>Apto</v>
          </cell>
        </row>
        <row r="167">
          <cell r="H167" t="str">
            <v>Apto</v>
          </cell>
        </row>
        <row r="168">
          <cell r="H168" t="str">
            <v>Apto</v>
          </cell>
        </row>
        <row r="169">
          <cell r="H169" t="str">
            <v>Apto</v>
          </cell>
        </row>
        <row r="171">
          <cell r="H171" t="str">
            <v>Apto</v>
          </cell>
        </row>
        <row r="172">
          <cell r="H172" t="str">
            <v xml:space="preserve"> </v>
          </cell>
        </row>
        <row r="173">
          <cell r="H173" t="str">
            <v xml:space="preserve"> </v>
          </cell>
        </row>
        <row r="174">
          <cell r="H174" t="str">
            <v>Apto</v>
          </cell>
        </row>
        <row r="175">
          <cell r="H175" t="str">
            <v xml:space="preserve"> </v>
          </cell>
        </row>
        <row r="176">
          <cell r="H176" t="str">
            <v>Apto</v>
          </cell>
        </row>
        <row r="177">
          <cell r="H177" t="str">
            <v>Apto</v>
          </cell>
        </row>
        <row r="179">
          <cell r="H179" t="str">
            <v>Apto</v>
          </cell>
        </row>
        <row r="180">
          <cell r="H180" t="str">
            <v>Apto</v>
          </cell>
        </row>
        <row r="182">
          <cell r="H182" t="str">
            <v xml:space="preserve"> </v>
          </cell>
        </row>
        <row r="183">
          <cell r="H183" t="str">
            <v>Apto</v>
          </cell>
        </row>
        <row r="184">
          <cell r="H184" t="str">
            <v>Apto</v>
          </cell>
        </row>
        <row r="186">
          <cell r="H186" t="str">
            <v>Apto</v>
          </cell>
        </row>
        <row r="187">
          <cell r="H187" t="str">
            <v xml:space="preserve"> </v>
          </cell>
        </row>
        <row r="188">
          <cell r="H188" t="str">
            <v>Apto</v>
          </cell>
        </row>
        <row r="189">
          <cell r="H189" t="str">
            <v xml:space="preserve"> </v>
          </cell>
        </row>
        <row r="190">
          <cell r="H190" t="str">
            <v xml:space="preserve"> </v>
          </cell>
        </row>
        <row r="191">
          <cell r="H191" t="str">
            <v>Apto</v>
          </cell>
        </row>
        <row r="192">
          <cell r="H192" t="str">
            <v>Apto</v>
          </cell>
        </row>
        <row r="193">
          <cell r="H193" t="str">
            <v>Apto</v>
          </cell>
        </row>
        <row r="194">
          <cell r="H194" t="str">
            <v>Apto</v>
          </cell>
        </row>
        <row r="195">
          <cell r="H195" t="str">
            <v>Apto</v>
          </cell>
        </row>
        <row r="196">
          <cell r="H196" t="str">
            <v>Apto</v>
          </cell>
        </row>
        <row r="197">
          <cell r="H197" t="str">
            <v>Apto</v>
          </cell>
        </row>
        <row r="198">
          <cell r="H198" t="str">
            <v>Apto</v>
          </cell>
        </row>
        <row r="199">
          <cell r="H199" t="str">
            <v>Apto</v>
          </cell>
        </row>
        <row r="200">
          <cell r="H200" t="str">
            <v>Apto</v>
          </cell>
        </row>
        <row r="201">
          <cell r="H201" t="str">
            <v>Apto</v>
          </cell>
        </row>
        <row r="202">
          <cell r="H202" t="str">
            <v>Apto</v>
          </cell>
        </row>
        <row r="203">
          <cell r="H203" t="str">
            <v>Apto</v>
          </cell>
        </row>
        <row r="204">
          <cell r="H204" t="str">
            <v>Apto</v>
          </cell>
        </row>
        <row r="206">
          <cell r="H206" t="str">
            <v>Apto</v>
          </cell>
        </row>
        <row r="207">
          <cell r="H207" t="str">
            <v>Apto</v>
          </cell>
        </row>
        <row r="208">
          <cell r="H208" t="str">
            <v>Apto</v>
          </cell>
        </row>
        <row r="209">
          <cell r="H209" t="str">
            <v>Apto</v>
          </cell>
        </row>
        <row r="211">
          <cell r="H211" t="str">
            <v>Apto</v>
          </cell>
        </row>
        <row r="212">
          <cell r="H212" t="str">
            <v>Apto</v>
          </cell>
        </row>
        <row r="213">
          <cell r="H213" t="str">
            <v xml:space="preserve"> </v>
          </cell>
        </row>
        <row r="215">
          <cell r="H215" t="str">
            <v>Apto</v>
          </cell>
        </row>
        <row r="216">
          <cell r="H216" t="str">
            <v xml:space="preserve"> </v>
          </cell>
        </row>
        <row r="217">
          <cell r="H217" t="str">
            <v>Apto</v>
          </cell>
        </row>
        <row r="219">
          <cell r="H219" t="str">
            <v xml:space="preserve"> </v>
          </cell>
        </row>
        <row r="220">
          <cell r="H220" t="str">
            <v xml:space="preserve"> </v>
          </cell>
        </row>
        <row r="221">
          <cell r="H221" t="str">
            <v xml:space="preserve"> </v>
          </cell>
        </row>
        <row r="223">
          <cell r="H223" t="str">
            <v xml:space="preserve"> </v>
          </cell>
        </row>
        <row r="224">
          <cell r="H224" t="str">
            <v xml:space="preserve"> </v>
          </cell>
        </row>
        <row r="226">
          <cell r="H226" t="str">
            <v>Apto</v>
          </cell>
        </row>
        <row r="227">
          <cell r="H227" t="str">
            <v>Apto</v>
          </cell>
        </row>
        <row r="228">
          <cell r="H228" t="str">
            <v>Apto</v>
          </cell>
        </row>
        <row r="229">
          <cell r="H229" t="str">
            <v>Apto</v>
          </cell>
        </row>
        <row r="230">
          <cell r="H230" t="str">
            <v>Apto</v>
          </cell>
        </row>
        <row r="231">
          <cell r="H231" t="str">
            <v>Apto</v>
          </cell>
        </row>
        <row r="232">
          <cell r="H232" t="str">
            <v xml:space="preserve"> </v>
          </cell>
        </row>
        <row r="233">
          <cell r="H233" t="str">
            <v>Apto</v>
          </cell>
        </row>
        <row r="234">
          <cell r="H234" t="str">
            <v xml:space="preserve"> </v>
          </cell>
        </row>
        <row r="235">
          <cell r="H235" t="str">
            <v>Apto</v>
          </cell>
        </row>
        <row r="236">
          <cell r="H236" t="str">
            <v>Apto</v>
          </cell>
        </row>
        <row r="237">
          <cell r="H237" t="str">
            <v>Apto</v>
          </cell>
        </row>
        <row r="242">
          <cell r="H242" t="str">
            <v>Apto</v>
          </cell>
        </row>
        <row r="243">
          <cell r="H243" t="str">
            <v>Apto</v>
          </cell>
        </row>
        <row r="244">
          <cell r="H244" t="str">
            <v>Apto</v>
          </cell>
        </row>
        <row r="246">
          <cell r="H246" t="str">
            <v>Apto</v>
          </cell>
        </row>
        <row r="247">
          <cell r="H247" t="str">
            <v>Apto</v>
          </cell>
        </row>
        <row r="249">
          <cell r="H249" t="str">
            <v>Apto</v>
          </cell>
        </row>
        <row r="250">
          <cell r="H250" t="str">
            <v>Apto</v>
          </cell>
        </row>
        <row r="251">
          <cell r="H251" t="str">
            <v>Apto</v>
          </cell>
        </row>
        <row r="252">
          <cell r="H252" t="str">
            <v>Apto</v>
          </cell>
        </row>
        <row r="254">
          <cell r="H254" t="str">
            <v>Apto</v>
          </cell>
        </row>
        <row r="255">
          <cell r="H255" t="str">
            <v>Apto</v>
          </cell>
        </row>
        <row r="256">
          <cell r="H256" t="str">
            <v>Apto</v>
          </cell>
        </row>
        <row r="257">
          <cell r="H257" t="str">
            <v>Apto</v>
          </cell>
        </row>
        <row r="258">
          <cell r="H258" t="str">
            <v>Apto</v>
          </cell>
        </row>
        <row r="260">
          <cell r="H260" t="str">
            <v>Apto</v>
          </cell>
        </row>
        <row r="262">
          <cell r="H262" t="str">
            <v>Apto</v>
          </cell>
        </row>
        <row r="263">
          <cell r="H263" t="str">
            <v>Apto</v>
          </cell>
        </row>
        <row r="264">
          <cell r="H264" t="str">
            <v>Apto</v>
          </cell>
        </row>
        <row r="265">
          <cell r="H265" t="str">
            <v>Apto</v>
          </cell>
        </row>
        <row r="266">
          <cell r="H266" t="str">
            <v>Apto</v>
          </cell>
        </row>
        <row r="267">
          <cell r="H267" t="str">
            <v>Apto</v>
          </cell>
        </row>
        <row r="268">
          <cell r="H268" t="str">
            <v>Apto</v>
          </cell>
        </row>
        <row r="269">
          <cell r="H269" t="str">
            <v>Apto</v>
          </cell>
        </row>
        <row r="270">
          <cell r="H270" t="str">
            <v>Apto</v>
          </cell>
        </row>
        <row r="271">
          <cell r="H271" t="str">
            <v>Apto</v>
          </cell>
        </row>
        <row r="272">
          <cell r="H272" t="str">
            <v>Apto</v>
          </cell>
        </row>
        <row r="274">
          <cell r="H274" t="str">
            <v>Apto</v>
          </cell>
        </row>
        <row r="275">
          <cell r="H275" t="str">
            <v>Apto</v>
          </cell>
        </row>
        <row r="276">
          <cell r="H276" t="str">
            <v>Apto</v>
          </cell>
        </row>
        <row r="277">
          <cell r="H277" t="str">
            <v>Apto</v>
          </cell>
        </row>
        <row r="278">
          <cell r="H278" t="str">
            <v xml:space="preserve"> </v>
          </cell>
        </row>
        <row r="279">
          <cell r="H279" t="str">
            <v xml:space="preserve"> </v>
          </cell>
        </row>
        <row r="280">
          <cell r="H280" t="str">
            <v xml:space="preserve"> </v>
          </cell>
        </row>
        <row r="282">
          <cell r="H282" t="str">
            <v xml:space="preserve"> </v>
          </cell>
        </row>
        <row r="283">
          <cell r="H283" t="str">
            <v xml:space="preserve"> </v>
          </cell>
        </row>
        <row r="284">
          <cell r="H284" t="str">
            <v xml:space="preserve"> </v>
          </cell>
        </row>
        <row r="285">
          <cell r="H285" t="str">
            <v xml:space="preserve"> </v>
          </cell>
        </row>
        <row r="286">
          <cell r="H286" t="str">
            <v xml:space="preserve"> </v>
          </cell>
        </row>
        <row r="287">
          <cell r="H287" t="str">
            <v xml:space="preserve"> </v>
          </cell>
        </row>
        <row r="288">
          <cell r="H288" t="str">
            <v>Apto</v>
          </cell>
        </row>
        <row r="289">
          <cell r="H289" t="str">
            <v>Apto</v>
          </cell>
        </row>
        <row r="290">
          <cell r="H290" t="str">
            <v xml:space="preserve"> </v>
          </cell>
        </row>
        <row r="292">
          <cell r="H292" t="str">
            <v xml:space="preserve"> </v>
          </cell>
        </row>
        <row r="293">
          <cell r="H293" t="str">
            <v>Apto</v>
          </cell>
        </row>
        <row r="294">
          <cell r="H294" t="str">
            <v>Apto</v>
          </cell>
        </row>
        <row r="295">
          <cell r="H295" t="str">
            <v>Apto</v>
          </cell>
        </row>
        <row r="296">
          <cell r="H296" t="str">
            <v xml:space="preserve"> </v>
          </cell>
        </row>
        <row r="297">
          <cell r="H297" t="str">
            <v>Inapto</v>
          </cell>
        </row>
        <row r="298">
          <cell r="H298" t="str">
            <v>Apto</v>
          </cell>
        </row>
        <row r="299">
          <cell r="H299" t="str">
            <v>Apto</v>
          </cell>
        </row>
        <row r="300">
          <cell r="H300" t="str">
            <v>Apto</v>
          </cell>
        </row>
        <row r="301">
          <cell r="H301" t="str">
            <v>Apto</v>
          </cell>
        </row>
        <row r="302">
          <cell r="H302" t="str">
            <v>Apto</v>
          </cell>
        </row>
        <row r="303">
          <cell r="H303" t="str">
            <v>Apto</v>
          </cell>
        </row>
        <row r="305">
          <cell r="H305" t="str">
            <v>Apto</v>
          </cell>
        </row>
        <row r="306">
          <cell r="H306" t="str">
            <v>Apto</v>
          </cell>
        </row>
        <row r="307">
          <cell r="H307" t="str">
            <v>Apto</v>
          </cell>
        </row>
        <row r="308">
          <cell r="H308" t="str">
            <v>Apto</v>
          </cell>
        </row>
        <row r="309">
          <cell r="H309" t="str">
            <v>Apto</v>
          </cell>
        </row>
        <row r="310">
          <cell r="H310" t="str">
            <v>Apto</v>
          </cell>
        </row>
        <row r="311">
          <cell r="H311" t="str">
            <v xml:space="preserve"> </v>
          </cell>
        </row>
        <row r="314">
          <cell r="H314" t="str">
            <v>Apto</v>
          </cell>
        </row>
        <row r="315">
          <cell r="H315" t="str">
            <v xml:space="preserve"> </v>
          </cell>
        </row>
        <row r="316">
          <cell r="H316" t="str">
            <v>Apto</v>
          </cell>
        </row>
        <row r="317">
          <cell r="H317" t="str">
            <v>Apto</v>
          </cell>
        </row>
        <row r="318">
          <cell r="H318" t="str">
            <v>Apto</v>
          </cell>
        </row>
        <row r="319">
          <cell r="H319" t="str">
            <v>Apto</v>
          </cell>
        </row>
        <row r="320">
          <cell r="H320" t="str">
            <v>Apto</v>
          </cell>
        </row>
        <row r="321">
          <cell r="H321" t="str">
            <v>Apto</v>
          </cell>
        </row>
        <row r="324">
          <cell r="H324" t="str">
            <v>Apto</v>
          </cell>
        </row>
        <row r="325">
          <cell r="H325" t="str">
            <v>Apto</v>
          </cell>
        </row>
        <row r="326">
          <cell r="H326" t="str">
            <v>Apto</v>
          </cell>
        </row>
        <row r="327">
          <cell r="H327" t="str">
            <v>Apto</v>
          </cell>
        </row>
        <row r="328">
          <cell r="H328" t="str">
            <v>Apto</v>
          </cell>
        </row>
        <row r="329">
          <cell r="H329" t="str">
            <v>Apto</v>
          </cell>
        </row>
        <row r="330">
          <cell r="H330" t="str">
            <v>Apto</v>
          </cell>
        </row>
        <row r="331">
          <cell r="H331" t="str">
            <v>Apto</v>
          </cell>
        </row>
        <row r="332">
          <cell r="H332" t="str">
            <v xml:space="preserve"> </v>
          </cell>
        </row>
        <row r="333">
          <cell r="H333" t="str">
            <v xml:space="preserve"> </v>
          </cell>
        </row>
        <row r="334">
          <cell r="H334" t="str">
            <v>Apto</v>
          </cell>
        </row>
        <row r="335">
          <cell r="H335" t="str">
            <v>Apto</v>
          </cell>
        </row>
        <row r="336">
          <cell r="H336" t="str">
            <v xml:space="preserve"> </v>
          </cell>
        </row>
        <row r="338">
          <cell r="H338" t="str">
            <v>Apto</v>
          </cell>
        </row>
        <row r="340">
          <cell r="H340" t="str">
            <v>Apto</v>
          </cell>
        </row>
        <row r="341">
          <cell r="H341" t="str">
            <v>Apto</v>
          </cell>
        </row>
        <row r="343">
          <cell r="H343" t="str">
            <v>Apto</v>
          </cell>
        </row>
        <row r="345">
          <cell r="H345" t="str">
            <v>Apto</v>
          </cell>
        </row>
        <row r="346">
          <cell r="H346" t="str">
            <v>Apto</v>
          </cell>
        </row>
        <row r="347">
          <cell r="H347" t="str">
            <v>Apto</v>
          </cell>
        </row>
        <row r="349">
          <cell r="H349" t="str">
            <v xml:space="preserve"> </v>
          </cell>
        </row>
        <row r="350">
          <cell r="H350" t="str">
            <v>Apto</v>
          </cell>
        </row>
        <row r="351">
          <cell r="H351" t="str">
            <v xml:space="preserve"> </v>
          </cell>
        </row>
        <row r="352">
          <cell r="H352" t="str">
            <v xml:space="preserve"> </v>
          </cell>
        </row>
        <row r="353">
          <cell r="H353" t="str">
            <v>Apto</v>
          </cell>
        </row>
        <row r="354">
          <cell r="H354" t="str">
            <v>Apto</v>
          </cell>
        </row>
        <row r="355">
          <cell r="H355" t="str">
            <v>Apto</v>
          </cell>
        </row>
        <row r="357">
          <cell r="H357" t="str">
            <v>Apto</v>
          </cell>
        </row>
        <row r="358">
          <cell r="H358" t="str">
            <v>Apto</v>
          </cell>
        </row>
        <row r="359">
          <cell r="H359" t="str">
            <v>Apto</v>
          </cell>
        </row>
        <row r="361">
          <cell r="H361" t="str">
            <v>Apto</v>
          </cell>
        </row>
        <row r="362">
          <cell r="H362" t="str">
            <v>Apto</v>
          </cell>
        </row>
        <row r="363">
          <cell r="H363" t="str">
            <v xml:space="preserve"> </v>
          </cell>
        </row>
        <row r="364">
          <cell r="H364" t="str">
            <v xml:space="preserve"> </v>
          </cell>
        </row>
        <row r="365">
          <cell r="H365" t="str">
            <v>Apto</v>
          </cell>
        </row>
        <row r="366">
          <cell r="H366" t="str">
            <v xml:space="preserve"> </v>
          </cell>
        </row>
        <row r="367">
          <cell r="H367" t="str">
            <v xml:space="preserve"> </v>
          </cell>
        </row>
        <row r="368">
          <cell r="H368" t="str">
            <v>Apto</v>
          </cell>
        </row>
        <row r="369">
          <cell r="H369" t="str">
            <v>Inapto</v>
          </cell>
        </row>
        <row r="370">
          <cell r="H370" t="str">
            <v xml:space="preserve"> </v>
          </cell>
        </row>
        <row r="371">
          <cell r="H371" t="str">
            <v>Apto</v>
          </cell>
        </row>
        <row r="372">
          <cell r="H372" t="str">
            <v xml:space="preserve"> </v>
          </cell>
          <cell r="I372"/>
        </row>
        <row r="373">
          <cell r="H373" t="str">
            <v>Apto</v>
          </cell>
          <cell r="I373"/>
        </row>
        <row r="374">
          <cell r="H374" t="str">
            <v>Apto</v>
          </cell>
        </row>
        <row r="375">
          <cell r="H375" t="str">
            <v>Apto</v>
          </cell>
          <cell r="I375"/>
        </row>
        <row r="376">
          <cell r="H376" t="str">
            <v xml:space="preserve"> </v>
          </cell>
          <cell r="I376"/>
        </row>
        <row r="377">
          <cell r="H377" t="str">
            <v>Apto</v>
          </cell>
          <cell r="I377"/>
        </row>
        <row r="378">
          <cell r="H378" t="str">
            <v>Apto</v>
          </cell>
        </row>
        <row r="379">
          <cell r="H379" t="str">
            <v xml:space="preserve"> </v>
          </cell>
        </row>
        <row r="381">
          <cell r="H381" t="str">
            <v>Apto</v>
          </cell>
        </row>
        <row r="382">
          <cell r="H382" t="str">
            <v xml:space="preserve"> </v>
          </cell>
        </row>
        <row r="383">
          <cell r="H383" t="str">
            <v>Apto</v>
          </cell>
        </row>
        <row r="384">
          <cell r="H384" t="str">
            <v>Apto</v>
          </cell>
        </row>
        <row r="385">
          <cell r="H385" t="str">
            <v>Apto</v>
          </cell>
        </row>
        <row r="386">
          <cell r="H386" t="str">
            <v xml:space="preserve"> </v>
          </cell>
        </row>
        <row r="388">
          <cell r="H388" t="str">
            <v>Apto</v>
          </cell>
        </row>
        <row r="389">
          <cell r="H389" t="str">
            <v>Apto</v>
          </cell>
        </row>
        <row r="390">
          <cell r="H390" t="str">
            <v>Apto</v>
          </cell>
        </row>
        <row r="392">
          <cell r="H392" t="str">
            <v>Apto</v>
          </cell>
        </row>
        <row r="393">
          <cell r="H393" t="str">
            <v>Apto</v>
          </cell>
        </row>
        <row r="394">
          <cell r="H394" t="str">
            <v>Apto</v>
          </cell>
        </row>
        <row r="395">
          <cell r="H395" t="str">
            <v>Inapto</v>
          </cell>
        </row>
        <row r="397">
          <cell r="H397" t="str">
            <v>Apto</v>
          </cell>
        </row>
        <row r="398">
          <cell r="H398" t="str">
            <v>Apto</v>
          </cell>
        </row>
        <row r="399">
          <cell r="H399" t="str">
            <v>Apto</v>
          </cell>
        </row>
        <row r="400">
          <cell r="H400" t="str">
            <v>Apto</v>
          </cell>
        </row>
        <row r="401">
          <cell r="H401" t="str">
            <v>Apto</v>
          </cell>
        </row>
        <row r="402">
          <cell r="H402" t="str">
            <v xml:space="preserve"> </v>
          </cell>
        </row>
        <row r="403">
          <cell r="H403" t="str">
            <v>Apto</v>
          </cell>
        </row>
        <row r="404">
          <cell r="H404" t="str">
            <v>Apto</v>
          </cell>
        </row>
        <row r="405">
          <cell r="H405" t="str">
            <v>Apto</v>
          </cell>
        </row>
        <row r="406">
          <cell r="H406" t="str">
            <v>Apto</v>
          </cell>
        </row>
        <row r="408">
          <cell r="H408" t="str">
            <v>Inapto</v>
          </cell>
        </row>
        <row r="409">
          <cell r="H409" t="str">
            <v>Apto</v>
          </cell>
        </row>
        <row r="410">
          <cell r="H410" t="str">
            <v>Apto</v>
          </cell>
        </row>
        <row r="411">
          <cell r="H411" t="str">
            <v>Apto</v>
          </cell>
        </row>
        <row r="413">
          <cell r="H413" t="str">
            <v>Apto</v>
          </cell>
        </row>
        <row r="414">
          <cell r="H414" t="str">
            <v>Apto</v>
          </cell>
        </row>
        <row r="415">
          <cell r="H415" t="str">
            <v>Apto</v>
          </cell>
        </row>
        <row r="416">
          <cell r="H416" t="str">
            <v>Apto</v>
          </cell>
        </row>
        <row r="417">
          <cell r="H417" t="str">
            <v>Apto</v>
          </cell>
        </row>
        <row r="418">
          <cell r="H418" t="str">
            <v>Apto</v>
          </cell>
        </row>
        <row r="419">
          <cell r="H419" t="str">
            <v>Apto</v>
          </cell>
        </row>
        <row r="420">
          <cell r="H420" t="str">
            <v>Apto</v>
          </cell>
        </row>
        <row r="421">
          <cell r="H421" t="str">
            <v>Inapto</v>
          </cell>
        </row>
        <row r="422">
          <cell r="H422" t="str">
            <v>Apto</v>
          </cell>
        </row>
        <row r="423">
          <cell r="H423" t="str">
            <v>Apto</v>
          </cell>
        </row>
        <row r="424">
          <cell r="H424" t="str">
            <v>Apto</v>
          </cell>
        </row>
        <row r="425">
          <cell r="H425" t="str">
            <v>Apto</v>
          </cell>
        </row>
        <row r="426">
          <cell r="H426" t="str">
            <v>Apto</v>
          </cell>
        </row>
        <row r="427">
          <cell r="H427" t="str">
            <v>Apto</v>
          </cell>
        </row>
        <row r="428">
          <cell r="H428" t="str">
            <v>Apto</v>
          </cell>
        </row>
        <row r="429">
          <cell r="H429" t="str">
            <v xml:space="preserve"> </v>
          </cell>
        </row>
        <row r="430">
          <cell r="H430" t="str">
            <v>Apto</v>
          </cell>
        </row>
        <row r="431">
          <cell r="H431" t="str">
            <v>Apto</v>
          </cell>
        </row>
        <row r="432">
          <cell r="H432" t="str">
            <v>Apto</v>
          </cell>
        </row>
        <row r="433">
          <cell r="H433" t="str">
            <v>Apto</v>
          </cell>
        </row>
        <row r="434">
          <cell r="H434" t="str">
            <v>Apto</v>
          </cell>
        </row>
        <row r="435">
          <cell r="H435" t="str">
            <v>Apto</v>
          </cell>
        </row>
        <row r="436">
          <cell r="H436" t="str">
            <v>Apto</v>
          </cell>
        </row>
        <row r="437">
          <cell r="H437" t="str">
            <v>Apto</v>
          </cell>
          <cell r="I437"/>
        </row>
        <row r="438">
          <cell r="H438" t="str">
            <v xml:space="preserve"> </v>
          </cell>
          <cell r="I438"/>
        </row>
        <row r="439">
          <cell r="H439" t="str">
            <v>Apto</v>
          </cell>
          <cell r="I439"/>
        </row>
        <row r="440">
          <cell r="H440" t="str">
            <v>Apto</v>
          </cell>
        </row>
        <row r="441">
          <cell r="H441" t="str">
            <v>Apto</v>
          </cell>
        </row>
        <row r="442">
          <cell r="H442" t="str">
            <v>Apto</v>
          </cell>
        </row>
        <row r="444">
          <cell r="H444" t="str">
            <v>Apto</v>
          </cell>
        </row>
        <row r="445">
          <cell r="H445" t="str">
            <v>Apto</v>
          </cell>
        </row>
        <row r="446">
          <cell r="H446" t="str">
            <v>Inapto</v>
          </cell>
        </row>
        <row r="447">
          <cell r="H447" t="str">
            <v xml:space="preserve"> </v>
          </cell>
        </row>
        <row r="448">
          <cell r="H448" t="str">
            <v xml:space="preserve"> </v>
          </cell>
        </row>
        <row r="449">
          <cell r="H449" t="str">
            <v xml:space="preserve"> </v>
          </cell>
        </row>
        <row r="452">
          <cell r="H452" t="str">
            <v>Apto</v>
          </cell>
        </row>
        <row r="454">
          <cell r="H454" t="str">
            <v xml:space="preserve"> </v>
          </cell>
        </row>
        <row r="455">
          <cell r="H455" t="str">
            <v xml:space="preserve"> </v>
          </cell>
        </row>
        <row r="456">
          <cell r="H456" t="str">
            <v xml:space="preserve"> </v>
          </cell>
        </row>
        <row r="457">
          <cell r="H457" t="str">
            <v xml:space="preserve"> </v>
          </cell>
        </row>
        <row r="458">
          <cell r="H458" t="str">
            <v>Apto</v>
          </cell>
        </row>
        <row r="459">
          <cell r="H459" t="str">
            <v>Apto</v>
          </cell>
        </row>
        <row r="460">
          <cell r="H460" t="str">
            <v>Apto</v>
          </cell>
        </row>
        <row r="461">
          <cell r="H461" t="str">
            <v>Apto</v>
          </cell>
        </row>
        <row r="463">
          <cell r="H463" t="str">
            <v xml:space="preserve"> </v>
          </cell>
        </row>
        <row r="464">
          <cell r="H464" t="str">
            <v>Apto</v>
          </cell>
        </row>
        <row r="465">
          <cell r="H465" t="str">
            <v>Inapto</v>
          </cell>
        </row>
        <row r="466">
          <cell r="H466" t="str">
            <v>Inapto</v>
          </cell>
        </row>
        <row r="467">
          <cell r="H467" t="str">
            <v>Apto</v>
          </cell>
        </row>
        <row r="468">
          <cell r="H468" t="str">
            <v>Apto</v>
          </cell>
        </row>
        <row r="470">
          <cell r="H470" t="str">
            <v>Apto</v>
          </cell>
        </row>
        <row r="471">
          <cell r="H471" t="str">
            <v>Apto</v>
          </cell>
        </row>
        <row r="473">
          <cell r="H473" t="str">
            <v>Apto</v>
          </cell>
        </row>
        <row r="474">
          <cell r="H474" t="str">
            <v>Apto</v>
          </cell>
        </row>
        <row r="475">
          <cell r="H475" t="str">
            <v>Apto</v>
          </cell>
        </row>
        <row r="476">
          <cell r="H476" t="str">
            <v>Apto</v>
          </cell>
        </row>
        <row r="477">
          <cell r="H477" t="str">
            <v>Apto</v>
          </cell>
          <cell r="I477"/>
        </row>
        <row r="478">
          <cell r="H478" t="str">
            <v>Apto</v>
          </cell>
          <cell r="I478"/>
        </row>
        <row r="479">
          <cell r="H479" t="str">
            <v xml:space="preserve"> </v>
          </cell>
          <cell r="I479"/>
        </row>
        <row r="480">
          <cell r="H480" t="str">
            <v>Apto</v>
          </cell>
          <cell r="I480"/>
        </row>
        <row r="481">
          <cell r="H481" t="str">
            <v>Apto</v>
          </cell>
        </row>
        <row r="482">
          <cell r="H482" t="str">
            <v>Apto</v>
          </cell>
        </row>
        <row r="483">
          <cell r="H483" t="str">
            <v>Apto</v>
          </cell>
        </row>
        <row r="485">
          <cell r="H485" t="str">
            <v>Apto</v>
          </cell>
        </row>
        <row r="486">
          <cell r="H486" t="str">
            <v>Apto</v>
          </cell>
        </row>
        <row r="488">
          <cell r="H488" t="str">
            <v>Apto</v>
          </cell>
        </row>
        <row r="490">
          <cell r="H490" t="str">
            <v xml:space="preserve"> </v>
          </cell>
        </row>
        <row r="491">
          <cell r="H491" t="str">
            <v>Apto</v>
          </cell>
        </row>
        <row r="492">
          <cell r="H492" t="str">
            <v>Apto</v>
          </cell>
        </row>
      </sheetData>
      <sheetData sheetId="48">
        <row r="2">
          <cell r="H2" t="str">
            <v>Inapto</v>
          </cell>
        </row>
        <row r="3">
          <cell r="H3" t="str">
            <v>Apto</v>
          </cell>
        </row>
        <row r="6">
          <cell r="H6" t="str">
            <v>Apto</v>
          </cell>
        </row>
        <row r="7">
          <cell r="H7" t="str">
            <v>Apto</v>
          </cell>
        </row>
        <row r="9">
          <cell r="H9" t="str">
            <v>Apto</v>
          </cell>
        </row>
        <row r="11">
          <cell r="H11" t="str">
            <v>Inapto</v>
          </cell>
        </row>
        <row r="12">
          <cell r="H12" t="str">
            <v>Apto</v>
          </cell>
        </row>
        <row r="13">
          <cell r="H13" t="str">
            <v>Inapto</v>
          </cell>
        </row>
        <row r="14">
          <cell r="H14" t="str">
            <v>Apto</v>
          </cell>
        </row>
        <row r="15">
          <cell r="H15" t="str">
            <v>Apto</v>
          </cell>
        </row>
        <row r="17">
          <cell r="H17" t="str">
            <v>Apto</v>
          </cell>
        </row>
        <row r="18">
          <cell r="H18" t="str">
            <v>Apto</v>
          </cell>
        </row>
        <row r="19">
          <cell r="H19" t="str">
            <v>Apto</v>
          </cell>
        </row>
        <row r="20">
          <cell r="H20" t="str">
            <v>Inapto</v>
          </cell>
        </row>
        <row r="21">
          <cell r="H21" t="str">
            <v>Apto</v>
          </cell>
        </row>
        <row r="22">
          <cell r="H22" t="str">
            <v>Apto</v>
          </cell>
        </row>
        <row r="23">
          <cell r="H23" t="str">
            <v>Apto</v>
          </cell>
        </row>
        <row r="26">
          <cell r="H26" t="str">
            <v>Apto</v>
          </cell>
        </row>
        <row r="27">
          <cell r="H27" t="str">
            <v>Inapto</v>
          </cell>
        </row>
        <row r="28">
          <cell r="H28" t="str">
            <v>Apto</v>
          </cell>
        </row>
        <row r="30">
          <cell r="H30" t="str">
            <v>Apto</v>
          </cell>
        </row>
        <row r="31">
          <cell r="H31" t="str">
            <v>Apto</v>
          </cell>
        </row>
        <row r="32">
          <cell r="H32" t="str">
            <v>Apto</v>
          </cell>
        </row>
        <row r="33">
          <cell r="H33" t="str">
            <v>Apto</v>
          </cell>
        </row>
        <row r="34">
          <cell r="H34" t="str">
            <v>Apto</v>
          </cell>
        </row>
        <row r="35">
          <cell r="H35" t="str">
            <v>Inapto</v>
          </cell>
        </row>
        <row r="44">
          <cell r="H44" t="str">
            <v>Apto</v>
          </cell>
        </row>
        <row r="46">
          <cell r="H46" t="str">
            <v>Inapto</v>
          </cell>
        </row>
        <row r="47">
          <cell r="H47" t="str">
            <v>Apto</v>
          </cell>
        </row>
        <row r="48">
          <cell r="H48" t="str">
            <v>Apto</v>
          </cell>
        </row>
        <row r="49">
          <cell r="H49" t="str">
            <v>Apto</v>
          </cell>
        </row>
        <row r="50">
          <cell r="H50" t="str">
            <v>Inapto</v>
          </cell>
        </row>
        <row r="51">
          <cell r="H51" t="str">
            <v>Apto</v>
          </cell>
        </row>
        <row r="52">
          <cell r="H52" t="str">
            <v>Apto</v>
          </cell>
        </row>
        <row r="53">
          <cell r="H53" t="str">
            <v>Apto</v>
          </cell>
        </row>
        <row r="54">
          <cell r="H54" t="str">
            <v>Apto</v>
          </cell>
        </row>
        <row r="55">
          <cell r="H55" t="str">
            <v>Apto</v>
          </cell>
        </row>
        <row r="57">
          <cell r="H57" t="str">
            <v>Apto</v>
          </cell>
        </row>
        <row r="58">
          <cell r="H58" t="str">
            <v>Apto</v>
          </cell>
        </row>
        <row r="59">
          <cell r="H59" t="str">
            <v>Apto</v>
          </cell>
        </row>
        <row r="60">
          <cell r="H60" t="str">
            <v>Apto</v>
          </cell>
        </row>
        <row r="62">
          <cell r="H62" t="str">
            <v>Apto</v>
          </cell>
        </row>
        <row r="63">
          <cell r="H63" t="str">
            <v>Apto</v>
          </cell>
        </row>
        <row r="64">
          <cell r="H64" t="str">
            <v>Apto</v>
          </cell>
        </row>
        <row r="66">
          <cell r="H66" t="str">
            <v>Inapto</v>
          </cell>
        </row>
        <row r="67">
          <cell r="H67" t="str">
            <v>Apto</v>
          </cell>
        </row>
        <row r="68">
          <cell r="H68" t="str">
            <v>Apto</v>
          </cell>
        </row>
        <row r="69">
          <cell r="H69" t="str">
            <v>Apto</v>
          </cell>
        </row>
        <row r="70">
          <cell r="H70" t="str">
            <v>Apto</v>
          </cell>
        </row>
        <row r="72">
          <cell r="H72" t="str">
            <v>Apto</v>
          </cell>
        </row>
        <row r="73">
          <cell r="H73" t="str">
            <v>Apto</v>
          </cell>
        </row>
        <row r="76">
          <cell r="H76" t="str">
            <v>Apto</v>
          </cell>
        </row>
        <row r="79">
          <cell r="H79" t="str">
            <v>Apto</v>
          </cell>
        </row>
        <row r="81">
          <cell r="H81" t="str">
            <v>Apto</v>
          </cell>
        </row>
        <row r="82">
          <cell r="H82" t="str">
            <v>Apto</v>
          </cell>
        </row>
        <row r="84">
          <cell r="H84" t="str">
            <v>Apto</v>
          </cell>
        </row>
        <row r="85">
          <cell r="H85" t="str">
            <v>Apto</v>
          </cell>
        </row>
        <row r="86">
          <cell r="H86" t="str">
            <v>Apto</v>
          </cell>
        </row>
        <row r="89">
          <cell r="H89" t="str">
            <v>Apto</v>
          </cell>
        </row>
        <row r="92">
          <cell r="H92" t="str">
            <v>Apto</v>
          </cell>
        </row>
        <row r="93">
          <cell r="H93" t="str">
            <v>Apto</v>
          </cell>
        </row>
        <row r="95">
          <cell r="H95" t="str">
            <v>Apto</v>
          </cell>
        </row>
        <row r="97">
          <cell r="H97" t="str">
            <v>Apto</v>
          </cell>
        </row>
        <row r="99">
          <cell r="H99" t="str">
            <v>Apto</v>
          </cell>
        </row>
        <row r="100">
          <cell r="H100" t="str">
            <v>Apto</v>
          </cell>
        </row>
        <row r="102">
          <cell r="H102" t="str">
            <v>Apto</v>
          </cell>
        </row>
        <row r="103">
          <cell r="H103" t="str">
            <v>Apto</v>
          </cell>
        </row>
        <row r="106">
          <cell r="H106" t="str">
            <v>Apto</v>
          </cell>
        </row>
        <row r="109">
          <cell r="H109" t="str">
            <v>Apto</v>
          </cell>
        </row>
        <row r="110">
          <cell r="H110" t="str">
            <v>Apto</v>
          </cell>
        </row>
        <row r="111">
          <cell r="H111" t="str">
            <v>Apto</v>
          </cell>
        </row>
        <row r="113">
          <cell r="H113" t="str">
            <v>Apto</v>
          </cell>
        </row>
        <row r="114">
          <cell r="H114" t="str">
            <v>Apto</v>
          </cell>
        </row>
        <row r="115">
          <cell r="H115" t="str">
            <v>Inapto</v>
          </cell>
        </row>
        <row r="122">
          <cell r="H122" t="str">
            <v>Apto</v>
          </cell>
        </row>
        <row r="124">
          <cell r="H124" t="str">
            <v>Apto</v>
          </cell>
        </row>
        <row r="125">
          <cell r="H125" t="str">
            <v>Apto</v>
          </cell>
        </row>
        <row r="127">
          <cell r="H127" t="str">
            <v>Apto</v>
          </cell>
        </row>
        <row r="128">
          <cell r="H128" t="str">
            <v>Apto</v>
          </cell>
        </row>
        <row r="129">
          <cell r="H129" t="str">
            <v>Apto</v>
          </cell>
        </row>
        <row r="131">
          <cell r="H131" t="str">
            <v>Apto</v>
          </cell>
        </row>
        <row r="132">
          <cell r="H132" t="str">
            <v>Apto</v>
          </cell>
        </row>
        <row r="133">
          <cell r="H133" t="str">
            <v>Inapto</v>
          </cell>
        </row>
        <row r="135">
          <cell r="H135" t="str">
            <v>Apto</v>
          </cell>
        </row>
        <row r="136">
          <cell r="H136" t="str">
            <v>Apto</v>
          </cell>
        </row>
        <row r="137">
          <cell r="H137" t="str">
            <v>Apto</v>
          </cell>
        </row>
        <row r="139">
          <cell r="H139" t="str">
            <v>Apto</v>
          </cell>
        </row>
        <row r="140">
          <cell r="H140" t="str">
            <v>Apto</v>
          </cell>
        </row>
        <row r="141">
          <cell r="H141" t="str">
            <v>Apto</v>
          </cell>
        </row>
        <row r="144">
          <cell r="H144" t="str">
            <v>Apto</v>
          </cell>
        </row>
        <row r="146">
          <cell r="H146" t="str">
            <v>Apto</v>
          </cell>
        </row>
        <row r="147">
          <cell r="H147" t="str">
            <v>Apto</v>
          </cell>
        </row>
        <row r="148">
          <cell r="H148" t="str">
            <v>Apto</v>
          </cell>
        </row>
        <row r="150">
          <cell r="H150" t="str">
            <v>Apto</v>
          </cell>
        </row>
        <row r="151">
          <cell r="H151" t="str">
            <v>Apto</v>
          </cell>
        </row>
        <row r="153">
          <cell r="H153" t="str">
            <v>Apto</v>
          </cell>
        </row>
        <row r="155">
          <cell r="H155" t="str">
            <v>Apto</v>
          </cell>
        </row>
        <row r="156">
          <cell r="H156" t="str">
            <v>Apto</v>
          </cell>
        </row>
        <row r="158">
          <cell r="H158" t="str">
            <v>Apto</v>
          </cell>
        </row>
        <row r="159">
          <cell r="H159" t="str">
            <v>Apto</v>
          </cell>
        </row>
        <row r="160">
          <cell r="H160" t="str">
            <v>Apto</v>
          </cell>
        </row>
        <row r="161">
          <cell r="H161" t="str">
            <v>Inapto</v>
          </cell>
        </row>
        <row r="162">
          <cell r="H162" t="str">
            <v>Apto</v>
          </cell>
        </row>
        <row r="164">
          <cell r="H164" t="str">
            <v>Apto</v>
          </cell>
        </row>
        <row r="165">
          <cell r="H165" t="str">
            <v>Apto</v>
          </cell>
        </row>
        <row r="166">
          <cell r="H166" t="str">
            <v>Apto</v>
          </cell>
        </row>
        <row r="167">
          <cell r="H167" t="str">
            <v>Apto</v>
          </cell>
        </row>
        <row r="168">
          <cell r="H168" t="str">
            <v>Inapto</v>
          </cell>
        </row>
        <row r="169">
          <cell r="H169" t="str">
            <v>Apto</v>
          </cell>
        </row>
        <row r="171">
          <cell r="H171" t="str">
            <v>Apto</v>
          </cell>
        </row>
        <row r="174">
          <cell r="H174" t="str">
            <v>Apto</v>
          </cell>
        </row>
        <row r="176">
          <cell r="H176" t="str">
            <v>Apto</v>
          </cell>
        </row>
        <row r="177">
          <cell r="H177" t="str">
            <v>Apto</v>
          </cell>
        </row>
        <row r="179">
          <cell r="H179" t="str">
            <v>Inapto</v>
          </cell>
        </row>
        <row r="180">
          <cell r="H180" t="str">
            <v>Apto</v>
          </cell>
        </row>
        <row r="183">
          <cell r="H183" t="str">
            <v>Apto</v>
          </cell>
        </row>
        <row r="184">
          <cell r="H184" t="str">
            <v>Apto</v>
          </cell>
        </row>
        <row r="186">
          <cell r="H186" t="str">
            <v>Apto</v>
          </cell>
        </row>
        <row r="187">
          <cell r="H187"/>
        </row>
        <row r="188">
          <cell r="H188" t="str">
            <v>Apto</v>
          </cell>
        </row>
        <row r="191">
          <cell r="H191" t="str">
            <v>Apto</v>
          </cell>
        </row>
        <row r="192">
          <cell r="H192" t="str">
            <v>Apto</v>
          </cell>
        </row>
        <row r="193">
          <cell r="H193" t="str">
            <v>Apto</v>
          </cell>
        </row>
        <row r="194">
          <cell r="H194" t="str">
            <v>Apto</v>
          </cell>
        </row>
        <row r="195">
          <cell r="H195" t="str">
            <v>Apto</v>
          </cell>
        </row>
        <row r="196">
          <cell r="H196" t="str">
            <v>Inapto</v>
          </cell>
        </row>
        <row r="197">
          <cell r="H197" t="str">
            <v>Apto</v>
          </cell>
        </row>
        <row r="198">
          <cell r="H198" t="str">
            <v>Apto</v>
          </cell>
        </row>
        <row r="199">
          <cell r="H199" t="str">
            <v>Apto</v>
          </cell>
        </row>
        <row r="200">
          <cell r="H200" t="str">
            <v>Apto</v>
          </cell>
        </row>
        <row r="201">
          <cell r="H201" t="str">
            <v>Apto</v>
          </cell>
        </row>
        <row r="202">
          <cell r="H202" t="str">
            <v>Apto</v>
          </cell>
        </row>
        <row r="203">
          <cell r="H203" t="str">
            <v>Apto</v>
          </cell>
        </row>
        <row r="204">
          <cell r="H204" t="str">
            <v>Apto</v>
          </cell>
        </row>
        <row r="206">
          <cell r="H206" t="str">
            <v>Apto</v>
          </cell>
        </row>
        <row r="207">
          <cell r="H207" t="str">
            <v>Inapto</v>
          </cell>
        </row>
        <row r="208">
          <cell r="H208" t="str">
            <v>Apto</v>
          </cell>
        </row>
        <row r="209">
          <cell r="H209" t="str">
            <v>Apto</v>
          </cell>
        </row>
        <row r="211">
          <cell r="H211" t="str">
            <v>Apto</v>
          </cell>
        </row>
        <row r="212">
          <cell r="H212" t="str">
            <v>Apto</v>
          </cell>
        </row>
        <row r="214">
          <cell r="H214" t="str">
            <v>Inapto</v>
          </cell>
        </row>
        <row r="215">
          <cell r="H215" t="str">
            <v>Apto</v>
          </cell>
        </row>
        <row r="217">
          <cell r="H217" t="str">
            <v>Inapto</v>
          </cell>
        </row>
        <row r="226">
          <cell r="H226" t="str">
            <v>Apto</v>
          </cell>
        </row>
        <row r="227">
          <cell r="H227" t="str">
            <v>Apto</v>
          </cell>
        </row>
        <row r="228">
          <cell r="H228" t="str">
            <v>Apto</v>
          </cell>
        </row>
        <row r="229">
          <cell r="H229" t="str">
            <v>Apto</v>
          </cell>
        </row>
        <row r="230">
          <cell r="H230" t="str">
            <v>Apto</v>
          </cell>
        </row>
        <row r="231">
          <cell r="H231" t="str">
            <v>Apto</v>
          </cell>
        </row>
        <row r="233">
          <cell r="H233" t="str">
            <v>Apto</v>
          </cell>
        </row>
        <row r="235">
          <cell r="H235" t="str">
            <v>Apto</v>
          </cell>
        </row>
        <row r="236">
          <cell r="H236" t="str">
            <v>Apto</v>
          </cell>
        </row>
        <row r="237">
          <cell r="H237" t="str">
            <v>Inapto</v>
          </cell>
        </row>
        <row r="242">
          <cell r="H242" t="str">
            <v>Apto</v>
          </cell>
        </row>
        <row r="243">
          <cell r="H243" t="str">
            <v>Inapto</v>
          </cell>
        </row>
        <row r="244">
          <cell r="H244" t="str">
            <v>Apto</v>
          </cell>
        </row>
        <row r="246">
          <cell r="H246" t="str">
            <v>Apto</v>
          </cell>
        </row>
        <row r="247">
          <cell r="H247" t="str">
            <v>Apto</v>
          </cell>
        </row>
        <row r="249">
          <cell r="H249" t="str">
            <v>Apto</v>
          </cell>
        </row>
        <row r="250">
          <cell r="H250" t="str">
            <v>Apto</v>
          </cell>
        </row>
        <row r="251">
          <cell r="H251" t="str">
            <v>Apto</v>
          </cell>
        </row>
        <row r="252">
          <cell r="H252" t="str">
            <v>Apto</v>
          </cell>
        </row>
        <row r="254">
          <cell r="H254" t="str">
            <v>Apto</v>
          </cell>
        </row>
        <row r="255">
          <cell r="H255" t="str">
            <v>Apto</v>
          </cell>
        </row>
        <row r="256">
          <cell r="H256" t="str">
            <v>Inapto</v>
          </cell>
        </row>
        <row r="257">
          <cell r="H257" t="str">
            <v>Apto</v>
          </cell>
        </row>
        <row r="258">
          <cell r="H258" t="str">
            <v>Inapto</v>
          </cell>
        </row>
        <row r="259">
          <cell r="H259" t="str">
            <v>Inapto</v>
          </cell>
        </row>
        <row r="260">
          <cell r="H260" t="str">
            <v>Apto</v>
          </cell>
        </row>
        <row r="262">
          <cell r="H262" t="str">
            <v>Apto</v>
          </cell>
        </row>
        <row r="263">
          <cell r="H263" t="str">
            <v>Apto</v>
          </cell>
        </row>
        <row r="264">
          <cell r="H264" t="str">
            <v>Apto</v>
          </cell>
        </row>
        <row r="265">
          <cell r="H265" t="str">
            <v>Inapto</v>
          </cell>
        </row>
        <row r="266">
          <cell r="H266" t="str">
            <v>Apto</v>
          </cell>
        </row>
        <row r="267">
          <cell r="H267" t="str">
            <v>Inapto</v>
          </cell>
        </row>
        <row r="268">
          <cell r="H268" t="str">
            <v>Apto</v>
          </cell>
        </row>
        <row r="269">
          <cell r="H269" t="str">
            <v>Inapto</v>
          </cell>
        </row>
        <row r="270">
          <cell r="H270" t="str">
            <v>Apto</v>
          </cell>
        </row>
        <row r="271">
          <cell r="H271" t="str">
            <v>Apto</v>
          </cell>
        </row>
        <row r="272">
          <cell r="H272" t="str">
            <v>Apto</v>
          </cell>
        </row>
        <row r="274">
          <cell r="H274" t="str">
            <v>Apto</v>
          </cell>
        </row>
        <row r="275">
          <cell r="H275" t="str">
            <v>Apto</v>
          </cell>
        </row>
        <row r="276">
          <cell r="H276" t="str">
            <v>Inapto</v>
          </cell>
        </row>
        <row r="277">
          <cell r="H277" t="str">
            <v>Apto</v>
          </cell>
        </row>
        <row r="288">
          <cell r="H288" t="str">
            <v>Apto</v>
          </cell>
        </row>
        <row r="289">
          <cell r="H289" t="str">
            <v>Apto</v>
          </cell>
        </row>
        <row r="293">
          <cell r="H293" t="str">
            <v>Apto</v>
          </cell>
        </row>
        <row r="294">
          <cell r="H294" t="str">
            <v>Apto</v>
          </cell>
        </row>
        <row r="295">
          <cell r="H295" t="str">
            <v>Apto</v>
          </cell>
        </row>
        <row r="297">
          <cell r="H297" t="str">
            <v>Apto</v>
          </cell>
        </row>
        <row r="298">
          <cell r="H298" t="str">
            <v>Apto</v>
          </cell>
        </row>
        <row r="299">
          <cell r="H299" t="str">
            <v>Apto</v>
          </cell>
        </row>
        <row r="300">
          <cell r="H300" t="str">
            <v>Inapto</v>
          </cell>
        </row>
        <row r="301">
          <cell r="H301" t="str">
            <v>Apto</v>
          </cell>
        </row>
        <row r="302">
          <cell r="H302" t="str">
            <v>Apto</v>
          </cell>
        </row>
        <row r="303">
          <cell r="H303" t="str">
            <v>Apto</v>
          </cell>
        </row>
        <row r="305">
          <cell r="H305" t="str">
            <v>Apto</v>
          </cell>
        </row>
        <row r="306">
          <cell r="H306" t="str">
            <v>Apto</v>
          </cell>
        </row>
        <row r="307">
          <cell r="H307" t="str">
            <v>Apto</v>
          </cell>
        </row>
        <row r="308">
          <cell r="H308" t="str">
            <v>Apto</v>
          </cell>
        </row>
        <row r="309">
          <cell r="H309" t="str">
            <v>Inapto</v>
          </cell>
        </row>
        <row r="310">
          <cell r="H310" t="str">
            <v>Apto</v>
          </cell>
        </row>
        <row r="312">
          <cell r="H312" t="str">
            <v>Inapto</v>
          </cell>
        </row>
        <row r="314">
          <cell r="H314" t="str">
            <v>Apto</v>
          </cell>
        </row>
        <row r="316">
          <cell r="H316" t="str">
            <v>Apto</v>
          </cell>
        </row>
        <row r="317">
          <cell r="H317" t="str">
            <v>Inapto</v>
          </cell>
        </row>
        <row r="318">
          <cell r="H318" t="str">
            <v>Apto</v>
          </cell>
        </row>
        <row r="319">
          <cell r="H319" t="str">
            <v>Apto</v>
          </cell>
        </row>
        <row r="320">
          <cell r="H320" t="str">
            <v>Apto</v>
          </cell>
        </row>
        <row r="321">
          <cell r="H321" t="str">
            <v>Apto</v>
          </cell>
        </row>
        <row r="324">
          <cell r="H324" t="str">
            <v>Apto</v>
          </cell>
        </row>
        <row r="325">
          <cell r="H325" t="str">
            <v>Apto</v>
          </cell>
        </row>
        <row r="326">
          <cell r="H326" t="str">
            <v>Inapto</v>
          </cell>
        </row>
        <row r="327">
          <cell r="H327" t="str">
            <v>Apto</v>
          </cell>
        </row>
        <row r="328">
          <cell r="H328" t="str">
            <v>Apto</v>
          </cell>
        </row>
        <row r="329">
          <cell r="H329" t="str">
            <v>Apto</v>
          </cell>
        </row>
        <row r="330">
          <cell r="H330" t="str">
            <v>Apto</v>
          </cell>
        </row>
        <row r="331">
          <cell r="H331" t="str">
            <v>Apto</v>
          </cell>
        </row>
        <row r="334">
          <cell r="H334" t="str">
            <v>Apto</v>
          </cell>
        </row>
        <row r="335">
          <cell r="H335" t="str">
            <v>Apto</v>
          </cell>
        </row>
        <row r="338">
          <cell r="H338" t="str">
            <v>Apto</v>
          </cell>
        </row>
        <row r="340">
          <cell r="H340" t="str">
            <v>Apto</v>
          </cell>
        </row>
        <row r="341">
          <cell r="H341" t="str">
            <v>Apto</v>
          </cell>
        </row>
        <row r="343">
          <cell r="H343" t="str">
            <v>Apto</v>
          </cell>
        </row>
        <row r="345">
          <cell r="H345" t="str">
            <v>Apto</v>
          </cell>
        </row>
        <row r="346">
          <cell r="H346" t="str">
            <v>Apto</v>
          </cell>
        </row>
        <row r="347">
          <cell r="H347" t="str">
            <v>Inapto</v>
          </cell>
        </row>
        <row r="348">
          <cell r="H348" t="str">
            <v>Inapto</v>
          </cell>
        </row>
        <row r="350">
          <cell r="H350" t="str">
            <v>Apto</v>
          </cell>
        </row>
        <row r="353">
          <cell r="H353" t="str">
            <v>Apto</v>
          </cell>
        </row>
        <row r="354">
          <cell r="H354" t="str">
            <v>Apto</v>
          </cell>
        </row>
        <row r="355">
          <cell r="H355" t="str">
            <v>Inapto</v>
          </cell>
        </row>
        <row r="357">
          <cell r="H357" t="str">
            <v>Apto</v>
          </cell>
        </row>
        <row r="358">
          <cell r="H358" t="str">
            <v>Apto</v>
          </cell>
        </row>
        <row r="359">
          <cell r="H359" t="str">
            <v>Inapto</v>
          </cell>
        </row>
        <row r="361">
          <cell r="H361" t="str">
            <v>Apto</v>
          </cell>
        </row>
        <row r="362">
          <cell r="H362" t="str">
            <v>Apto</v>
          </cell>
        </row>
        <row r="365">
          <cell r="H365" t="str">
            <v>Apto</v>
          </cell>
        </row>
        <row r="368">
          <cell r="H368" t="str">
            <v>Inapto</v>
          </cell>
        </row>
        <row r="369">
          <cell r="H369" t="str">
            <v>Apto</v>
          </cell>
        </row>
        <row r="371">
          <cell r="H371" t="str">
            <v>Inapto</v>
          </cell>
        </row>
        <row r="374">
          <cell r="H374" t="str">
            <v>Inapto</v>
          </cell>
        </row>
        <row r="378">
          <cell r="H378" t="str">
            <v>Inapto</v>
          </cell>
        </row>
        <row r="381">
          <cell r="H381" t="str">
            <v>Inapto</v>
          </cell>
        </row>
        <row r="383">
          <cell r="H383" t="str">
            <v>Apto</v>
          </cell>
        </row>
        <row r="384">
          <cell r="H384" t="str">
            <v>Apto</v>
          </cell>
        </row>
        <row r="385">
          <cell r="H385" t="str">
            <v>Apto</v>
          </cell>
        </row>
        <row r="388">
          <cell r="H388" t="str">
            <v>Apto</v>
          </cell>
        </row>
        <row r="389">
          <cell r="H389" t="str">
            <v>Apto</v>
          </cell>
        </row>
        <row r="390">
          <cell r="H390" t="str">
            <v>Apto</v>
          </cell>
        </row>
        <row r="392">
          <cell r="H392" t="str">
            <v>Apto</v>
          </cell>
        </row>
        <row r="393">
          <cell r="H393" t="str">
            <v>Apto</v>
          </cell>
        </row>
        <row r="394">
          <cell r="H394" t="str">
            <v>Apto</v>
          </cell>
        </row>
        <row r="395">
          <cell r="H395" t="str">
            <v>Inapto</v>
          </cell>
        </row>
        <row r="397">
          <cell r="H397" t="str">
            <v>Apto</v>
          </cell>
        </row>
        <row r="398">
          <cell r="H398" t="str">
            <v>Inapto</v>
          </cell>
        </row>
        <row r="399">
          <cell r="H399" t="str">
            <v>Apto</v>
          </cell>
        </row>
        <row r="400">
          <cell r="H400" t="str">
            <v>Apto</v>
          </cell>
        </row>
        <row r="401">
          <cell r="H401" t="str">
            <v>Apto</v>
          </cell>
        </row>
        <row r="403">
          <cell r="H403" t="str">
            <v>Apto</v>
          </cell>
        </row>
        <row r="404">
          <cell r="H404" t="str">
            <v>Apto</v>
          </cell>
        </row>
        <row r="405">
          <cell r="H405" t="str">
            <v>Apto</v>
          </cell>
        </row>
        <row r="406">
          <cell r="H406" t="str">
            <v>Apto</v>
          </cell>
        </row>
        <row r="408">
          <cell r="H408" t="str">
            <v>Apto</v>
          </cell>
        </row>
        <row r="409">
          <cell r="H409" t="str">
            <v>Apto</v>
          </cell>
        </row>
        <row r="410">
          <cell r="H410" t="str">
            <v>Apto</v>
          </cell>
        </row>
        <row r="411">
          <cell r="H411" t="str">
            <v>Apto</v>
          </cell>
        </row>
        <row r="413">
          <cell r="H413" t="str">
            <v>Apto</v>
          </cell>
        </row>
        <row r="414">
          <cell r="H414" t="str">
            <v>Apto</v>
          </cell>
        </row>
        <row r="415">
          <cell r="H415" t="str">
            <v>Apto</v>
          </cell>
        </row>
        <row r="416">
          <cell r="H416" t="str">
            <v>Apto</v>
          </cell>
        </row>
        <row r="417">
          <cell r="H417" t="str">
            <v>Apto</v>
          </cell>
        </row>
        <row r="418">
          <cell r="H418" t="str">
            <v>Apto</v>
          </cell>
        </row>
        <row r="419">
          <cell r="H419" t="str">
            <v>Apto</v>
          </cell>
        </row>
        <row r="420">
          <cell r="H420" t="str">
            <v>Apto</v>
          </cell>
        </row>
        <row r="421">
          <cell r="H421" t="str">
            <v>Apto</v>
          </cell>
        </row>
        <row r="422">
          <cell r="H422" t="str">
            <v>Apto</v>
          </cell>
        </row>
        <row r="423">
          <cell r="H423" t="str">
            <v>Apto</v>
          </cell>
        </row>
        <row r="424">
          <cell r="H424" t="str">
            <v>Apto</v>
          </cell>
        </row>
        <row r="425">
          <cell r="H425" t="str">
            <v>Apto</v>
          </cell>
        </row>
        <row r="426">
          <cell r="H426" t="str">
            <v>Apto</v>
          </cell>
        </row>
        <row r="427">
          <cell r="H427" t="str">
            <v>Apto</v>
          </cell>
        </row>
        <row r="428">
          <cell r="H428" t="str">
            <v>Inapto</v>
          </cell>
        </row>
        <row r="430">
          <cell r="H430" t="str">
            <v>Inapto</v>
          </cell>
        </row>
        <row r="431">
          <cell r="H431" t="str">
            <v>Apto</v>
          </cell>
        </row>
        <row r="432">
          <cell r="H432" t="str">
            <v>Apto</v>
          </cell>
        </row>
        <row r="433">
          <cell r="H433" t="str">
            <v>Apto</v>
          </cell>
        </row>
        <row r="434">
          <cell r="H434" t="str">
            <v>Apto</v>
          </cell>
        </row>
        <row r="435">
          <cell r="H435" t="str">
            <v>Inapto</v>
          </cell>
        </row>
        <row r="436">
          <cell r="H436" t="str">
            <v>Apto</v>
          </cell>
        </row>
        <row r="440">
          <cell r="H440" t="str">
            <v>Apto</v>
          </cell>
        </row>
        <row r="441">
          <cell r="H441" t="str">
            <v>Apto</v>
          </cell>
        </row>
        <row r="442">
          <cell r="H442" t="str">
            <v>Apto</v>
          </cell>
        </row>
        <row r="443">
          <cell r="H443" t="str">
            <v>Inapto</v>
          </cell>
        </row>
        <row r="444">
          <cell r="H444" t="str">
            <v>Apto</v>
          </cell>
        </row>
        <row r="445">
          <cell r="H445" t="str">
            <v>Apto</v>
          </cell>
        </row>
        <row r="446">
          <cell r="H446" t="str">
            <v>Apto</v>
          </cell>
        </row>
        <row r="452">
          <cell r="H452" t="str">
            <v>Apto</v>
          </cell>
        </row>
        <row r="458">
          <cell r="H458" t="str">
            <v>Apto</v>
          </cell>
        </row>
        <row r="459">
          <cell r="H459" t="str">
            <v>Apto</v>
          </cell>
        </row>
        <row r="460">
          <cell r="H460" t="str">
            <v>Apto</v>
          </cell>
        </row>
        <row r="461">
          <cell r="H461" t="str">
            <v>Apto</v>
          </cell>
        </row>
        <row r="464">
          <cell r="H464" t="str">
            <v>Inapto</v>
          </cell>
        </row>
        <row r="466">
          <cell r="H466" t="str">
            <v>Apto</v>
          </cell>
        </row>
        <row r="467">
          <cell r="H467" t="str">
            <v>Apto</v>
          </cell>
        </row>
        <row r="468">
          <cell r="H468" t="str">
            <v>Apto</v>
          </cell>
        </row>
        <row r="470">
          <cell r="H470" t="str">
            <v>Apto</v>
          </cell>
        </row>
        <row r="471">
          <cell r="H471" t="str">
            <v>Apto</v>
          </cell>
        </row>
        <row r="473">
          <cell r="H473" t="str">
            <v>Inapto</v>
          </cell>
        </row>
        <row r="474">
          <cell r="H474" t="str">
            <v>Inapto</v>
          </cell>
        </row>
        <row r="475">
          <cell r="H475" t="str">
            <v>Inapto</v>
          </cell>
        </row>
        <row r="476">
          <cell r="H476" t="str">
            <v>Inapto</v>
          </cell>
        </row>
        <row r="481">
          <cell r="H481" t="str">
            <v>Inapto</v>
          </cell>
        </row>
        <row r="482">
          <cell r="H482" t="str">
            <v>Apto</v>
          </cell>
        </row>
        <row r="483">
          <cell r="H483" t="str">
            <v>Apto</v>
          </cell>
        </row>
        <row r="485">
          <cell r="H485" t="str">
            <v>Inapto</v>
          </cell>
        </row>
        <row r="486">
          <cell r="H486" t="str">
            <v>Inapto</v>
          </cell>
        </row>
        <row r="488">
          <cell r="H488" t="str">
            <v>Apto</v>
          </cell>
        </row>
        <row r="491">
          <cell r="H491" t="str">
            <v>Apto</v>
          </cell>
        </row>
        <row r="492">
          <cell r="H492" t="str">
            <v>Apto</v>
          </cell>
        </row>
        <row r="501">
          <cell r="J501" t="str">
            <v>Salto Comp/º</v>
          </cell>
        </row>
        <row r="502">
          <cell r="J502"/>
        </row>
        <row r="504">
          <cell r="J504"/>
        </row>
        <row r="506">
          <cell r="J506"/>
        </row>
        <row r="507">
          <cell r="J507"/>
        </row>
        <row r="508">
          <cell r="J508"/>
        </row>
        <row r="509">
          <cell r="J509"/>
        </row>
        <row r="510">
          <cell r="J510"/>
        </row>
        <row r="512">
          <cell r="J512"/>
        </row>
        <row r="513">
          <cell r="J513"/>
        </row>
        <row r="514">
          <cell r="J514"/>
        </row>
        <row r="515">
          <cell r="J515"/>
        </row>
        <row r="516">
          <cell r="J516"/>
        </row>
        <row r="517">
          <cell r="J517"/>
        </row>
        <row r="518">
          <cell r="J518"/>
        </row>
        <row r="521">
          <cell r="J521"/>
        </row>
        <row r="522">
          <cell r="J522"/>
        </row>
        <row r="523">
          <cell r="J523"/>
        </row>
        <row r="525">
          <cell r="J525"/>
        </row>
        <row r="526">
          <cell r="J526"/>
        </row>
        <row r="527">
          <cell r="J527"/>
        </row>
        <row r="528">
          <cell r="J528"/>
        </row>
        <row r="529">
          <cell r="J529"/>
        </row>
        <row r="530">
          <cell r="J530"/>
        </row>
      </sheetData>
      <sheetData sheetId="49">
        <row r="2">
          <cell r="H2" t="str">
            <v>Apto</v>
          </cell>
        </row>
        <row r="3">
          <cell r="H3" t="str">
            <v>Apto</v>
          </cell>
        </row>
        <row r="6">
          <cell r="H6" t="str">
            <v>Apto</v>
          </cell>
        </row>
        <row r="7">
          <cell r="H7" t="str">
            <v>Apto</v>
          </cell>
        </row>
        <row r="9">
          <cell r="H9" t="str">
            <v>Apto</v>
          </cell>
        </row>
        <row r="11">
          <cell r="H11" t="str">
            <v>Apto</v>
          </cell>
        </row>
        <row r="12">
          <cell r="H12" t="str">
            <v>Apto</v>
          </cell>
        </row>
        <row r="13">
          <cell r="H13" t="str">
            <v>Apto</v>
          </cell>
        </row>
        <row r="14">
          <cell r="H14" t="str">
            <v>Apto</v>
          </cell>
        </row>
        <row r="15">
          <cell r="H15" t="str">
            <v>Apto</v>
          </cell>
        </row>
        <row r="17">
          <cell r="H17" t="str">
            <v>Apto</v>
          </cell>
        </row>
        <row r="18">
          <cell r="H18" t="str">
            <v>Apto</v>
          </cell>
        </row>
        <row r="19">
          <cell r="H19" t="str">
            <v>Apto</v>
          </cell>
        </row>
        <row r="20">
          <cell r="H20" t="str">
            <v>Apto</v>
          </cell>
        </row>
        <row r="21">
          <cell r="H21" t="str">
            <v>Apto</v>
          </cell>
        </row>
        <row r="22">
          <cell r="H22" t="str">
            <v>Inapto</v>
          </cell>
        </row>
        <row r="23">
          <cell r="H23" t="str">
            <v>Apto</v>
          </cell>
        </row>
        <row r="26">
          <cell r="H26" t="str">
            <v>Apto</v>
          </cell>
        </row>
        <row r="27">
          <cell r="H27" t="str">
            <v>Apto</v>
          </cell>
        </row>
        <row r="28">
          <cell r="H28" t="str">
            <v>Apto</v>
          </cell>
        </row>
        <row r="30">
          <cell r="H30" t="str">
            <v>Apto</v>
          </cell>
        </row>
        <row r="31">
          <cell r="H31" t="str">
            <v>Apto</v>
          </cell>
        </row>
        <row r="32">
          <cell r="H32" t="str">
            <v>Apto</v>
          </cell>
        </row>
        <row r="33">
          <cell r="H33" t="str">
            <v>Apto</v>
          </cell>
        </row>
        <row r="34">
          <cell r="H34" t="str">
            <v>Apto</v>
          </cell>
        </row>
        <row r="35">
          <cell r="H35" t="str">
            <v>Apto</v>
          </cell>
        </row>
        <row r="46">
          <cell r="H46" t="str">
            <v>Apto</v>
          </cell>
        </row>
        <row r="47">
          <cell r="H47" t="str">
            <v>Apto</v>
          </cell>
        </row>
        <row r="48">
          <cell r="H48" t="str">
            <v>Inapto</v>
          </cell>
        </row>
        <row r="49">
          <cell r="H49" t="str">
            <v>Apto</v>
          </cell>
        </row>
        <row r="50">
          <cell r="H50" t="str">
            <v>Apto</v>
          </cell>
        </row>
        <row r="51">
          <cell r="H51" t="str">
            <v>Apto</v>
          </cell>
        </row>
        <row r="52">
          <cell r="H52" t="str">
            <v>Apto</v>
          </cell>
        </row>
        <row r="53">
          <cell r="H53" t="str">
            <v>Apto</v>
          </cell>
        </row>
        <row r="54">
          <cell r="H54" t="str">
            <v>Apto</v>
          </cell>
        </row>
        <row r="55">
          <cell r="H55" t="str">
            <v>Apto</v>
          </cell>
        </row>
        <row r="57">
          <cell r="H57" t="str">
            <v>Apto</v>
          </cell>
        </row>
        <row r="59">
          <cell r="H59" t="str">
            <v>Apto</v>
          </cell>
        </row>
        <row r="60">
          <cell r="H60" t="str">
            <v>Apto</v>
          </cell>
        </row>
        <row r="62">
          <cell r="H62" t="str">
            <v>Apto</v>
          </cell>
        </row>
        <row r="63">
          <cell r="H63" t="str">
            <v>Apto</v>
          </cell>
        </row>
        <row r="64">
          <cell r="H64" t="str">
            <v>Apto</v>
          </cell>
        </row>
        <row r="66">
          <cell r="H66" t="str">
            <v>Apto</v>
          </cell>
        </row>
        <row r="67">
          <cell r="H67" t="str">
            <v>Apto</v>
          </cell>
        </row>
        <row r="68">
          <cell r="H68" t="str">
            <v>Apto</v>
          </cell>
        </row>
        <row r="69">
          <cell r="H69" t="str">
            <v>Apto</v>
          </cell>
        </row>
        <row r="70">
          <cell r="H70" t="str">
            <v>Apto</v>
          </cell>
        </row>
        <row r="72">
          <cell r="H72" t="str">
            <v>Apto</v>
          </cell>
        </row>
        <row r="73">
          <cell r="H73" t="str">
            <v>Apto</v>
          </cell>
        </row>
        <row r="76">
          <cell r="H76" t="str">
            <v>Apto</v>
          </cell>
        </row>
        <row r="79">
          <cell r="H79" t="str">
            <v>Apto</v>
          </cell>
        </row>
        <row r="81">
          <cell r="H81" t="str">
            <v>Apto</v>
          </cell>
        </row>
        <row r="82">
          <cell r="H82" t="str">
            <v>Apto</v>
          </cell>
        </row>
        <row r="84">
          <cell r="H84" t="str">
            <v>Apto</v>
          </cell>
        </row>
        <row r="85">
          <cell r="H85" t="str">
            <v>Inapto</v>
          </cell>
        </row>
        <row r="86">
          <cell r="H86" t="str">
            <v>Apto</v>
          </cell>
        </row>
        <row r="89">
          <cell r="H89" t="str">
            <v>Apto</v>
          </cell>
        </row>
        <row r="92">
          <cell r="H92" t="str">
            <v>Apto</v>
          </cell>
        </row>
        <row r="93">
          <cell r="H93" t="str">
            <v>Apto</v>
          </cell>
        </row>
        <row r="95">
          <cell r="H95" t="str">
            <v>Inapto</v>
          </cell>
        </row>
        <row r="97">
          <cell r="H97" t="str">
            <v>Apto</v>
          </cell>
        </row>
        <row r="99">
          <cell r="H99" t="str">
            <v>Apto</v>
          </cell>
        </row>
        <row r="100">
          <cell r="H100" t="str">
            <v>Apto</v>
          </cell>
        </row>
        <row r="102">
          <cell r="H102" t="str">
            <v>Inapto</v>
          </cell>
        </row>
        <row r="103">
          <cell r="H103" t="str">
            <v>Apto</v>
          </cell>
        </row>
        <row r="106">
          <cell r="H106" t="str">
            <v>Inapto</v>
          </cell>
        </row>
        <row r="109">
          <cell r="H109" t="str">
            <v>Apto</v>
          </cell>
        </row>
        <row r="110">
          <cell r="H110" t="str">
            <v>Apto</v>
          </cell>
        </row>
        <row r="111">
          <cell r="H111" t="str">
            <v>Apto</v>
          </cell>
        </row>
        <row r="113">
          <cell r="H113" t="str">
            <v>Apto</v>
          </cell>
        </row>
        <row r="114">
          <cell r="H114" t="str">
            <v>Apto</v>
          </cell>
        </row>
        <row r="115">
          <cell r="H115" t="str">
            <v>Apto</v>
          </cell>
        </row>
        <row r="122">
          <cell r="H122" t="str">
            <v>Apto</v>
          </cell>
        </row>
        <row r="124">
          <cell r="H124" t="str">
            <v>Apto</v>
          </cell>
        </row>
        <row r="125">
          <cell r="H125" t="str">
            <v>Apto</v>
          </cell>
        </row>
        <row r="127">
          <cell r="H127" t="str">
            <v>Apto</v>
          </cell>
        </row>
        <row r="128">
          <cell r="H128" t="str">
            <v>Apto</v>
          </cell>
        </row>
        <row r="129">
          <cell r="H129" t="str">
            <v>Apto</v>
          </cell>
        </row>
        <row r="131">
          <cell r="H131" t="str">
            <v>Inapto</v>
          </cell>
        </row>
        <row r="132">
          <cell r="H132" t="str">
            <v>Apto</v>
          </cell>
        </row>
        <row r="133">
          <cell r="H133" t="str">
            <v>Apto</v>
          </cell>
        </row>
        <row r="135">
          <cell r="H135" t="str">
            <v>Apto</v>
          </cell>
        </row>
        <row r="136">
          <cell r="H136" t="str">
            <v>Apto</v>
          </cell>
        </row>
        <row r="137">
          <cell r="H137" t="str">
            <v>Apto</v>
          </cell>
        </row>
        <row r="139">
          <cell r="H139" t="str">
            <v>Apto</v>
          </cell>
        </row>
        <row r="140">
          <cell r="H140" t="str">
            <v>Apto</v>
          </cell>
        </row>
        <row r="141">
          <cell r="H141" t="str">
            <v>Apto</v>
          </cell>
        </row>
        <row r="144">
          <cell r="H144" t="str">
            <v>Apto</v>
          </cell>
        </row>
        <row r="146">
          <cell r="H146" t="str">
            <v>Apto</v>
          </cell>
        </row>
        <row r="147">
          <cell r="H147" t="str">
            <v>Apto</v>
          </cell>
        </row>
        <row r="150">
          <cell r="H150" t="str">
            <v>Apto</v>
          </cell>
        </row>
        <row r="151">
          <cell r="H151" t="str">
            <v>Apto</v>
          </cell>
        </row>
        <row r="153">
          <cell r="H153" t="str">
            <v>Apto</v>
          </cell>
        </row>
        <row r="155">
          <cell r="H155" t="str">
            <v>Apto</v>
          </cell>
        </row>
        <row r="156">
          <cell r="H156" t="str">
            <v>Apto</v>
          </cell>
        </row>
        <row r="158">
          <cell r="H158" t="str">
            <v>Apto</v>
          </cell>
        </row>
        <row r="159">
          <cell r="H159" t="str">
            <v>Apto</v>
          </cell>
        </row>
        <row r="160">
          <cell r="H160" t="str">
            <v>Apto</v>
          </cell>
        </row>
        <row r="161">
          <cell r="H161" t="str">
            <v>Apto</v>
          </cell>
        </row>
        <row r="162">
          <cell r="H162" t="str">
            <v>Apto</v>
          </cell>
        </row>
        <row r="164">
          <cell r="H164" t="str">
            <v>Apto</v>
          </cell>
        </row>
        <row r="165">
          <cell r="H165" t="str">
            <v>Apto</v>
          </cell>
        </row>
        <row r="166">
          <cell r="H166" t="str">
            <v>Apto</v>
          </cell>
        </row>
        <row r="167">
          <cell r="H167" t="str">
            <v>Apto</v>
          </cell>
        </row>
        <row r="168">
          <cell r="H168" t="str">
            <v>Apto</v>
          </cell>
        </row>
        <row r="169">
          <cell r="H169" t="str">
            <v>Apto</v>
          </cell>
        </row>
        <row r="171">
          <cell r="H171" t="str">
            <v>Apto</v>
          </cell>
        </row>
        <row r="174">
          <cell r="H174" t="str">
            <v>Apto</v>
          </cell>
        </row>
        <row r="176">
          <cell r="H176" t="str">
            <v>Apto</v>
          </cell>
        </row>
        <row r="177">
          <cell r="H177" t="str">
            <v>Apto</v>
          </cell>
        </row>
        <row r="179">
          <cell r="H179" t="str">
            <v>Apto</v>
          </cell>
        </row>
        <row r="180">
          <cell r="H180" t="str">
            <v>Apto</v>
          </cell>
        </row>
        <row r="183">
          <cell r="H183" t="str">
            <v>Apto</v>
          </cell>
        </row>
        <row r="184">
          <cell r="H184" t="str">
            <v>Apto</v>
          </cell>
        </row>
        <row r="186">
          <cell r="H186" t="str">
            <v>Apto</v>
          </cell>
        </row>
        <row r="187">
          <cell r="H187"/>
        </row>
        <row r="188">
          <cell r="H188" t="str">
            <v>Apto</v>
          </cell>
        </row>
        <row r="191">
          <cell r="H191" t="str">
            <v>Apto</v>
          </cell>
        </row>
        <row r="192">
          <cell r="H192" t="str">
            <v>Apto</v>
          </cell>
        </row>
        <row r="193">
          <cell r="H193" t="str">
            <v>Apto</v>
          </cell>
        </row>
        <row r="194">
          <cell r="H194" t="str">
            <v>Apto</v>
          </cell>
        </row>
        <row r="195">
          <cell r="H195" t="str">
            <v>Apto</v>
          </cell>
        </row>
        <row r="197">
          <cell r="H197" t="str">
            <v>Apto</v>
          </cell>
        </row>
        <row r="198">
          <cell r="H198" t="str">
            <v>Apto</v>
          </cell>
        </row>
        <row r="199">
          <cell r="H199" t="str">
            <v>Apto</v>
          </cell>
        </row>
        <row r="200">
          <cell r="H200" t="str">
            <v>Apto</v>
          </cell>
        </row>
        <row r="201">
          <cell r="H201" t="str">
            <v>Apto</v>
          </cell>
        </row>
        <row r="202">
          <cell r="H202" t="str">
            <v>Apto</v>
          </cell>
        </row>
        <row r="203">
          <cell r="H203" t="str">
            <v>Apto</v>
          </cell>
        </row>
        <row r="204">
          <cell r="H204" t="str">
            <v>Apto</v>
          </cell>
        </row>
        <row r="206">
          <cell r="H206" t="str">
            <v>Apto</v>
          </cell>
        </row>
        <row r="207">
          <cell r="H207" t="str">
            <v>Apto</v>
          </cell>
        </row>
        <row r="208">
          <cell r="H208" t="str">
            <v>Apto</v>
          </cell>
        </row>
        <row r="209">
          <cell r="H209" t="str">
            <v>Apto</v>
          </cell>
        </row>
        <row r="211">
          <cell r="H211" t="str">
            <v>Apto</v>
          </cell>
        </row>
        <row r="212">
          <cell r="H212" t="str">
            <v>Apto</v>
          </cell>
        </row>
        <row r="214">
          <cell r="H214" t="str">
            <v>Apto</v>
          </cell>
        </row>
        <row r="215">
          <cell r="H215" t="str">
            <v>Apto</v>
          </cell>
        </row>
        <row r="217">
          <cell r="H217" t="str">
            <v>Apto</v>
          </cell>
        </row>
        <row r="225">
          <cell r="H225" t="str">
            <v>Apto</v>
          </cell>
        </row>
        <row r="226">
          <cell r="H226" t="str">
            <v>Apto</v>
          </cell>
        </row>
        <row r="227">
          <cell r="H227" t="str">
            <v>Apto</v>
          </cell>
        </row>
        <row r="228">
          <cell r="H228" t="str">
            <v>Apto</v>
          </cell>
        </row>
        <row r="229">
          <cell r="H229" t="str">
            <v>Apto</v>
          </cell>
        </row>
        <row r="230">
          <cell r="H230" t="str">
            <v>Inapto</v>
          </cell>
        </row>
        <row r="231">
          <cell r="H231" t="str">
            <v>Apto</v>
          </cell>
        </row>
        <row r="233">
          <cell r="H233" t="str">
            <v>Apto</v>
          </cell>
        </row>
        <row r="235">
          <cell r="H235" t="str">
            <v>Apto</v>
          </cell>
        </row>
        <row r="236">
          <cell r="H236" t="str">
            <v>Apto</v>
          </cell>
        </row>
        <row r="237">
          <cell r="H237" t="str">
            <v>Apto</v>
          </cell>
        </row>
        <row r="242">
          <cell r="H242" t="str">
            <v>Inapto</v>
          </cell>
        </row>
        <row r="243">
          <cell r="H243" t="str">
            <v>Inapto</v>
          </cell>
        </row>
        <row r="244">
          <cell r="H244" t="str">
            <v>Apto</v>
          </cell>
        </row>
        <row r="246">
          <cell r="H246" t="str">
            <v>Apto</v>
          </cell>
        </row>
        <row r="247">
          <cell r="H247" t="str">
            <v>Apto</v>
          </cell>
        </row>
        <row r="249">
          <cell r="H249" t="str">
            <v>Apto</v>
          </cell>
        </row>
        <row r="250">
          <cell r="H250" t="str">
            <v>Apto</v>
          </cell>
        </row>
        <row r="251">
          <cell r="H251" t="str">
            <v>Apto</v>
          </cell>
        </row>
        <row r="252">
          <cell r="H252" t="str">
            <v>Apto</v>
          </cell>
        </row>
        <row r="254">
          <cell r="H254" t="str">
            <v>Apto</v>
          </cell>
        </row>
        <row r="255">
          <cell r="H255" t="str">
            <v>Apto</v>
          </cell>
        </row>
        <row r="256">
          <cell r="H256" t="str">
            <v>Inapto</v>
          </cell>
        </row>
        <row r="257">
          <cell r="H257" t="str">
            <v>Apto</v>
          </cell>
        </row>
        <row r="258">
          <cell r="H258" t="str">
            <v>Apto</v>
          </cell>
        </row>
        <row r="259">
          <cell r="H259" t="str">
            <v>Apto</v>
          </cell>
        </row>
        <row r="260">
          <cell r="H260" t="str">
            <v>Apto</v>
          </cell>
        </row>
        <row r="262">
          <cell r="H262" t="str">
            <v>Apto</v>
          </cell>
        </row>
        <row r="263">
          <cell r="H263" t="str">
            <v>Apto</v>
          </cell>
        </row>
        <row r="264">
          <cell r="H264" t="str">
            <v>Apto</v>
          </cell>
        </row>
        <row r="265">
          <cell r="H265" t="str">
            <v>Apto</v>
          </cell>
        </row>
        <row r="266">
          <cell r="H266" t="str">
            <v>Apto</v>
          </cell>
        </row>
        <row r="267">
          <cell r="H267" t="str">
            <v>Apto</v>
          </cell>
        </row>
        <row r="268">
          <cell r="H268" t="str">
            <v>Apto</v>
          </cell>
        </row>
        <row r="269">
          <cell r="H269" t="str">
            <v>Apto</v>
          </cell>
        </row>
        <row r="270">
          <cell r="H270" t="str">
            <v>Apto</v>
          </cell>
        </row>
        <row r="271">
          <cell r="H271" t="str">
            <v>Apto</v>
          </cell>
        </row>
        <row r="272">
          <cell r="H272" t="str">
            <v>Apto</v>
          </cell>
        </row>
        <row r="274">
          <cell r="H274" t="str">
            <v>Apto</v>
          </cell>
        </row>
        <row r="276">
          <cell r="H276" t="str">
            <v>Inapto</v>
          </cell>
        </row>
        <row r="277">
          <cell r="H277" t="str">
            <v>Apto</v>
          </cell>
        </row>
        <row r="288">
          <cell r="H288" t="str">
            <v>Apto</v>
          </cell>
        </row>
        <row r="289">
          <cell r="H289" t="str">
            <v>Apto</v>
          </cell>
        </row>
        <row r="293">
          <cell r="H293" t="str">
            <v>Apto</v>
          </cell>
        </row>
        <row r="294">
          <cell r="H294" t="str">
            <v>Apto</v>
          </cell>
        </row>
        <row r="295">
          <cell r="H295" t="str">
            <v>Apto</v>
          </cell>
        </row>
        <row r="297">
          <cell r="H297" t="str">
            <v>Apto</v>
          </cell>
        </row>
        <row r="298">
          <cell r="H298" t="str">
            <v>Apto</v>
          </cell>
        </row>
        <row r="299">
          <cell r="H299" t="str">
            <v>Inapto</v>
          </cell>
        </row>
        <row r="300">
          <cell r="H300" t="str">
            <v>Apto</v>
          </cell>
        </row>
        <row r="301">
          <cell r="H301" t="str">
            <v>Inapto</v>
          </cell>
        </row>
        <row r="302">
          <cell r="H302" t="str">
            <v>Apto</v>
          </cell>
        </row>
        <row r="303">
          <cell r="H303" t="str">
            <v>Apto</v>
          </cell>
        </row>
        <row r="305">
          <cell r="H305" t="str">
            <v>Apto</v>
          </cell>
        </row>
        <row r="306">
          <cell r="H306" t="str">
            <v>Apto</v>
          </cell>
        </row>
        <row r="307">
          <cell r="H307" t="str">
            <v>Apto</v>
          </cell>
        </row>
        <row r="308">
          <cell r="H308" t="str">
            <v>Apto</v>
          </cell>
        </row>
        <row r="309">
          <cell r="H309" t="str">
            <v>Apto</v>
          </cell>
        </row>
        <row r="310">
          <cell r="H310" t="str">
            <v>Apto</v>
          </cell>
        </row>
        <row r="314">
          <cell r="H314" t="str">
            <v>Apto</v>
          </cell>
        </row>
        <row r="316">
          <cell r="H316" t="str">
            <v>Inapto</v>
          </cell>
        </row>
        <row r="317">
          <cell r="H317" t="str">
            <v>Apto</v>
          </cell>
        </row>
        <row r="318">
          <cell r="H318" t="str">
            <v>Apto</v>
          </cell>
        </row>
        <row r="319">
          <cell r="H319" t="str">
            <v>Apto</v>
          </cell>
        </row>
        <row r="320">
          <cell r="H320" t="str">
            <v>Apto</v>
          </cell>
        </row>
        <row r="321">
          <cell r="H321" t="str">
            <v>Apto</v>
          </cell>
        </row>
        <row r="324">
          <cell r="H324" t="str">
            <v>Apto</v>
          </cell>
        </row>
        <row r="325">
          <cell r="H325" t="str">
            <v>Apto</v>
          </cell>
        </row>
        <row r="326">
          <cell r="H326" t="str">
            <v>Apto</v>
          </cell>
        </row>
        <row r="327">
          <cell r="H327" t="str">
            <v>Apto</v>
          </cell>
        </row>
        <row r="328">
          <cell r="H328" t="str">
            <v>Apto</v>
          </cell>
        </row>
        <row r="329">
          <cell r="H329" t="str">
            <v>Apto</v>
          </cell>
        </row>
        <row r="330">
          <cell r="H330" t="str">
            <v>Apto</v>
          </cell>
        </row>
        <row r="331">
          <cell r="H331" t="str">
            <v>Apto</v>
          </cell>
        </row>
        <row r="334">
          <cell r="H334" t="str">
            <v>Apto</v>
          </cell>
        </row>
        <row r="335">
          <cell r="H335" t="str">
            <v>Apto</v>
          </cell>
        </row>
        <row r="338">
          <cell r="H338" t="str">
            <v>Apto</v>
          </cell>
        </row>
        <row r="340">
          <cell r="H340" t="str">
            <v>Apto</v>
          </cell>
        </row>
        <row r="341">
          <cell r="H341" t="str">
            <v>Apto</v>
          </cell>
        </row>
        <row r="343">
          <cell r="H343" t="str">
            <v>Apto</v>
          </cell>
        </row>
        <row r="345">
          <cell r="H345" t="str">
            <v>Apto</v>
          </cell>
        </row>
        <row r="346">
          <cell r="H346" t="str">
            <v>Apto</v>
          </cell>
        </row>
        <row r="347">
          <cell r="H347" t="str">
            <v>Apto</v>
          </cell>
        </row>
        <row r="348">
          <cell r="H348" t="str">
            <v>Inapto</v>
          </cell>
        </row>
        <row r="350">
          <cell r="H350" t="str">
            <v>Apto</v>
          </cell>
        </row>
        <row r="353">
          <cell r="H353" t="str">
            <v>Apto</v>
          </cell>
        </row>
        <row r="354">
          <cell r="H354" t="str">
            <v>Apto</v>
          </cell>
        </row>
        <row r="355">
          <cell r="H355" t="str">
            <v>Inapto</v>
          </cell>
        </row>
        <row r="357">
          <cell r="H357" t="str">
            <v>Apto</v>
          </cell>
        </row>
        <row r="358">
          <cell r="H358" t="str">
            <v>Apto</v>
          </cell>
        </row>
        <row r="359">
          <cell r="H359" t="str">
            <v>Apto</v>
          </cell>
        </row>
        <row r="361">
          <cell r="H361" t="str">
            <v>Apto</v>
          </cell>
        </row>
        <row r="362">
          <cell r="H362" t="str">
            <v>Inapto</v>
          </cell>
        </row>
        <row r="365">
          <cell r="H365" t="str">
            <v>Apto</v>
          </cell>
        </row>
        <row r="368">
          <cell r="H368" t="str">
            <v>Apto</v>
          </cell>
        </row>
        <row r="369">
          <cell r="H369" t="str">
            <v>Apto</v>
          </cell>
        </row>
        <row r="371">
          <cell r="H371" t="str">
            <v>Apto</v>
          </cell>
        </row>
        <row r="374">
          <cell r="H374" t="str">
            <v>Apto</v>
          </cell>
        </row>
        <row r="378">
          <cell r="H378" t="str">
            <v>Apto</v>
          </cell>
        </row>
        <row r="381">
          <cell r="H381" t="str">
            <v>Apto</v>
          </cell>
        </row>
        <row r="383">
          <cell r="H383" t="str">
            <v>Inapto</v>
          </cell>
        </row>
        <row r="384">
          <cell r="H384" t="str">
            <v>Inapto</v>
          </cell>
        </row>
        <row r="385">
          <cell r="H385" t="str">
            <v>Apto</v>
          </cell>
        </row>
        <row r="388">
          <cell r="H388" t="str">
            <v>Apto</v>
          </cell>
        </row>
        <row r="389">
          <cell r="H389" t="str">
            <v>Apto</v>
          </cell>
        </row>
        <row r="390">
          <cell r="H390" t="str">
            <v>Apto</v>
          </cell>
        </row>
        <row r="392">
          <cell r="H392" t="str">
            <v>Apto</v>
          </cell>
        </row>
        <row r="393">
          <cell r="H393" t="str">
            <v>Apto</v>
          </cell>
        </row>
        <row r="394">
          <cell r="H394" t="str">
            <v>Inapto</v>
          </cell>
        </row>
        <row r="395">
          <cell r="H395" t="str">
            <v>Inapto</v>
          </cell>
        </row>
        <row r="397">
          <cell r="H397" t="str">
            <v>Apto</v>
          </cell>
        </row>
        <row r="398">
          <cell r="H398" t="str">
            <v>Apto</v>
          </cell>
        </row>
        <row r="399">
          <cell r="H399" t="str">
            <v>Apto</v>
          </cell>
        </row>
        <row r="400">
          <cell r="H400" t="str">
            <v>Apto</v>
          </cell>
        </row>
        <row r="401">
          <cell r="H401" t="str">
            <v>Apto</v>
          </cell>
        </row>
        <row r="403">
          <cell r="H403" t="str">
            <v>Apto</v>
          </cell>
        </row>
        <row r="404">
          <cell r="H404" t="str">
            <v>Apto</v>
          </cell>
        </row>
        <row r="405">
          <cell r="H405" t="str">
            <v>Apto</v>
          </cell>
        </row>
        <row r="406">
          <cell r="H406" t="str">
            <v>Apto</v>
          </cell>
        </row>
        <row r="408">
          <cell r="H408" t="str">
            <v>Apto</v>
          </cell>
        </row>
        <row r="409">
          <cell r="H409" t="str">
            <v>Apto</v>
          </cell>
        </row>
        <row r="410">
          <cell r="H410" t="str">
            <v>Apto</v>
          </cell>
        </row>
        <row r="411">
          <cell r="H411" t="str">
            <v>Apto</v>
          </cell>
        </row>
        <row r="413">
          <cell r="H413" t="str">
            <v>Apto</v>
          </cell>
        </row>
        <row r="414">
          <cell r="H414" t="str">
            <v>Apto</v>
          </cell>
        </row>
        <row r="415">
          <cell r="H415" t="str">
            <v>Inapto</v>
          </cell>
        </row>
        <row r="416">
          <cell r="H416" t="str">
            <v>Apto</v>
          </cell>
        </row>
        <row r="417">
          <cell r="H417" t="str">
            <v>Apto</v>
          </cell>
        </row>
        <row r="418">
          <cell r="H418" t="str">
            <v>Apto</v>
          </cell>
        </row>
        <row r="419">
          <cell r="H419" t="str">
            <v>Apto</v>
          </cell>
        </row>
        <row r="420">
          <cell r="H420" t="str">
            <v>Apto</v>
          </cell>
        </row>
        <row r="421">
          <cell r="H421" t="str">
            <v>Apto</v>
          </cell>
        </row>
        <row r="422">
          <cell r="H422" t="str">
            <v>Apto</v>
          </cell>
        </row>
        <row r="423">
          <cell r="H423" t="str">
            <v>Apto</v>
          </cell>
        </row>
        <row r="424">
          <cell r="H424" t="str">
            <v>Apto</v>
          </cell>
        </row>
        <row r="425">
          <cell r="H425" t="str">
            <v>Apto</v>
          </cell>
        </row>
        <row r="426">
          <cell r="H426" t="str">
            <v>Apto</v>
          </cell>
        </row>
        <row r="427">
          <cell r="H427" t="str">
            <v>Apto</v>
          </cell>
        </row>
        <row r="428">
          <cell r="H428" t="str">
            <v>Apto</v>
          </cell>
        </row>
        <row r="430">
          <cell r="H430" t="str">
            <v>Apto</v>
          </cell>
        </row>
        <row r="431">
          <cell r="H431" t="str">
            <v>Apto</v>
          </cell>
        </row>
        <row r="432">
          <cell r="H432" t="str">
            <v>Apto</v>
          </cell>
        </row>
        <row r="433">
          <cell r="H433" t="str">
            <v>Apto</v>
          </cell>
        </row>
        <row r="434">
          <cell r="H434" t="str">
            <v>Apto</v>
          </cell>
        </row>
        <row r="435">
          <cell r="H435" t="str">
            <v>Apto</v>
          </cell>
        </row>
        <row r="436">
          <cell r="H436" t="str">
            <v>Apto</v>
          </cell>
        </row>
        <row r="440">
          <cell r="H440" t="str">
            <v>Apto</v>
          </cell>
        </row>
        <row r="441">
          <cell r="H441" t="str">
            <v>Apto</v>
          </cell>
        </row>
        <row r="442">
          <cell r="H442" t="str">
            <v>Apto</v>
          </cell>
        </row>
        <row r="444">
          <cell r="H444" t="str">
            <v>Apto</v>
          </cell>
        </row>
        <row r="445">
          <cell r="H445" t="str">
            <v>Apto</v>
          </cell>
        </row>
        <row r="446">
          <cell r="H446" t="str">
            <v>Apto</v>
          </cell>
        </row>
        <row r="452">
          <cell r="H452" t="str">
            <v>Apto</v>
          </cell>
        </row>
        <row r="458">
          <cell r="H458" t="str">
            <v>Apto</v>
          </cell>
        </row>
        <row r="459">
          <cell r="H459" t="str">
            <v>Apto</v>
          </cell>
        </row>
        <row r="460">
          <cell r="H460" t="str">
            <v>Apto</v>
          </cell>
        </row>
        <row r="461">
          <cell r="H461" t="str">
            <v>Apto</v>
          </cell>
        </row>
        <row r="464">
          <cell r="H464" t="str">
            <v>Apto</v>
          </cell>
        </row>
        <row r="466">
          <cell r="H466" t="str">
            <v>Apto</v>
          </cell>
        </row>
        <row r="467">
          <cell r="H467" t="str">
            <v>Apto</v>
          </cell>
        </row>
        <row r="468">
          <cell r="H468" t="str">
            <v>Apto</v>
          </cell>
        </row>
        <row r="470">
          <cell r="H470" t="str">
            <v>Apto</v>
          </cell>
        </row>
        <row r="471">
          <cell r="H471" t="str">
            <v>Apto</v>
          </cell>
        </row>
        <row r="473">
          <cell r="H473" t="str">
            <v>Apto</v>
          </cell>
        </row>
        <row r="474">
          <cell r="H474" t="str">
            <v>Apto</v>
          </cell>
        </row>
        <row r="475">
          <cell r="H475" t="str">
            <v>Apto</v>
          </cell>
        </row>
        <row r="476">
          <cell r="H476" t="str">
            <v>Apto</v>
          </cell>
        </row>
        <row r="481">
          <cell r="H481" t="str">
            <v>Apto</v>
          </cell>
        </row>
        <row r="482">
          <cell r="H482" t="str">
            <v>Apto</v>
          </cell>
        </row>
        <row r="483">
          <cell r="H483" t="str">
            <v>Apto</v>
          </cell>
        </row>
        <row r="485">
          <cell r="H485" t="str">
            <v>Apto</v>
          </cell>
        </row>
        <row r="486">
          <cell r="H486" t="str">
            <v>Apto</v>
          </cell>
        </row>
        <row r="488">
          <cell r="H488" t="str">
            <v>Apto</v>
          </cell>
        </row>
        <row r="491">
          <cell r="H491" t="str">
            <v>Apto</v>
          </cell>
        </row>
        <row r="492">
          <cell r="H492" t="str">
            <v>Apto</v>
          </cell>
        </row>
        <row r="501">
          <cell r="J501" t="str">
            <v>Tempo</v>
          </cell>
        </row>
        <row r="502">
          <cell r="J502"/>
        </row>
        <row r="504">
          <cell r="J504"/>
        </row>
        <row r="506">
          <cell r="J506"/>
        </row>
        <row r="507">
          <cell r="J507"/>
        </row>
        <row r="508">
          <cell r="J508"/>
        </row>
        <row r="509">
          <cell r="J509"/>
        </row>
        <row r="510">
          <cell r="J510"/>
        </row>
        <row r="512">
          <cell r="J512"/>
        </row>
        <row r="513">
          <cell r="J513"/>
        </row>
        <row r="514">
          <cell r="J514"/>
        </row>
        <row r="515">
          <cell r="J515"/>
        </row>
        <row r="516">
          <cell r="J516"/>
        </row>
        <row r="517">
          <cell r="J517"/>
        </row>
        <row r="518">
          <cell r="J518"/>
        </row>
        <row r="521">
          <cell r="J521"/>
        </row>
        <row r="522">
          <cell r="J522"/>
        </row>
        <row r="523">
          <cell r="J523"/>
        </row>
        <row r="525">
          <cell r="J525"/>
        </row>
        <row r="526">
          <cell r="J526"/>
        </row>
        <row r="527">
          <cell r="J527"/>
        </row>
        <row r="528">
          <cell r="J528"/>
        </row>
        <row r="529">
          <cell r="J529"/>
        </row>
        <row r="530">
          <cell r="J530"/>
        </row>
      </sheetData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8F616-968F-3445-A7A4-73D5FAA5A1BB}">
  <dimension ref="A1:S38"/>
  <sheetViews>
    <sheetView workbookViewId="0">
      <selection activeCell="F25" sqref="F25"/>
    </sheetView>
  </sheetViews>
  <sheetFormatPr baseColWidth="10" defaultRowHeight="16" x14ac:dyDescent="0.2"/>
  <sheetData>
    <row r="1" spans="1:19" ht="17" thickBot="1" x14ac:dyDescent="0.25">
      <c r="A1" s="13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</row>
    <row r="2" spans="1:19" ht="22" x14ac:dyDescent="0.3">
      <c r="A2" s="134"/>
      <c r="B2" s="135" t="s">
        <v>1030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7"/>
      <c r="P2" s="134"/>
      <c r="Q2" s="134"/>
      <c r="R2" s="134"/>
      <c r="S2" s="134"/>
    </row>
    <row r="3" spans="1:19" ht="23" thickBot="1" x14ac:dyDescent="0.35">
      <c r="A3" s="134"/>
      <c r="B3" s="138" t="s">
        <v>1031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40"/>
      <c r="P3" s="134"/>
      <c r="Q3" s="134"/>
      <c r="R3" s="134"/>
      <c r="S3" s="134"/>
    </row>
    <row r="4" spans="1:19" ht="22" x14ac:dyDescent="0.3">
      <c r="A4" s="134"/>
      <c r="B4" s="141" t="s">
        <v>1032</v>
      </c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34"/>
      <c r="Q4" s="134"/>
      <c r="R4" s="134"/>
      <c r="S4" s="134"/>
    </row>
    <row r="5" spans="1:19" ht="22" x14ac:dyDescent="0.3">
      <c r="A5" s="134"/>
      <c r="B5" s="142"/>
      <c r="C5" s="142"/>
      <c r="D5" s="142"/>
      <c r="E5" s="142"/>
      <c r="F5" s="142"/>
      <c r="G5" s="142"/>
      <c r="H5" s="143" t="s">
        <v>1033</v>
      </c>
      <c r="I5" s="143"/>
      <c r="J5" s="142"/>
      <c r="K5" s="142"/>
      <c r="L5" s="142"/>
      <c r="M5" s="142"/>
      <c r="N5" s="142"/>
      <c r="O5" s="142"/>
      <c r="P5" s="134"/>
      <c r="Q5" s="134"/>
      <c r="R5" s="134"/>
      <c r="S5" s="134"/>
    </row>
    <row r="6" spans="1:19" ht="17" thickBot="1" x14ac:dyDescent="0.25">
      <c r="A6" s="134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</row>
    <row r="7" spans="1:19" ht="79" thickBot="1" x14ac:dyDescent="0.25">
      <c r="A7" s="134"/>
      <c r="B7" s="144">
        <v>45842</v>
      </c>
      <c r="C7" s="145" t="s">
        <v>1034</v>
      </c>
      <c r="D7" s="144">
        <v>45842</v>
      </c>
      <c r="E7" s="146" t="s">
        <v>1035</v>
      </c>
      <c r="F7" s="144">
        <v>45842</v>
      </c>
      <c r="G7" s="147" t="s">
        <v>1036</v>
      </c>
      <c r="H7" s="144">
        <v>45842</v>
      </c>
      <c r="I7" s="145" t="s">
        <v>1037</v>
      </c>
      <c r="J7" s="144">
        <v>45842</v>
      </c>
      <c r="K7" s="148" t="s">
        <v>1038</v>
      </c>
      <c r="L7" s="144">
        <v>45842</v>
      </c>
      <c r="M7" s="149" t="s">
        <v>1039</v>
      </c>
      <c r="N7" s="144">
        <v>45842</v>
      </c>
      <c r="O7" s="150" t="s">
        <v>1040</v>
      </c>
      <c r="P7" s="134"/>
      <c r="Q7" s="134"/>
      <c r="R7" s="134"/>
      <c r="S7" s="134"/>
    </row>
    <row r="8" spans="1:19" ht="18" thickTop="1" thickBot="1" x14ac:dyDescent="0.25">
      <c r="A8" s="134"/>
      <c r="B8" s="151" t="s">
        <v>1041</v>
      </c>
      <c r="C8" s="152"/>
      <c r="D8" s="153" t="s">
        <v>1041</v>
      </c>
      <c r="E8" s="152"/>
      <c r="F8" s="154" t="s">
        <v>1041</v>
      </c>
      <c r="G8" s="152"/>
      <c r="H8" s="155" t="s">
        <v>1041</v>
      </c>
      <c r="I8" s="156" t="s">
        <v>1042</v>
      </c>
      <c r="J8" s="157" t="s">
        <v>1041</v>
      </c>
      <c r="K8" s="152"/>
      <c r="L8" s="154" t="s">
        <v>1041</v>
      </c>
      <c r="M8" s="152"/>
      <c r="N8" s="158"/>
      <c r="O8" s="159"/>
      <c r="P8" s="134"/>
      <c r="Q8" s="134" t="s">
        <v>1043</v>
      </c>
      <c r="R8" s="134"/>
      <c r="S8" s="134"/>
    </row>
    <row r="9" spans="1:19" x14ac:dyDescent="0.2">
      <c r="A9" s="134"/>
      <c r="B9" s="160" t="s">
        <v>1044</v>
      </c>
      <c r="C9" s="161"/>
      <c r="D9" s="162" t="s">
        <v>1044</v>
      </c>
      <c r="E9" s="161"/>
      <c r="F9" s="163" t="s">
        <v>1044</v>
      </c>
      <c r="G9" s="161"/>
      <c r="H9" s="164" t="s">
        <v>1044</v>
      </c>
      <c r="I9" s="165" t="s">
        <v>1045</v>
      </c>
      <c r="J9" s="162" t="s">
        <v>1044</v>
      </c>
      <c r="K9" s="161"/>
      <c r="L9" s="163" t="s">
        <v>1044</v>
      </c>
      <c r="M9" s="161"/>
      <c r="N9" s="164" t="s">
        <v>1046</v>
      </c>
      <c r="O9" s="156" t="s">
        <v>1047</v>
      </c>
      <c r="P9" s="134"/>
      <c r="Q9" s="134"/>
      <c r="R9" s="166" t="s">
        <v>1048</v>
      </c>
      <c r="S9" s="166"/>
    </row>
    <row r="10" spans="1:19" x14ac:dyDescent="0.2">
      <c r="A10" s="134"/>
      <c r="B10" s="167" t="s">
        <v>1049</v>
      </c>
      <c r="C10" s="168"/>
      <c r="D10" s="169" t="s">
        <v>1049</v>
      </c>
      <c r="E10" s="168"/>
      <c r="F10" s="169" t="s">
        <v>1049</v>
      </c>
      <c r="G10" s="168"/>
      <c r="H10" s="170" t="s">
        <v>1049</v>
      </c>
      <c r="I10" s="156" t="s">
        <v>1050</v>
      </c>
      <c r="J10" s="171" t="s">
        <v>1049</v>
      </c>
      <c r="K10" s="168"/>
      <c r="L10" s="169" t="s">
        <v>1049</v>
      </c>
      <c r="M10" s="168"/>
      <c r="N10" s="170" t="s">
        <v>1051</v>
      </c>
      <c r="O10" s="165" t="s">
        <v>1052</v>
      </c>
      <c r="P10" s="134"/>
      <c r="Q10" s="166" t="s">
        <v>1053</v>
      </c>
      <c r="R10" s="172" t="s">
        <v>1054</v>
      </c>
      <c r="S10" s="173"/>
    </row>
    <row r="11" spans="1:19" ht="17" thickBot="1" x14ac:dyDescent="0.25">
      <c r="A11" s="134"/>
      <c r="B11" s="167" t="s">
        <v>1055</v>
      </c>
      <c r="C11" s="161"/>
      <c r="D11" s="169" t="s">
        <v>1055</v>
      </c>
      <c r="E11" s="161"/>
      <c r="F11" s="169" t="s">
        <v>1055</v>
      </c>
      <c r="G11" s="161"/>
      <c r="H11" s="164" t="s">
        <v>1055</v>
      </c>
      <c r="I11" s="156" t="s">
        <v>1056</v>
      </c>
      <c r="J11" s="171" t="s">
        <v>1055</v>
      </c>
      <c r="K11" s="161"/>
      <c r="L11" s="169" t="s">
        <v>1055</v>
      </c>
      <c r="M11" s="161"/>
      <c r="N11" s="170" t="s">
        <v>1057</v>
      </c>
      <c r="O11" s="156" t="s">
        <v>1050</v>
      </c>
      <c r="P11" s="134"/>
      <c r="Q11" s="134"/>
      <c r="R11" s="172" t="s">
        <v>1058</v>
      </c>
      <c r="S11" s="173"/>
    </row>
    <row r="12" spans="1:19" x14ac:dyDescent="0.2">
      <c r="A12" s="134"/>
      <c r="B12" s="174" t="s">
        <v>1059</v>
      </c>
      <c r="C12" s="175"/>
      <c r="D12" s="162" t="s">
        <v>1059</v>
      </c>
      <c r="E12" s="176"/>
      <c r="F12" s="162" t="s">
        <v>1059</v>
      </c>
      <c r="G12" s="176"/>
      <c r="H12" s="169" t="s">
        <v>1059</v>
      </c>
      <c r="I12" s="177"/>
      <c r="J12" s="178" t="s">
        <v>1059</v>
      </c>
      <c r="K12" s="179" t="s">
        <v>1060</v>
      </c>
      <c r="L12" s="169" t="s">
        <v>1059</v>
      </c>
      <c r="M12" s="176"/>
      <c r="N12" s="169" t="s">
        <v>1059</v>
      </c>
      <c r="O12" s="177"/>
      <c r="P12" s="134"/>
      <c r="Q12" s="134"/>
      <c r="R12" s="172"/>
      <c r="S12" s="173"/>
    </row>
    <row r="13" spans="1:19" x14ac:dyDescent="0.2">
      <c r="A13" s="134"/>
      <c r="B13" s="174" t="s">
        <v>1061</v>
      </c>
      <c r="C13" s="175"/>
      <c r="D13" s="162" t="s">
        <v>1061</v>
      </c>
      <c r="E13" s="176"/>
      <c r="F13" s="162" t="s">
        <v>1061</v>
      </c>
      <c r="G13" s="176"/>
      <c r="H13" s="169" t="s">
        <v>1061</v>
      </c>
      <c r="I13" s="176"/>
      <c r="J13" s="178" t="s">
        <v>1061</v>
      </c>
      <c r="K13" s="165" t="s">
        <v>1045</v>
      </c>
      <c r="L13" s="169" t="s">
        <v>1061</v>
      </c>
      <c r="M13" s="176"/>
      <c r="N13" s="169" t="s">
        <v>1061</v>
      </c>
      <c r="O13" s="176"/>
      <c r="P13" s="134"/>
      <c r="Q13" s="166" t="s">
        <v>1062</v>
      </c>
      <c r="R13" s="172" t="s">
        <v>1063</v>
      </c>
      <c r="S13" s="172"/>
    </row>
    <row r="14" spans="1:19" x14ac:dyDescent="0.2">
      <c r="A14" s="134"/>
      <c r="B14" s="174" t="s">
        <v>1064</v>
      </c>
      <c r="C14" s="175"/>
      <c r="D14" s="162" t="s">
        <v>1064</v>
      </c>
      <c r="E14" s="176"/>
      <c r="F14" s="162" t="s">
        <v>1064</v>
      </c>
      <c r="G14" s="176"/>
      <c r="H14" s="169" t="s">
        <v>1064</v>
      </c>
      <c r="I14" s="176"/>
      <c r="J14" s="180" t="s">
        <v>1064</v>
      </c>
      <c r="K14" s="156" t="s">
        <v>1050</v>
      </c>
      <c r="L14" s="169" t="s">
        <v>1064</v>
      </c>
      <c r="M14" s="176"/>
      <c r="N14" s="169" t="s">
        <v>1064</v>
      </c>
      <c r="O14" s="176"/>
      <c r="P14" s="134"/>
      <c r="Q14" s="134"/>
      <c r="R14" s="172" t="s">
        <v>1065</v>
      </c>
      <c r="S14" s="172"/>
    </row>
    <row r="15" spans="1:19" x14ac:dyDescent="0.2">
      <c r="A15" s="134"/>
      <c r="B15" s="174" t="s">
        <v>1066</v>
      </c>
      <c r="C15" s="175"/>
      <c r="D15" s="162" t="s">
        <v>1066</v>
      </c>
      <c r="E15" s="176"/>
      <c r="F15" s="162" t="s">
        <v>1066</v>
      </c>
      <c r="G15" s="176"/>
      <c r="H15" s="169" t="s">
        <v>1066</v>
      </c>
      <c r="I15" s="176"/>
      <c r="J15" s="181" t="s">
        <v>1066</v>
      </c>
      <c r="K15" s="182" t="s">
        <v>1056</v>
      </c>
      <c r="L15" s="169" t="s">
        <v>1066</v>
      </c>
      <c r="M15" s="176"/>
      <c r="N15" s="169" t="s">
        <v>1066</v>
      </c>
      <c r="O15" s="176"/>
      <c r="P15" s="134"/>
      <c r="Q15" s="166" t="s">
        <v>1067</v>
      </c>
      <c r="R15" s="172"/>
      <c r="S15" s="172"/>
    </row>
    <row r="16" spans="1:19" x14ac:dyDescent="0.2">
      <c r="A16" s="134"/>
      <c r="B16" s="174" t="s">
        <v>1068</v>
      </c>
      <c r="C16" s="176"/>
      <c r="D16" s="162" t="s">
        <v>1068</v>
      </c>
      <c r="E16" s="183"/>
      <c r="F16" s="162" t="s">
        <v>1068</v>
      </c>
      <c r="G16" s="176"/>
      <c r="H16" s="163" t="s">
        <v>1068</v>
      </c>
      <c r="I16" s="176"/>
      <c r="J16" s="169" t="s">
        <v>1068</v>
      </c>
      <c r="K16" s="176"/>
      <c r="L16" s="163" t="s">
        <v>1068</v>
      </c>
      <c r="M16" s="176"/>
      <c r="N16" s="169" t="s">
        <v>1068</v>
      </c>
      <c r="O16" s="176"/>
      <c r="P16" s="134"/>
      <c r="Q16" s="134"/>
      <c r="R16" s="172"/>
      <c r="S16" s="172"/>
    </row>
    <row r="17" spans="1:19" x14ac:dyDescent="0.2">
      <c r="A17" s="134"/>
      <c r="B17" s="174" t="s">
        <v>1069</v>
      </c>
      <c r="C17" s="176"/>
      <c r="D17" s="181" t="s">
        <v>1070</v>
      </c>
      <c r="E17" s="184" t="s">
        <v>1071</v>
      </c>
      <c r="F17" s="169" t="s">
        <v>1069</v>
      </c>
      <c r="G17" s="176"/>
      <c r="H17" s="169" t="s">
        <v>1069</v>
      </c>
      <c r="I17" s="176"/>
      <c r="J17" s="171" t="s">
        <v>1069</v>
      </c>
      <c r="K17" s="176"/>
      <c r="L17" s="169" t="s">
        <v>1069</v>
      </c>
      <c r="M17" s="176"/>
      <c r="N17" s="169" t="s">
        <v>1069</v>
      </c>
      <c r="O17" s="176"/>
      <c r="P17" s="134"/>
      <c r="Q17" s="134"/>
    </row>
    <row r="18" spans="1:19" x14ac:dyDescent="0.2">
      <c r="A18" s="134"/>
      <c r="B18" s="174" t="s">
        <v>1072</v>
      </c>
      <c r="C18" s="176"/>
      <c r="D18" s="181" t="s">
        <v>1073</v>
      </c>
      <c r="E18" s="184" t="s">
        <v>1074</v>
      </c>
      <c r="F18" s="169" t="s">
        <v>1072</v>
      </c>
      <c r="G18" s="176"/>
      <c r="H18" s="169" t="s">
        <v>1072</v>
      </c>
      <c r="I18" s="176"/>
      <c r="J18" s="169" t="s">
        <v>1072</v>
      </c>
      <c r="K18" s="176"/>
      <c r="L18" s="169" t="s">
        <v>1072</v>
      </c>
      <c r="M18" s="183"/>
      <c r="N18" s="169" t="s">
        <v>1072</v>
      </c>
      <c r="O18" s="176"/>
      <c r="P18" s="134"/>
      <c r="Q18" s="134"/>
    </row>
    <row r="19" spans="1:19" x14ac:dyDescent="0.2">
      <c r="A19" s="134"/>
      <c r="B19" s="174" t="s">
        <v>1075</v>
      </c>
      <c r="C19" s="176"/>
      <c r="D19" s="185" t="s">
        <v>1075</v>
      </c>
      <c r="E19" s="186"/>
      <c r="F19" s="169" t="s">
        <v>1075</v>
      </c>
      <c r="G19" s="176"/>
      <c r="H19" s="169" t="s">
        <v>1075</v>
      </c>
      <c r="I19" s="176"/>
      <c r="J19" s="169" t="s">
        <v>1075</v>
      </c>
      <c r="K19" s="176"/>
      <c r="L19" s="181" t="s">
        <v>1076</v>
      </c>
      <c r="M19" s="187" t="s">
        <v>1077</v>
      </c>
      <c r="N19" s="169" t="s">
        <v>1075</v>
      </c>
      <c r="O19" s="176"/>
      <c r="P19" s="134"/>
    </row>
    <row r="20" spans="1:19" x14ac:dyDescent="0.2">
      <c r="A20" s="134"/>
      <c r="B20" s="167" t="s">
        <v>1078</v>
      </c>
      <c r="C20" s="188"/>
      <c r="D20" s="185" t="s">
        <v>1078</v>
      </c>
      <c r="E20" s="161"/>
      <c r="F20" s="169" t="s">
        <v>1078</v>
      </c>
      <c r="G20" s="161"/>
      <c r="H20" s="189" t="s">
        <v>1078</v>
      </c>
      <c r="I20" s="161"/>
      <c r="J20" s="171" t="s">
        <v>1078</v>
      </c>
      <c r="K20" s="161"/>
      <c r="L20" s="169" t="s">
        <v>1078</v>
      </c>
      <c r="M20" s="190"/>
      <c r="N20" s="189" t="s">
        <v>1078</v>
      </c>
      <c r="O20" s="161"/>
      <c r="P20" s="134"/>
    </row>
    <row r="21" spans="1:19" x14ac:dyDescent="0.2">
      <c r="A21" s="134"/>
      <c r="B21" s="191" t="s">
        <v>1079</v>
      </c>
      <c r="C21" s="192" t="s">
        <v>1080</v>
      </c>
      <c r="D21" s="193" t="s">
        <v>1081</v>
      </c>
      <c r="E21" s="168"/>
      <c r="F21" s="194" t="s">
        <v>1081</v>
      </c>
      <c r="G21" s="195"/>
      <c r="H21" s="189" t="s">
        <v>1081</v>
      </c>
      <c r="I21" s="196"/>
      <c r="J21" s="171" t="s">
        <v>1081</v>
      </c>
      <c r="K21" s="168"/>
      <c r="L21" s="197"/>
      <c r="M21" s="168"/>
      <c r="N21" s="189" t="s">
        <v>1081</v>
      </c>
      <c r="O21" s="168"/>
      <c r="P21" s="134"/>
    </row>
    <row r="22" spans="1:19" x14ac:dyDescent="0.2">
      <c r="A22" s="134"/>
      <c r="B22" s="167" t="s">
        <v>1082</v>
      </c>
      <c r="C22" s="198"/>
      <c r="D22" s="185" t="s">
        <v>1082</v>
      </c>
      <c r="E22" s="199"/>
      <c r="F22" s="181" t="s">
        <v>1083</v>
      </c>
      <c r="G22" s="200" t="s">
        <v>1084</v>
      </c>
      <c r="H22" s="189" t="s">
        <v>1082</v>
      </c>
      <c r="I22" s="199"/>
      <c r="J22" s="171" t="s">
        <v>1082</v>
      </c>
      <c r="K22" s="199"/>
      <c r="L22" s="169" t="s">
        <v>1082</v>
      </c>
      <c r="M22" s="199"/>
      <c r="N22" s="189" t="s">
        <v>1082</v>
      </c>
      <c r="O22" s="199"/>
      <c r="P22" s="134"/>
    </row>
    <row r="23" spans="1:19" ht="17" thickBot="1" x14ac:dyDescent="0.25">
      <c r="A23" s="134"/>
      <c r="B23" s="201" t="s">
        <v>1085</v>
      </c>
      <c r="C23" s="202"/>
      <c r="D23" s="203" t="s">
        <v>1085</v>
      </c>
      <c r="E23" s="202"/>
      <c r="F23" s="204" t="s">
        <v>1085</v>
      </c>
      <c r="G23" s="205"/>
      <c r="H23" s="206" t="s">
        <v>1085</v>
      </c>
      <c r="I23" s="207"/>
      <c r="J23" s="204" t="s">
        <v>1085</v>
      </c>
      <c r="K23" s="207"/>
      <c r="L23" s="204" t="s">
        <v>1085</v>
      </c>
      <c r="M23" s="202"/>
      <c r="N23" s="206" t="s">
        <v>1085</v>
      </c>
      <c r="O23" s="207"/>
      <c r="P23" s="134"/>
      <c r="Q23" s="134"/>
    </row>
    <row r="24" spans="1:19" x14ac:dyDescent="0.2">
      <c r="A24" s="134"/>
      <c r="B24" s="134"/>
      <c r="C24" s="134"/>
      <c r="D24" s="134"/>
      <c r="E24" s="134"/>
      <c r="F24" s="134"/>
      <c r="G24" s="134"/>
      <c r="I24" s="134"/>
      <c r="J24" s="134"/>
      <c r="K24" s="134"/>
      <c r="L24" s="134"/>
      <c r="M24" s="134"/>
      <c r="N24" s="134"/>
      <c r="O24" s="134"/>
      <c r="P24" s="134"/>
      <c r="Q24" s="166"/>
    </row>
    <row r="25" spans="1:19" x14ac:dyDescent="0.2">
      <c r="A25" s="134"/>
      <c r="B25" s="134"/>
      <c r="C25" s="166"/>
      <c r="D25" s="134"/>
      <c r="E25" s="134"/>
      <c r="F25" s="134"/>
      <c r="G25" s="208"/>
      <c r="H25" s="134"/>
      <c r="I25" s="134"/>
      <c r="J25" s="134"/>
      <c r="K25" s="134"/>
      <c r="L25" s="134"/>
      <c r="M25" s="134"/>
      <c r="N25" s="134"/>
      <c r="O25" s="134"/>
      <c r="P25" s="134"/>
      <c r="Q25" s="134"/>
    </row>
    <row r="26" spans="1:19" x14ac:dyDescent="0.2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209"/>
      <c r="L26" s="134"/>
      <c r="M26" s="134"/>
      <c r="N26" s="134"/>
      <c r="O26" s="134"/>
      <c r="P26" s="134"/>
      <c r="Q26" s="134"/>
      <c r="R26" s="134"/>
      <c r="S26" s="134"/>
    </row>
    <row r="27" spans="1:19" ht="17" thickBot="1" x14ac:dyDescent="0.25">
      <c r="A27" s="134"/>
      <c r="B27" s="210" t="s">
        <v>1086</v>
      </c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</row>
    <row r="28" spans="1:19" ht="16" customHeight="1" x14ac:dyDescent="0.2">
      <c r="A28" s="134"/>
      <c r="B28" s="211" t="s">
        <v>1087</v>
      </c>
      <c r="C28" s="212"/>
      <c r="D28" s="212"/>
      <c r="E28" s="213" t="s">
        <v>1088</v>
      </c>
      <c r="F28" s="213"/>
      <c r="G28" s="214"/>
      <c r="H28" s="134"/>
      <c r="I28" s="215" t="s">
        <v>1089</v>
      </c>
      <c r="J28" s="216"/>
      <c r="K28" s="134"/>
      <c r="L28" s="134"/>
      <c r="M28" s="134"/>
      <c r="N28" s="134"/>
      <c r="O28" s="134"/>
      <c r="P28" s="134"/>
      <c r="Q28" s="134"/>
      <c r="R28" s="134"/>
      <c r="S28" s="134"/>
    </row>
    <row r="29" spans="1:19" ht="15" customHeight="1" x14ac:dyDescent="0.2">
      <c r="A29" s="134"/>
      <c r="B29" s="211" t="s">
        <v>1090</v>
      </c>
      <c r="C29" s="212"/>
      <c r="D29" s="212"/>
      <c r="E29" s="217"/>
      <c r="F29" s="217"/>
      <c r="G29" s="218"/>
      <c r="H29" s="134"/>
      <c r="I29" s="219" t="s">
        <v>1091</v>
      </c>
      <c r="J29" s="220"/>
      <c r="K29" s="134"/>
      <c r="L29" s="134"/>
      <c r="M29" s="134"/>
      <c r="N29" s="134"/>
      <c r="O29" s="134"/>
      <c r="P29" s="134"/>
      <c r="Q29" s="134"/>
      <c r="R29" s="134"/>
      <c r="S29" s="134"/>
    </row>
    <row r="30" spans="1:19" ht="15" customHeight="1" x14ac:dyDescent="0.2">
      <c r="A30" s="134"/>
      <c r="B30" s="211" t="s">
        <v>1092</v>
      </c>
      <c r="C30" s="212"/>
      <c r="D30" s="212"/>
      <c r="E30" s="217"/>
      <c r="F30" s="217"/>
      <c r="G30" s="218"/>
      <c r="H30" s="134"/>
      <c r="I30" s="221" t="s">
        <v>1093</v>
      </c>
      <c r="J30" s="222"/>
      <c r="K30" s="134"/>
      <c r="L30" s="134"/>
      <c r="M30" s="134"/>
      <c r="N30" s="134"/>
      <c r="O30" s="134"/>
      <c r="P30" s="134"/>
      <c r="Q30" s="134"/>
      <c r="R30" s="134"/>
      <c r="S30" s="134"/>
    </row>
    <row r="31" spans="1:19" x14ac:dyDescent="0.2">
      <c r="A31" s="134"/>
      <c r="C31" s="223"/>
      <c r="D31" s="223"/>
      <c r="E31" s="217"/>
      <c r="F31" s="217"/>
      <c r="G31" s="218"/>
      <c r="H31" s="134"/>
      <c r="I31" s="221" t="s">
        <v>1094</v>
      </c>
      <c r="J31" s="222"/>
      <c r="K31" s="134"/>
      <c r="L31" s="134"/>
      <c r="M31" s="134"/>
      <c r="N31" s="134"/>
      <c r="O31" s="134"/>
      <c r="P31" s="134"/>
      <c r="Q31" s="134"/>
      <c r="R31" s="134"/>
      <c r="S31" s="134"/>
    </row>
    <row r="32" spans="1:19" x14ac:dyDescent="0.2">
      <c r="A32" s="134"/>
      <c r="B32" t="s">
        <v>1095</v>
      </c>
      <c r="C32" s="223"/>
      <c r="D32" s="223"/>
      <c r="E32" s="217"/>
      <c r="F32" s="217"/>
      <c r="G32" s="218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</row>
    <row r="33" spans="1:19" x14ac:dyDescent="0.2">
      <c r="A33" s="134"/>
      <c r="B33" s="224" t="s">
        <v>1096</v>
      </c>
      <c r="C33" s="223"/>
      <c r="D33" s="223"/>
      <c r="E33" s="217"/>
      <c r="F33" s="217"/>
      <c r="G33" s="218"/>
      <c r="H33" s="134"/>
      <c r="I33" s="225" t="s">
        <v>92</v>
      </c>
      <c r="J33" s="134"/>
      <c r="K33" s="226" t="s">
        <v>91</v>
      </c>
      <c r="L33" s="134"/>
      <c r="M33" s="227" t="s">
        <v>901</v>
      </c>
      <c r="N33" s="134"/>
      <c r="O33" s="228" t="s">
        <v>1097</v>
      </c>
      <c r="P33" s="134"/>
      <c r="Q33" s="134"/>
      <c r="R33" s="134"/>
      <c r="S33" s="134"/>
    </row>
    <row r="34" spans="1:19" x14ac:dyDescent="0.2">
      <c r="A34" s="134"/>
      <c r="B34" t="s">
        <v>1098</v>
      </c>
      <c r="C34" s="223"/>
      <c r="D34" s="223"/>
      <c r="E34" s="217"/>
      <c r="F34" s="217"/>
      <c r="G34" s="218"/>
      <c r="H34" s="134"/>
      <c r="I34" s="229"/>
      <c r="J34" s="134"/>
      <c r="K34" s="230"/>
      <c r="L34" s="134"/>
      <c r="M34" s="231"/>
      <c r="N34" s="134"/>
      <c r="O34" s="232"/>
      <c r="P34" s="134"/>
      <c r="Q34" s="134"/>
      <c r="R34" s="134"/>
      <c r="S34" s="134"/>
    </row>
    <row r="35" spans="1:19" x14ac:dyDescent="0.2">
      <c r="A35" s="134"/>
      <c r="B35" t="s">
        <v>1099</v>
      </c>
      <c r="C35" s="223"/>
      <c r="D35" s="223"/>
      <c r="E35" s="217"/>
      <c r="F35" s="217"/>
      <c r="G35" s="218"/>
      <c r="H35" s="134"/>
      <c r="I35" s="233" t="s">
        <v>1100</v>
      </c>
      <c r="J35" s="134"/>
      <c r="K35" s="234" t="s">
        <v>1101</v>
      </c>
      <c r="L35" s="134"/>
      <c r="M35" s="235" t="s">
        <v>1102</v>
      </c>
      <c r="N35" s="134"/>
      <c r="O35" s="236" t="s">
        <v>1103</v>
      </c>
      <c r="P35" s="134"/>
      <c r="Q35" s="134"/>
      <c r="R35" s="134"/>
      <c r="S35" s="134"/>
    </row>
    <row r="36" spans="1:19" ht="17" thickBot="1" x14ac:dyDescent="0.25">
      <c r="A36" s="134"/>
      <c r="B36" t="s">
        <v>1104</v>
      </c>
      <c r="C36" s="223"/>
      <c r="D36" s="223"/>
      <c r="E36" s="237"/>
      <c r="F36" s="237"/>
      <c r="G36" s="238"/>
      <c r="H36" s="134"/>
      <c r="I36" s="239">
        <v>32</v>
      </c>
      <c r="J36" s="134"/>
      <c r="K36" s="240">
        <v>61</v>
      </c>
      <c r="L36" s="134"/>
      <c r="M36" s="241">
        <v>91</v>
      </c>
      <c r="N36" s="134"/>
      <c r="O36" s="242">
        <v>57</v>
      </c>
      <c r="P36" s="134"/>
      <c r="Q36" s="134"/>
      <c r="R36" s="134"/>
      <c r="S36" s="134"/>
    </row>
    <row r="37" spans="1:19" ht="17" thickBot="1" x14ac:dyDescent="0.25">
      <c r="A37" s="134"/>
      <c r="B37" s="223"/>
      <c r="C37" s="223"/>
      <c r="D37" s="243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</row>
    <row r="38" spans="1:19" ht="17" thickBot="1" x14ac:dyDescent="0.25">
      <c r="A38" s="134"/>
      <c r="B38" s="223"/>
      <c r="C38" s="223"/>
      <c r="D38" s="243"/>
      <c r="E38" s="134"/>
      <c r="F38" s="134"/>
      <c r="G38" s="134"/>
      <c r="H38" s="134"/>
      <c r="I38" s="244" t="s">
        <v>1105</v>
      </c>
      <c r="J38" s="245"/>
      <c r="K38" s="245"/>
      <c r="L38" s="245"/>
      <c r="M38" s="245"/>
      <c r="N38" s="245"/>
      <c r="O38" s="246"/>
      <c r="P38" s="134"/>
      <c r="Q38" s="134"/>
      <c r="R38" s="134"/>
      <c r="S38" s="134"/>
    </row>
  </sheetData>
  <sheetProtection algorithmName="SHA-512" hashValue="7yKGm6ZanLmBAX8maDzCZhF3BODHhyPPod1VFmwrKDnFhYhgxo2FXZo9JGoLW8r4afpARS9ZbHRTAYXJb5cH3w==" saltValue="ydK2GJuGEbpg+Hxanj3+HQ==" spinCount="100000" sheet="1" objects="1" scenarios="1"/>
  <mergeCells count="10">
    <mergeCell ref="I38:O38"/>
    <mergeCell ref="B2:O2"/>
    <mergeCell ref="B3:O3"/>
    <mergeCell ref="B4:O4"/>
    <mergeCell ref="H5:I5"/>
    <mergeCell ref="E28:G36"/>
    <mergeCell ref="I28:J28"/>
    <mergeCell ref="I29:J29"/>
    <mergeCell ref="I30:J30"/>
    <mergeCell ref="I31:J3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C27B4-898A-564B-A4CA-E277F9D86D40}">
  <dimension ref="A1:K79"/>
  <sheetViews>
    <sheetView tabSelected="1" topLeftCell="A10" workbookViewId="0">
      <selection activeCell="P19" sqref="P19"/>
    </sheetView>
  </sheetViews>
  <sheetFormatPr baseColWidth="10" defaultRowHeight="16" outlineLevelRow="1" x14ac:dyDescent="0.2"/>
  <cols>
    <col min="1" max="1" width="4.5" customWidth="1"/>
    <col min="2" max="2" width="3.6640625" customWidth="1"/>
    <col min="3" max="3" width="35.83203125" customWidth="1"/>
    <col min="5" max="5" width="18" customWidth="1"/>
    <col min="6" max="6" width="18.33203125" customWidth="1"/>
    <col min="7" max="7" width="24.83203125" customWidth="1"/>
    <col min="8" max="8" width="10.6640625" customWidth="1"/>
    <col min="9" max="9" width="3.1640625" customWidth="1"/>
    <col min="11" max="15" width="0" hidden="1" customWidth="1"/>
  </cols>
  <sheetData>
    <row r="1" spans="1:11" ht="17" thickBot="1" x14ac:dyDescent="0.25">
      <c r="A1" s="134"/>
      <c r="B1" s="247"/>
      <c r="C1" s="247"/>
      <c r="D1" s="247"/>
      <c r="E1" s="247"/>
      <c r="F1" s="247"/>
      <c r="G1" s="247"/>
      <c r="H1" s="247"/>
      <c r="I1" s="247"/>
    </row>
    <row r="2" spans="1:11" ht="20" thickBot="1" x14ac:dyDescent="0.3">
      <c r="A2" s="134"/>
      <c r="B2" s="248"/>
      <c r="C2" s="249" t="s">
        <v>1</v>
      </c>
      <c r="D2" s="250" t="s">
        <v>1106</v>
      </c>
      <c r="E2" s="251" t="s">
        <v>1107</v>
      </c>
      <c r="F2" s="251" t="s">
        <v>1108</v>
      </c>
      <c r="G2" s="252" t="s">
        <v>1109</v>
      </c>
      <c r="H2" s="253" t="s">
        <v>1110</v>
      </c>
      <c r="I2" s="248"/>
    </row>
    <row r="3" spans="1:11" ht="20" thickBot="1" x14ac:dyDescent="0.3">
      <c r="A3" s="134"/>
      <c r="B3" s="248"/>
      <c r="C3" s="254"/>
      <c r="D3" s="255"/>
      <c r="E3" s="255"/>
      <c r="F3" s="255"/>
      <c r="G3" s="256"/>
      <c r="H3" s="257"/>
      <c r="I3" s="248"/>
    </row>
    <row r="4" spans="1:11" ht="19" customHeight="1" x14ac:dyDescent="0.25">
      <c r="A4" s="134"/>
      <c r="B4" s="248"/>
      <c r="C4" s="258" t="s">
        <v>1111</v>
      </c>
      <c r="D4" s="259">
        <v>45842</v>
      </c>
      <c r="E4" s="260" t="s">
        <v>1112</v>
      </c>
      <c r="F4" s="261" t="s">
        <v>87</v>
      </c>
      <c r="G4" s="262" t="s">
        <v>1113</v>
      </c>
      <c r="H4" s="263" t="s">
        <v>1114</v>
      </c>
      <c r="I4" s="248"/>
    </row>
    <row r="5" spans="1:11" ht="19" x14ac:dyDescent="0.25">
      <c r="A5" s="134"/>
      <c r="B5" s="248"/>
      <c r="C5" s="264"/>
      <c r="D5" s="265"/>
      <c r="E5" s="266" t="s">
        <v>1115</v>
      </c>
      <c r="F5" s="261" t="s">
        <v>88</v>
      </c>
      <c r="G5" s="267" t="s">
        <v>1116</v>
      </c>
      <c r="H5" s="268" t="s">
        <v>1117</v>
      </c>
      <c r="I5" s="248"/>
    </row>
    <row r="6" spans="1:11" ht="20" thickBot="1" x14ac:dyDescent="0.3">
      <c r="A6" s="134"/>
      <c r="B6" s="248"/>
      <c r="C6" s="264"/>
      <c r="D6" s="265"/>
      <c r="E6" s="266" t="s">
        <v>1118</v>
      </c>
      <c r="F6" s="269" t="s">
        <v>8</v>
      </c>
      <c r="G6" s="262" t="s">
        <v>1119</v>
      </c>
      <c r="H6" s="268" t="s">
        <v>1120</v>
      </c>
      <c r="I6" s="248"/>
    </row>
    <row r="7" spans="1:11" ht="20" customHeight="1" thickBot="1" x14ac:dyDescent="0.25">
      <c r="A7" s="134"/>
      <c r="B7" s="248"/>
      <c r="C7" s="270" t="s">
        <v>1121</v>
      </c>
      <c r="D7" s="271"/>
      <c r="E7" s="271"/>
      <c r="F7" s="271"/>
      <c r="G7" s="272"/>
      <c r="H7" s="273"/>
      <c r="I7" s="248"/>
    </row>
    <row r="8" spans="1:11" ht="19" customHeight="1" x14ac:dyDescent="0.25">
      <c r="A8" s="134"/>
      <c r="B8" s="248"/>
      <c r="C8" s="274" t="s">
        <v>1122</v>
      </c>
      <c r="D8" s="275">
        <v>45842</v>
      </c>
      <c r="E8" s="276" t="s">
        <v>1123</v>
      </c>
      <c r="F8" s="277" t="s">
        <v>87</v>
      </c>
      <c r="G8" s="278" t="s">
        <v>1113</v>
      </c>
      <c r="H8" s="279" t="s">
        <v>1114</v>
      </c>
      <c r="I8" s="248"/>
    </row>
    <row r="9" spans="1:11" ht="19" x14ac:dyDescent="0.25">
      <c r="A9" s="134"/>
      <c r="B9" s="248"/>
      <c r="C9" s="280"/>
      <c r="D9" s="281"/>
      <c r="E9" s="276" t="s">
        <v>1124</v>
      </c>
      <c r="F9" s="282" t="s">
        <v>88</v>
      </c>
      <c r="G9" s="283" t="s">
        <v>1116</v>
      </c>
      <c r="H9" s="279" t="s">
        <v>1117</v>
      </c>
      <c r="I9" s="248"/>
    </row>
    <row r="10" spans="1:11" ht="20" thickBot="1" x14ac:dyDescent="0.3">
      <c r="A10" s="134"/>
      <c r="B10" s="248"/>
      <c r="C10" s="280"/>
      <c r="D10" s="281"/>
      <c r="E10" s="276" t="s">
        <v>1125</v>
      </c>
      <c r="F10" s="282" t="s">
        <v>8</v>
      </c>
      <c r="G10" s="278" t="s">
        <v>1119</v>
      </c>
      <c r="H10" s="284" t="s">
        <v>1120</v>
      </c>
      <c r="I10" s="248"/>
    </row>
    <row r="11" spans="1:11" ht="19" x14ac:dyDescent="0.2">
      <c r="A11" s="134"/>
      <c r="B11" s="248"/>
      <c r="C11" s="285"/>
      <c r="D11" s="286"/>
      <c r="E11" s="286"/>
      <c r="F11" s="286"/>
      <c r="G11" s="287"/>
      <c r="H11" s="273"/>
      <c r="I11" s="248"/>
    </row>
    <row r="12" spans="1:11" ht="20" x14ac:dyDescent="0.2">
      <c r="A12" s="134"/>
      <c r="B12" s="248"/>
      <c r="C12" s="288" t="s">
        <v>1126</v>
      </c>
      <c r="D12" s="289">
        <v>45842</v>
      </c>
      <c r="E12" s="290" t="s">
        <v>1127</v>
      </c>
      <c r="F12" s="290" t="s">
        <v>87</v>
      </c>
      <c r="G12" s="290" t="s">
        <v>1113</v>
      </c>
      <c r="H12" s="290" t="s">
        <v>1114</v>
      </c>
      <c r="I12" s="248"/>
    </row>
    <row r="13" spans="1:11" ht="20" x14ac:dyDescent="0.2">
      <c r="A13" s="134"/>
      <c r="B13" s="248"/>
      <c r="C13" s="288"/>
      <c r="D13" s="291"/>
      <c r="E13" s="290" t="s">
        <v>1128</v>
      </c>
      <c r="F13" s="290" t="s">
        <v>88</v>
      </c>
      <c r="G13" s="290" t="s">
        <v>1116</v>
      </c>
      <c r="H13" s="290" t="s">
        <v>1117</v>
      </c>
      <c r="I13" s="248"/>
    </row>
    <row r="14" spans="1:11" ht="20" x14ac:dyDescent="0.2">
      <c r="A14" s="134"/>
      <c r="B14" s="248"/>
      <c r="C14" s="288"/>
      <c r="D14" s="291"/>
      <c r="E14" s="290" t="s">
        <v>1129</v>
      </c>
      <c r="F14" s="290" t="s">
        <v>8</v>
      </c>
      <c r="G14" s="290" t="s">
        <v>1119</v>
      </c>
      <c r="H14" s="290" t="s">
        <v>1120</v>
      </c>
      <c r="I14" s="248"/>
    </row>
    <row r="15" spans="1:11" ht="19" x14ac:dyDescent="0.2">
      <c r="A15" s="134"/>
      <c r="B15" s="248"/>
      <c r="C15" s="273"/>
      <c r="D15" s="273"/>
      <c r="E15" s="273"/>
      <c r="F15" s="273"/>
      <c r="G15" s="273"/>
      <c r="H15" s="273"/>
      <c r="I15" s="248"/>
      <c r="K15" t="s">
        <v>1087</v>
      </c>
    </row>
    <row r="16" spans="1:11" ht="19" customHeight="1" x14ac:dyDescent="0.25">
      <c r="A16" s="134"/>
      <c r="B16" s="134"/>
      <c r="C16" s="292"/>
      <c r="D16" s="293"/>
      <c r="E16" s="294"/>
      <c r="F16" s="294"/>
      <c r="G16" s="294"/>
      <c r="H16" s="294"/>
      <c r="I16" s="134"/>
      <c r="K16" t="s">
        <v>1090</v>
      </c>
    </row>
    <row r="17" spans="1:11" ht="22" customHeight="1" x14ac:dyDescent="0.2">
      <c r="A17" s="134"/>
      <c r="B17" s="134"/>
      <c r="C17" s="295" t="s">
        <v>1130</v>
      </c>
      <c r="D17" s="295"/>
      <c r="E17" s="295"/>
      <c r="F17" s="295"/>
      <c r="G17" s="295"/>
      <c r="H17" s="295"/>
      <c r="I17" s="134"/>
      <c r="K17" t="s">
        <v>1092</v>
      </c>
    </row>
    <row r="18" spans="1:11" ht="19" x14ac:dyDescent="0.25">
      <c r="A18" s="134"/>
      <c r="B18" s="134"/>
      <c r="C18" s="292"/>
      <c r="D18" s="293"/>
      <c r="E18" s="296"/>
      <c r="F18" s="294"/>
      <c r="G18" s="297"/>
      <c r="H18" s="297"/>
      <c r="I18" s="134"/>
    </row>
    <row r="19" spans="1:11" ht="20" thickBot="1" x14ac:dyDescent="0.3">
      <c r="A19" s="134"/>
      <c r="B19" s="298"/>
      <c r="C19" s="299"/>
      <c r="D19" s="300"/>
      <c r="E19" s="301"/>
      <c r="F19" s="302"/>
      <c r="G19" s="302"/>
      <c r="H19" s="302"/>
      <c r="I19" s="298"/>
      <c r="K19" t="s">
        <v>1095</v>
      </c>
    </row>
    <row r="20" spans="1:11" ht="20" thickBot="1" x14ac:dyDescent="0.3">
      <c r="A20" s="134"/>
      <c r="B20" s="248"/>
      <c r="C20" s="249" t="s">
        <v>1108</v>
      </c>
      <c r="D20" s="250" t="s">
        <v>1106</v>
      </c>
      <c r="E20" s="251" t="s">
        <v>1107</v>
      </c>
      <c r="F20" s="251" t="s">
        <v>1</v>
      </c>
      <c r="G20" s="252" t="s">
        <v>1109</v>
      </c>
      <c r="H20" s="253" t="s">
        <v>1110</v>
      </c>
      <c r="I20" s="248"/>
      <c r="K20" s="224" t="s">
        <v>1096</v>
      </c>
    </row>
    <row r="21" spans="1:11" ht="20" thickBot="1" x14ac:dyDescent="0.25">
      <c r="A21" s="134"/>
      <c r="B21" s="248"/>
      <c r="C21" s="303"/>
      <c r="D21" s="304"/>
      <c r="E21" s="304"/>
      <c r="F21" s="304"/>
      <c r="G21" s="305"/>
      <c r="H21" s="273"/>
      <c r="I21" s="248"/>
      <c r="K21" t="s">
        <v>1098</v>
      </c>
    </row>
    <row r="22" spans="1:11" ht="19" customHeight="1" x14ac:dyDescent="0.25">
      <c r="A22" s="134"/>
      <c r="B22" s="248"/>
      <c r="C22" s="306" t="s">
        <v>1131</v>
      </c>
      <c r="D22" s="307">
        <v>45842</v>
      </c>
      <c r="E22" s="308" t="s">
        <v>1070</v>
      </c>
      <c r="F22" s="309" t="s">
        <v>1019</v>
      </c>
      <c r="G22" s="310" t="s">
        <v>1132</v>
      </c>
      <c r="H22" s="311" t="s">
        <v>1133</v>
      </c>
      <c r="I22" s="248"/>
      <c r="K22" t="s">
        <v>1099</v>
      </c>
    </row>
    <row r="23" spans="1:11" ht="20" thickBot="1" x14ac:dyDescent="0.3">
      <c r="A23" s="134"/>
      <c r="B23" s="248"/>
      <c r="C23" s="312"/>
      <c r="D23" s="313"/>
      <c r="E23" s="314" t="s">
        <v>1073</v>
      </c>
      <c r="F23" s="315" t="s">
        <v>1134</v>
      </c>
      <c r="G23" s="316"/>
      <c r="H23" s="317"/>
      <c r="I23" s="248"/>
      <c r="K23" t="s">
        <v>1104</v>
      </c>
    </row>
    <row r="24" spans="1:11" ht="20" thickBot="1" x14ac:dyDescent="0.25">
      <c r="A24" s="134"/>
      <c r="B24" s="248"/>
      <c r="C24" s="270"/>
      <c r="D24" s="271"/>
      <c r="E24" s="271"/>
      <c r="F24" s="271"/>
      <c r="G24" s="272"/>
      <c r="H24" s="273"/>
      <c r="I24" s="248"/>
    </row>
    <row r="25" spans="1:11" ht="19" customHeight="1" thickBot="1" x14ac:dyDescent="0.3">
      <c r="A25" s="134"/>
      <c r="B25" s="248"/>
      <c r="C25" s="318" t="s">
        <v>1135</v>
      </c>
      <c r="D25" s="319">
        <v>45842</v>
      </c>
      <c r="E25" s="320" t="s">
        <v>1136</v>
      </c>
      <c r="F25" s="321" t="s">
        <v>1137</v>
      </c>
      <c r="G25" s="322" t="s">
        <v>1138</v>
      </c>
      <c r="H25" s="323" t="s">
        <v>1120</v>
      </c>
      <c r="I25" s="248"/>
    </row>
    <row r="26" spans="1:11" ht="20" thickBot="1" x14ac:dyDescent="0.25">
      <c r="A26" s="134"/>
      <c r="B26" s="248"/>
      <c r="C26" s="324"/>
      <c r="D26" s="325"/>
      <c r="E26" s="325"/>
      <c r="F26" s="325"/>
      <c r="G26" s="326"/>
      <c r="H26" s="327"/>
      <c r="I26" s="248"/>
    </row>
    <row r="27" spans="1:11" ht="19" customHeight="1" thickBot="1" x14ac:dyDescent="0.3">
      <c r="A27" s="134"/>
      <c r="B27" s="248"/>
      <c r="C27" s="328" t="s">
        <v>92</v>
      </c>
      <c r="D27" s="329">
        <v>45842</v>
      </c>
      <c r="E27" s="330" t="s">
        <v>1079</v>
      </c>
      <c r="F27" s="331" t="s">
        <v>1139</v>
      </c>
      <c r="G27" s="332" t="s">
        <v>1140</v>
      </c>
      <c r="H27" s="333" t="s">
        <v>1141</v>
      </c>
      <c r="I27" s="248"/>
    </row>
    <row r="28" spans="1:11" ht="20" thickBot="1" x14ac:dyDescent="0.25">
      <c r="A28" s="134"/>
      <c r="B28" s="248"/>
      <c r="C28" s="324"/>
      <c r="D28" s="325"/>
      <c r="E28" s="325"/>
      <c r="F28" s="325"/>
      <c r="G28" s="326"/>
      <c r="H28" s="327"/>
      <c r="I28" s="248"/>
    </row>
    <row r="29" spans="1:11" ht="19" customHeight="1" thickBot="1" x14ac:dyDescent="0.3">
      <c r="A29" s="134"/>
      <c r="B29" s="248"/>
      <c r="C29" s="334" t="s">
        <v>1142</v>
      </c>
      <c r="D29" s="335">
        <v>45842</v>
      </c>
      <c r="E29" s="336" t="s">
        <v>1143</v>
      </c>
      <c r="F29" s="337" t="s">
        <v>1144</v>
      </c>
      <c r="G29" s="338" t="s">
        <v>1140</v>
      </c>
      <c r="H29" s="339" t="s">
        <v>1141</v>
      </c>
      <c r="I29" s="248"/>
    </row>
    <row r="30" spans="1:11" ht="20" thickBot="1" x14ac:dyDescent="0.25">
      <c r="A30" s="134"/>
      <c r="B30" s="248"/>
      <c r="C30" s="324"/>
      <c r="D30" s="325"/>
      <c r="E30" s="325"/>
      <c r="F30" s="325"/>
      <c r="G30" s="326"/>
      <c r="H30" s="327"/>
      <c r="I30" s="248"/>
    </row>
    <row r="31" spans="1:11" x14ac:dyDescent="0.2">
      <c r="B31" s="340"/>
      <c r="C31" s="340"/>
      <c r="D31" s="340"/>
      <c r="E31" s="340"/>
      <c r="F31" s="340"/>
      <c r="G31" s="340"/>
      <c r="H31" s="340"/>
      <c r="I31" s="340"/>
    </row>
    <row r="32" spans="1:11" x14ac:dyDescent="0.2">
      <c r="B32" s="340"/>
      <c r="C32" s="340"/>
      <c r="D32" s="340"/>
      <c r="E32" s="340"/>
      <c r="F32" s="340"/>
      <c r="G32" s="340"/>
      <c r="H32" s="340"/>
      <c r="I32" s="340"/>
    </row>
    <row r="33" spans="2:9" outlineLevel="1" x14ac:dyDescent="0.2">
      <c r="B33" s="341"/>
      <c r="C33" s="341"/>
      <c r="D33" s="341"/>
      <c r="E33" s="341"/>
      <c r="F33" s="341"/>
      <c r="G33" s="341"/>
      <c r="H33" s="341"/>
      <c r="I33" s="341"/>
    </row>
    <row r="34" spans="2:9" outlineLevel="1" x14ac:dyDescent="0.2">
      <c r="B34" s="341"/>
      <c r="C34" s="341"/>
      <c r="D34" s="341"/>
      <c r="E34" s="341"/>
      <c r="F34" s="341"/>
      <c r="G34" s="341"/>
      <c r="H34" s="341"/>
      <c r="I34" s="341"/>
    </row>
    <row r="35" spans="2:9" outlineLevel="1" x14ac:dyDescent="0.2">
      <c r="B35" s="341"/>
      <c r="C35" s="341"/>
      <c r="D35" s="341"/>
      <c r="E35" s="341"/>
      <c r="F35" s="341"/>
      <c r="G35" s="341"/>
      <c r="H35" s="341"/>
      <c r="I35" s="341"/>
    </row>
    <row r="36" spans="2:9" outlineLevel="1" x14ac:dyDescent="0.2">
      <c r="B36" s="341"/>
      <c r="C36" s="341"/>
      <c r="D36" s="341"/>
      <c r="E36" s="341"/>
      <c r="F36" s="341"/>
      <c r="G36" s="341"/>
      <c r="H36" s="341"/>
      <c r="I36" s="341"/>
    </row>
    <row r="37" spans="2:9" outlineLevel="1" x14ac:dyDescent="0.2">
      <c r="B37" s="341"/>
      <c r="C37" s="341"/>
      <c r="D37" s="341"/>
      <c r="E37" s="341"/>
      <c r="F37" s="341"/>
      <c r="G37" s="341"/>
      <c r="H37" s="341"/>
      <c r="I37" s="341"/>
    </row>
    <row r="38" spans="2:9" outlineLevel="1" x14ac:dyDescent="0.2">
      <c r="B38" s="341"/>
      <c r="C38" s="341"/>
      <c r="D38" s="341"/>
      <c r="E38" s="341"/>
      <c r="F38" s="341"/>
      <c r="G38" s="341"/>
      <c r="H38" s="341"/>
      <c r="I38" s="341"/>
    </row>
    <row r="39" spans="2:9" outlineLevel="1" x14ac:dyDescent="0.2">
      <c r="B39" s="341"/>
      <c r="C39" s="341"/>
      <c r="D39" s="341"/>
      <c r="E39" s="341"/>
      <c r="F39" s="341"/>
      <c r="G39" s="341"/>
      <c r="H39" s="341"/>
      <c r="I39" s="341"/>
    </row>
    <row r="40" spans="2:9" outlineLevel="1" x14ac:dyDescent="0.2">
      <c r="B40" s="341"/>
      <c r="C40" s="341"/>
      <c r="D40" s="341"/>
      <c r="E40" s="341"/>
      <c r="F40" s="341"/>
      <c r="G40" s="341"/>
      <c r="H40" s="341"/>
      <c r="I40" s="341"/>
    </row>
    <row r="41" spans="2:9" outlineLevel="1" x14ac:dyDescent="0.2">
      <c r="B41" s="341"/>
      <c r="C41" s="341"/>
      <c r="D41" s="341"/>
      <c r="E41" s="341"/>
      <c r="F41" s="341"/>
      <c r="G41" s="341"/>
      <c r="H41" s="341"/>
      <c r="I41" s="341"/>
    </row>
    <row r="42" spans="2:9" outlineLevel="1" x14ac:dyDescent="0.2">
      <c r="B42" s="341"/>
      <c r="C42" s="341"/>
      <c r="D42" s="341"/>
      <c r="E42" s="341"/>
      <c r="F42" s="341"/>
      <c r="G42" s="341"/>
      <c r="H42" s="341"/>
      <c r="I42" s="341"/>
    </row>
    <row r="43" spans="2:9" outlineLevel="1" x14ac:dyDescent="0.2">
      <c r="B43" s="341"/>
      <c r="C43" s="341"/>
      <c r="D43" s="341"/>
      <c r="E43" s="341"/>
      <c r="F43" s="341"/>
      <c r="G43" s="341"/>
      <c r="H43" s="341"/>
      <c r="I43" s="341"/>
    </row>
    <row r="44" spans="2:9" outlineLevel="1" x14ac:dyDescent="0.2">
      <c r="B44" s="341"/>
      <c r="C44" s="341"/>
      <c r="D44" s="341"/>
      <c r="E44" s="341"/>
      <c r="F44" s="341"/>
      <c r="G44" s="341"/>
      <c r="H44" s="341"/>
      <c r="I44" s="341"/>
    </row>
    <row r="45" spans="2:9" outlineLevel="1" x14ac:dyDescent="0.2">
      <c r="B45" s="341"/>
      <c r="C45" s="341"/>
      <c r="D45" s="341"/>
      <c r="E45" s="341"/>
      <c r="F45" s="341"/>
      <c r="G45" s="341"/>
      <c r="H45" s="341"/>
      <c r="I45" s="341"/>
    </row>
    <row r="46" spans="2:9" outlineLevel="1" x14ac:dyDescent="0.2">
      <c r="B46" s="341"/>
      <c r="C46" s="341"/>
      <c r="D46" s="341"/>
      <c r="E46" s="341"/>
      <c r="F46" s="341"/>
      <c r="G46" s="341"/>
      <c r="H46" s="341"/>
      <c r="I46" s="341"/>
    </row>
    <row r="47" spans="2:9" outlineLevel="1" x14ac:dyDescent="0.2">
      <c r="B47" s="341"/>
      <c r="C47" s="341"/>
      <c r="D47" s="341"/>
      <c r="E47" s="341"/>
      <c r="F47" s="341"/>
      <c r="G47" s="341"/>
      <c r="H47" s="341"/>
      <c r="I47" s="341"/>
    </row>
    <row r="48" spans="2:9" outlineLevel="1" x14ac:dyDescent="0.2">
      <c r="B48" s="341"/>
      <c r="C48" s="341"/>
      <c r="D48" s="341"/>
      <c r="E48" s="341"/>
      <c r="F48" s="341"/>
      <c r="G48" s="341"/>
      <c r="H48" s="341"/>
      <c r="I48" s="341"/>
    </row>
    <row r="49" spans="2:9" outlineLevel="1" x14ac:dyDescent="0.2">
      <c r="B49" s="341"/>
      <c r="C49" s="341"/>
      <c r="D49" s="341"/>
      <c r="E49" s="341"/>
      <c r="F49" s="341"/>
      <c r="G49" s="341"/>
      <c r="H49" s="341"/>
      <c r="I49" s="341"/>
    </row>
    <row r="50" spans="2:9" outlineLevel="1" x14ac:dyDescent="0.2">
      <c r="B50" s="341"/>
      <c r="C50" s="341"/>
      <c r="D50" s="341"/>
      <c r="E50" s="341"/>
      <c r="F50" s="341"/>
      <c r="G50" s="341"/>
      <c r="H50" s="341"/>
      <c r="I50" s="341"/>
    </row>
    <row r="51" spans="2:9" outlineLevel="1" x14ac:dyDescent="0.2">
      <c r="B51" s="341"/>
      <c r="C51" s="341"/>
      <c r="D51" s="341"/>
      <c r="E51" s="341"/>
      <c r="F51" s="341"/>
      <c r="G51" s="341"/>
      <c r="H51" s="341"/>
      <c r="I51" s="341"/>
    </row>
    <row r="52" spans="2:9" outlineLevel="1" x14ac:dyDescent="0.2">
      <c r="B52" s="341"/>
      <c r="C52" s="341"/>
      <c r="D52" s="341"/>
      <c r="E52" s="341"/>
      <c r="F52" s="341"/>
      <c r="G52" s="341"/>
      <c r="H52" s="341"/>
      <c r="I52" s="341"/>
    </row>
    <row r="53" spans="2:9" outlineLevel="1" x14ac:dyDescent="0.2">
      <c r="B53" s="341"/>
      <c r="C53" s="341"/>
      <c r="D53" s="341"/>
      <c r="E53" s="341"/>
      <c r="F53" s="341"/>
      <c r="G53" s="341"/>
      <c r="H53" s="341"/>
      <c r="I53" s="341"/>
    </row>
    <row r="54" spans="2:9" outlineLevel="1" x14ac:dyDescent="0.2">
      <c r="B54" s="341"/>
      <c r="C54" s="341"/>
      <c r="D54" s="341"/>
      <c r="E54" s="341"/>
      <c r="F54" s="341"/>
      <c r="G54" s="341"/>
      <c r="H54" s="341"/>
      <c r="I54" s="341"/>
    </row>
    <row r="55" spans="2:9" outlineLevel="1" x14ac:dyDescent="0.2">
      <c r="B55" s="341"/>
      <c r="C55" s="341"/>
      <c r="D55" s="341"/>
      <c r="E55" s="341"/>
      <c r="F55" s="341"/>
      <c r="G55" s="341"/>
      <c r="H55" s="341"/>
      <c r="I55" s="341"/>
    </row>
    <row r="56" spans="2:9" outlineLevel="1" x14ac:dyDescent="0.2">
      <c r="B56" s="341"/>
      <c r="C56" s="341"/>
      <c r="D56" s="341"/>
      <c r="E56" s="341"/>
      <c r="F56" s="341"/>
      <c r="G56" s="341"/>
      <c r="H56" s="341"/>
      <c r="I56" s="341"/>
    </row>
    <row r="57" spans="2:9" outlineLevel="1" x14ac:dyDescent="0.2">
      <c r="B57" s="341"/>
      <c r="C57" s="341"/>
      <c r="D57" s="341"/>
      <c r="E57" s="341"/>
      <c r="F57" s="341"/>
      <c r="G57" s="341"/>
      <c r="H57" s="341"/>
      <c r="I57" s="341"/>
    </row>
    <row r="58" spans="2:9" outlineLevel="1" x14ac:dyDescent="0.2">
      <c r="B58" s="341"/>
      <c r="C58" s="341"/>
      <c r="D58" s="341"/>
      <c r="E58" s="341"/>
      <c r="F58" s="341"/>
      <c r="G58" s="341"/>
      <c r="H58" s="341"/>
      <c r="I58" s="341"/>
    </row>
    <row r="59" spans="2:9" outlineLevel="1" x14ac:dyDescent="0.2">
      <c r="B59" s="341"/>
      <c r="C59" s="341"/>
      <c r="D59" s="341"/>
      <c r="E59" s="341"/>
      <c r="F59" s="341"/>
      <c r="G59" s="341"/>
      <c r="H59" s="341"/>
      <c r="I59" s="341"/>
    </row>
    <row r="60" spans="2:9" outlineLevel="1" x14ac:dyDescent="0.2">
      <c r="B60" s="341"/>
      <c r="C60" s="341"/>
      <c r="D60" s="341"/>
      <c r="E60" s="341"/>
      <c r="F60" s="341"/>
      <c r="G60" s="341"/>
      <c r="H60" s="341"/>
      <c r="I60" s="341"/>
    </row>
    <row r="61" spans="2:9" outlineLevel="1" x14ac:dyDescent="0.2">
      <c r="B61" s="341"/>
      <c r="C61" s="341"/>
      <c r="D61" s="341"/>
      <c r="E61" s="341"/>
      <c r="F61" s="341"/>
      <c r="G61" s="341"/>
      <c r="H61" s="341"/>
      <c r="I61" s="341"/>
    </row>
    <row r="62" spans="2:9" outlineLevel="1" x14ac:dyDescent="0.2">
      <c r="B62" s="341"/>
      <c r="C62" s="341"/>
      <c r="D62" s="341"/>
      <c r="E62" s="341"/>
      <c r="F62" s="341"/>
      <c r="G62" s="341"/>
      <c r="H62" s="341"/>
      <c r="I62" s="341"/>
    </row>
    <row r="63" spans="2:9" outlineLevel="1" x14ac:dyDescent="0.2"/>
    <row r="64" spans="2:9" outlineLevel="1" x14ac:dyDescent="0.2"/>
    <row r="65" spans="3:3" outlineLevel="1" x14ac:dyDescent="0.2"/>
    <row r="67" spans="3:3" x14ac:dyDescent="0.2">
      <c r="C67" s="342" t="s">
        <v>1145</v>
      </c>
    </row>
    <row r="68" spans="3:3" x14ac:dyDescent="0.2">
      <c r="C68" s="342" t="s">
        <v>1146</v>
      </c>
    </row>
    <row r="69" spans="3:3" x14ac:dyDescent="0.2">
      <c r="C69" s="342" t="s">
        <v>1147</v>
      </c>
    </row>
    <row r="70" spans="3:3" x14ac:dyDescent="0.2">
      <c r="C70" s="342" t="s">
        <v>1148</v>
      </c>
    </row>
    <row r="71" spans="3:3" x14ac:dyDescent="0.2">
      <c r="C71" s="342" t="s">
        <v>1149</v>
      </c>
    </row>
    <row r="72" spans="3:3" x14ac:dyDescent="0.2">
      <c r="C72" s="342" t="s">
        <v>1150</v>
      </c>
    </row>
    <row r="73" spans="3:3" x14ac:dyDescent="0.2">
      <c r="C73" s="343" t="s">
        <v>1151</v>
      </c>
    </row>
    <row r="74" spans="3:3" x14ac:dyDescent="0.2">
      <c r="C74" s="343" t="s">
        <v>1152</v>
      </c>
    </row>
    <row r="75" spans="3:3" x14ac:dyDescent="0.2">
      <c r="C75" s="343" t="s">
        <v>1153</v>
      </c>
    </row>
    <row r="76" spans="3:3" x14ac:dyDescent="0.2">
      <c r="C76" s="343" t="s">
        <v>1154</v>
      </c>
    </row>
    <row r="77" spans="3:3" x14ac:dyDescent="0.2">
      <c r="C77" s="343" t="s">
        <v>1155</v>
      </c>
    </row>
    <row r="78" spans="3:3" x14ac:dyDescent="0.2">
      <c r="C78" s="343" t="s">
        <v>1156</v>
      </c>
    </row>
    <row r="79" spans="3:3" x14ac:dyDescent="0.2">
      <c r="C79" s="343" t="s">
        <v>1157</v>
      </c>
    </row>
  </sheetData>
  <sheetProtection algorithmName="SHA-512" hashValue="HzeSQ0vvaYPpm+zYwIrJEVE/GkQFEwla0R7IEpnjzNQheGUuhE+k4WCgp4NzBOkCzPWNLHtTJHsbRbZC57IVKw==" saltValue="BUd2Gl8MiUX2egd7wkHQyQ==" spinCount="100000" sheet="1" objects="1" scenarios="1"/>
  <mergeCells count="21">
    <mergeCell ref="C24:G24"/>
    <mergeCell ref="C26:G26"/>
    <mergeCell ref="C28:G28"/>
    <mergeCell ref="C30:G30"/>
    <mergeCell ref="B31:I32"/>
    <mergeCell ref="C11:G11"/>
    <mergeCell ref="C12:C14"/>
    <mergeCell ref="D12:D14"/>
    <mergeCell ref="C17:H17"/>
    <mergeCell ref="C21:G21"/>
    <mergeCell ref="C22:C23"/>
    <mergeCell ref="D22:D23"/>
    <mergeCell ref="G22:G23"/>
    <mergeCell ref="H22:H23"/>
    <mergeCell ref="B1:I1"/>
    <mergeCell ref="C3:G3"/>
    <mergeCell ref="C4:C6"/>
    <mergeCell ref="D4:D6"/>
    <mergeCell ref="C7:G7"/>
    <mergeCell ref="C8:C10"/>
    <mergeCell ref="D8:D1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0D4BA-FD23-EB48-A0FF-8E4449B0A103}">
  <dimension ref="A1:U563"/>
  <sheetViews>
    <sheetView topLeftCell="C1" workbookViewId="0">
      <selection activeCell="Z162" sqref="Z162"/>
    </sheetView>
  </sheetViews>
  <sheetFormatPr baseColWidth="10" defaultColWidth="8.83203125" defaultRowHeight="16" x14ac:dyDescent="0.2"/>
  <cols>
    <col min="1" max="1" width="11.6640625" hidden="1" customWidth="1"/>
    <col min="2" max="2" width="10" hidden="1" customWidth="1"/>
    <col min="3" max="4" width="10" customWidth="1"/>
    <col min="5" max="5" width="11.5" customWidth="1"/>
    <col min="6" max="6" width="33.5" customWidth="1"/>
    <col min="7" max="7" width="13.6640625" style="50" hidden="1" customWidth="1"/>
    <col min="8" max="8" width="10" customWidth="1"/>
    <col min="9" max="18" width="10.33203125" style="50" hidden="1" customWidth="1"/>
    <col min="19" max="19" width="11" hidden="1" customWidth="1"/>
    <col min="20" max="21" width="0" hidden="1" customWidth="1"/>
  </cols>
  <sheetData>
    <row r="1" spans="1:21" x14ac:dyDescent="0.2">
      <c r="C1" s="76" t="s">
        <v>995</v>
      </c>
      <c r="D1" s="77"/>
      <c r="E1" s="77"/>
      <c r="F1" s="77"/>
      <c r="G1" s="77"/>
      <c r="H1" s="78"/>
    </row>
    <row r="2" spans="1:21" x14ac:dyDescent="0.2">
      <c r="C2" s="79"/>
      <c r="D2" s="80"/>
      <c r="E2" s="80"/>
      <c r="F2" s="80"/>
      <c r="G2" s="80"/>
      <c r="H2" s="81"/>
    </row>
    <row r="3" spans="1:21" ht="17" thickBot="1" x14ac:dyDescent="0.25">
      <c r="C3" s="82" t="s">
        <v>996</v>
      </c>
      <c r="D3" s="83"/>
      <c r="E3" s="83"/>
      <c r="F3" s="83"/>
      <c r="G3" s="83"/>
      <c r="H3" s="84"/>
    </row>
    <row r="4" spans="1:21" x14ac:dyDescent="0.2">
      <c r="C4" s="85" t="s">
        <v>997</v>
      </c>
      <c r="D4" s="86"/>
      <c r="E4" s="86"/>
      <c r="F4" s="86"/>
      <c r="G4" s="86"/>
      <c r="H4" s="87"/>
    </row>
    <row r="5" spans="1:21" ht="17" thickBot="1" x14ac:dyDescent="0.25">
      <c r="C5" s="88"/>
      <c r="D5" s="89"/>
      <c r="E5" s="89"/>
      <c r="F5" s="89"/>
      <c r="G5" s="89"/>
      <c r="H5" s="90"/>
    </row>
    <row r="6" spans="1:21" ht="17" thickBot="1" x14ac:dyDescent="0.25">
      <c r="A6" s="91" t="s">
        <v>0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3"/>
    </row>
    <row r="7" spans="1:21" x14ac:dyDescent="0.2">
      <c r="A7" s="1" t="s">
        <v>1</v>
      </c>
      <c r="B7" s="2" t="s">
        <v>2</v>
      </c>
      <c r="C7" s="3" t="s">
        <v>1</v>
      </c>
      <c r="D7" s="4" t="s">
        <v>3</v>
      </c>
      <c r="E7" s="5" t="s">
        <v>4</v>
      </c>
      <c r="F7" s="5" t="s">
        <v>5</v>
      </c>
      <c r="G7" s="6" t="s">
        <v>6</v>
      </c>
      <c r="H7" s="5" t="s">
        <v>7</v>
      </c>
      <c r="I7" s="7" t="s">
        <v>8</v>
      </c>
      <c r="J7" s="7" t="s">
        <v>8</v>
      </c>
      <c r="K7" s="7" t="s">
        <v>8</v>
      </c>
      <c r="L7" s="7" t="s">
        <v>8</v>
      </c>
      <c r="M7" s="7" t="s">
        <v>8</v>
      </c>
      <c r="N7" s="7" t="s">
        <v>8</v>
      </c>
      <c r="O7" s="7" t="s">
        <v>8</v>
      </c>
      <c r="P7" s="7" t="s">
        <v>9</v>
      </c>
      <c r="Q7" s="6" t="s">
        <v>10</v>
      </c>
      <c r="R7" s="6" t="s">
        <v>11</v>
      </c>
    </row>
    <row r="8" spans="1:21" ht="15" hidden="1" customHeight="1" x14ac:dyDescent="0.2">
      <c r="A8" s="8" t="s">
        <v>12</v>
      </c>
      <c r="B8" s="9">
        <v>1</v>
      </c>
      <c r="C8" s="10"/>
      <c r="D8" s="10"/>
      <c r="E8" s="10">
        <v>112</v>
      </c>
      <c r="F8" s="10" t="s">
        <v>13</v>
      </c>
      <c r="G8" s="11" t="s">
        <v>14</v>
      </c>
      <c r="H8" s="10" t="s">
        <v>15</v>
      </c>
      <c r="I8" s="12" t="str">
        <f>'[1]Res_Ginástica Geral'!H2</f>
        <v>Apto</v>
      </c>
      <c r="J8" s="13" t="str">
        <f>'[1]Res_Atletismo Geral'!H2</f>
        <v>Inapto</v>
      </c>
      <c r="K8" s="13" t="str">
        <f>'[1]Res_Natação Geral'!H2</f>
        <v>Apto</v>
      </c>
      <c r="L8" s="14" t="s">
        <v>16</v>
      </c>
      <c r="M8" s="12"/>
      <c r="N8" s="15"/>
      <c r="O8" s="14" t="s">
        <v>16</v>
      </c>
      <c r="P8" s="14"/>
      <c r="Q8" s="16">
        <f t="shared" ref="Q8:Q43" si="0">COUNTA(I8:O8)</f>
        <v>5</v>
      </c>
      <c r="R8" s="14" t="s">
        <v>17</v>
      </c>
      <c r="U8">
        <v>1</v>
      </c>
    </row>
    <row r="9" spans="1:21" ht="17" hidden="1" customHeight="1" x14ac:dyDescent="0.2">
      <c r="A9" s="8" t="s">
        <v>12</v>
      </c>
      <c r="B9" s="9">
        <v>2</v>
      </c>
      <c r="C9" s="10"/>
      <c r="D9" s="10"/>
      <c r="E9" s="10">
        <v>380</v>
      </c>
      <c r="F9" s="10" t="s">
        <v>18</v>
      </c>
      <c r="G9" s="11" t="s">
        <v>14</v>
      </c>
      <c r="H9" s="10" t="s">
        <v>19</v>
      </c>
      <c r="I9" s="12" t="str">
        <f>'[1]Res_Ginástica Geral'!H3</f>
        <v>Apto</v>
      </c>
      <c r="J9" s="13" t="str">
        <f>'[1]Res_Atletismo Geral'!H3</f>
        <v>Apto</v>
      </c>
      <c r="K9" s="13" t="str">
        <f>'[1]Res_Natação Geral'!H3</f>
        <v>Apto</v>
      </c>
      <c r="L9" s="14" t="s">
        <v>16</v>
      </c>
      <c r="M9" s="12"/>
      <c r="N9" s="15"/>
      <c r="O9" s="14" t="s">
        <v>16</v>
      </c>
      <c r="P9" s="14"/>
      <c r="Q9" s="16">
        <f t="shared" si="0"/>
        <v>5</v>
      </c>
      <c r="R9" s="14" t="s">
        <v>16</v>
      </c>
    </row>
    <row r="10" spans="1:21" hidden="1" x14ac:dyDescent="0.2">
      <c r="A10" s="8" t="s">
        <v>12</v>
      </c>
      <c r="B10" s="10">
        <v>3</v>
      </c>
      <c r="C10" s="10"/>
      <c r="D10" s="10"/>
      <c r="E10" s="17">
        <v>70</v>
      </c>
      <c r="F10" s="17" t="s">
        <v>20</v>
      </c>
      <c r="G10" s="18" t="s">
        <v>21</v>
      </c>
      <c r="H10" s="19" t="s">
        <v>22</v>
      </c>
      <c r="I10" s="20" t="str">
        <f>'[1]Res_Ginástica Geral'!H4</f>
        <v xml:space="preserve"> </v>
      </c>
      <c r="J10" s="21"/>
      <c r="K10" s="21"/>
      <c r="L10" s="21"/>
      <c r="M10" s="20"/>
      <c r="N10" s="22"/>
      <c r="O10" s="22"/>
      <c r="P10" s="22"/>
      <c r="Q10" s="20">
        <f t="shared" si="0"/>
        <v>1</v>
      </c>
      <c r="R10" s="22"/>
    </row>
    <row r="11" spans="1:21" ht="15" customHeight="1" x14ac:dyDescent="0.2">
      <c r="A11" s="8" t="s">
        <v>12</v>
      </c>
      <c r="B11" s="10">
        <v>4</v>
      </c>
      <c r="C11" s="94" t="s">
        <v>23</v>
      </c>
      <c r="D11" s="10">
        <v>1</v>
      </c>
      <c r="E11" s="10">
        <v>152</v>
      </c>
      <c r="F11" s="10" t="s">
        <v>24</v>
      </c>
      <c r="G11" s="11" t="s">
        <v>14</v>
      </c>
      <c r="H11" s="10" t="s">
        <v>25</v>
      </c>
      <c r="I11" s="14"/>
      <c r="J11" s="14"/>
      <c r="K11" s="14"/>
      <c r="L11" s="14"/>
      <c r="M11" s="12"/>
      <c r="N11" s="12"/>
      <c r="O11" s="12"/>
      <c r="P11" s="16"/>
      <c r="Q11" s="16">
        <f t="shared" si="0"/>
        <v>0</v>
      </c>
      <c r="R11" s="23"/>
      <c r="U11">
        <v>2</v>
      </c>
    </row>
    <row r="12" spans="1:21" ht="15" hidden="1" customHeight="1" x14ac:dyDescent="0.2">
      <c r="A12" s="8" t="s">
        <v>12</v>
      </c>
      <c r="B12" s="9">
        <v>5</v>
      </c>
      <c r="C12" s="95"/>
      <c r="D12" s="10"/>
      <c r="E12" s="10">
        <v>605</v>
      </c>
      <c r="F12" s="10" t="s">
        <v>26</v>
      </c>
      <c r="G12" s="11" t="s">
        <v>14</v>
      </c>
      <c r="H12" s="10" t="s">
        <v>27</v>
      </c>
      <c r="I12" s="14"/>
      <c r="J12" s="13" t="str">
        <f>'[1]Res_Atletismo Geral'!H6</f>
        <v>Apto</v>
      </c>
      <c r="K12" s="13" t="str">
        <f>'[1]Res_Natação Geral'!H6</f>
        <v>Apto</v>
      </c>
      <c r="L12" s="14" t="s">
        <v>16</v>
      </c>
      <c r="M12" s="12"/>
      <c r="N12" s="15"/>
      <c r="O12" s="14" t="s">
        <v>16</v>
      </c>
      <c r="P12" s="16"/>
      <c r="Q12" s="16">
        <f t="shared" si="0"/>
        <v>4</v>
      </c>
      <c r="R12" s="14" t="s">
        <v>16</v>
      </c>
    </row>
    <row r="13" spans="1:21" ht="15" hidden="1" customHeight="1" x14ac:dyDescent="0.2">
      <c r="A13" s="8" t="s">
        <v>12</v>
      </c>
      <c r="B13" s="9">
        <v>6</v>
      </c>
      <c r="C13" s="95"/>
      <c r="D13" s="10"/>
      <c r="E13" s="10">
        <v>559</v>
      </c>
      <c r="F13" s="10" t="s">
        <v>28</v>
      </c>
      <c r="G13" s="11" t="s">
        <v>14</v>
      </c>
      <c r="H13" s="10" t="s">
        <v>29</v>
      </c>
      <c r="I13" s="14"/>
      <c r="J13" s="13" t="str">
        <f>'[1]Res_Atletismo Geral'!H7</f>
        <v>Apto</v>
      </c>
      <c r="K13" s="13" t="str">
        <f>'[1]Res_Natação Geral'!H7</f>
        <v>Apto</v>
      </c>
      <c r="L13" s="14" t="s">
        <v>16</v>
      </c>
      <c r="M13" s="12"/>
      <c r="N13" s="15"/>
      <c r="O13" s="14" t="s">
        <v>16</v>
      </c>
      <c r="P13" s="16"/>
      <c r="Q13" s="16">
        <f t="shared" si="0"/>
        <v>4</v>
      </c>
      <c r="R13" s="14" t="s">
        <v>16</v>
      </c>
    </row>
    <row r="14" spans="1:21" ht="15" hidden="1" customHeight="1" x14ac:dyDescent="0.2">
      <c r="A14" s="8" t="s">
        <v>12</v>
      </c>
      <c r="B14" s="10">
        <v>7</v>
      </c>
      <c r="C14" s="95"/>
      <c r="D14" s="10"/>
      <c r="E14" s="17">
        <v>612</v>
      </c>
      <c r="F14" s="17" t="s">
        <v>30</v>
      </c>
      <c r="G14" s="18" t="s">
        <v>21</v>
      </c>
      <c r="H14" s="17" t="s">
        <v>31</v>
      </c>
      <c r="I14" s="14"/>
      <c r="J14" s="21"/>
      <c r="K14" s="21"/>
      <c r="L14" s="22"/>
      <c r="M14" s="20"/>
      <c r="N14" s="22"/>
      <c r="O14" s="22"/>
      <c r="P14" s="16"/>
      <c r="Q14" s="20">
        <f t="shared" si="0"/>
        <v>0</v>
      </c>
      <c r="R14" s="22"/>
    </row>
    <row r="15" spans="1:21" ht="15" hidden="1" customHeight="1" x14ac:dyDescent="0.2">
      <c r="A15" s="8" t="s">
        <v>12</v>
      </c>
      <c r="B15" s="9">
        <v>8</v>
      </c>
      <c r="C15" s="95"/>
      <c r="D15" s="10"/>
      <c r="E15" s="10">
        <v>65</v>
      </c>
      <c r="F15" s="10" t="s">
        <v>32</v>
      </c>
      <c r="G15" s="11" t="s">
        <v>14</v>
      </c>
      <c r="H15" s="10" t="s">
        <v>33</v>
      </c>
      <c r="I15" s="14"/>
      <c r="J15" s="13" t="str">
        <f>'[1]Res_Atletismo Geral'!H408</f>
        <v>Apto</v>
      </c>
      <c r="K15" s="13" t="str">
        <f>'[1]Res_Natação Geral'!H408</f>
        <v>Apto</v>
      </c>
      <c r="L15" s="15"/>
      <c r="M15" s="14" t="s">
        <v>17</v>
      </c>
      <c r="N15" s="14" t="s">
        <v>16</v>
      </c>
      <c r="O15" s="24"/>
      <c r="P15" s="16"/>
      <c r="Q15" s="16">
        <f t="shared" si="0"/>
        <v>4</v>
      </c>
      <c r="R15" s="14" t="s">
        <v>17</v>
      </c>
      <c r="U15">
        <v>1</v>
      </c>
    </row>
    <row r="16" spans="1:21" ht="15" hidden="1" customHeight="1" x14ac:dyDescent="0.2">
      <c r="A16" s="8" t="s">
        <v>12</v>
      </c>
      <c r="B16" s="10">
        <v>9</v>
      </c>
      <c r="C16" s="95"/>
      <c r="D16" s="10"/>
      <c r="E16" s="17">
        <v>575</v>
      </c>
      <c r="F16" s="17" t="s">
        <v>30</v>
      </c>
      <c r="G16" s="18" t="s">
        <v>34</v>
      </c>
      <c r="H16" s="17" t="s">
        <v>31</v>
      </c>
      <c r="I16" s="14"/>
      <c r="J16" s="21"/>
      <c r="K16" s="21"/>
      <c r="L16" s="22"/>
      <c r="M16" s="20"/>
      <c r="N16" s="22"/>
      <c r="O16" s="22"/>
      <c r="P16" s="16"/>
      <c r="Q16" s="20">
        <f t="shared" si="0"/>
        <v>0</v>
      </c>
      <c r="R16" s="22"/>
    </row>
    <row r="17" spans="1:21" ht="15" hidden="1" customHeight="1" x14ac:dyDescent="0.2">
      <c r="A17" s="8" t="s">
        <v>12</v>
      </c>
      <c r="B17" s="9">
        <v>10</v>
      </c>
      <c r="C17" s="95"/>
      <c r="D17" s="10"/>
      <c r="E17" s="10">
        <v>273</v>
      </c>
      <c r="F17" s="10" t="s">
        <v>35</v>
      </c>
      <c r="G17" s="11" t="s">
        <v>14</v>
      </c>
      <c r="H17" s="10" t="s">
        <v>36</v>
      </c>
      <c r="I17" s="14"/>
      <c r="J17" s="13" t="str">
        <f>'[1]Res_Atletismo Geral'!H168</f>
        <v>Inapto</v>
      </c>
      <c r="K17" s="13" t="str">
        <f>'[1]Res_Natação Geral'!H168</f>
        <v>Apto</v>
      </c>
      <c r="L17" s="14" t="s">
        <v>16</v>
      </c>
      <c r="M17" s="14" t="s">
        <v>16</v>
      </c>
      <c r="N17" s="15"/>
      <c r="O17" s="24"/>
      <c r="P17" s="16"/>
      <c r="Q17" s="16">
        <f t="shared" si="0"/>
        <v>4</v>
      </c>
      <c r="R17" s="14" t="s">
        <v>17</v>
      </c>
      <c r="U17">
        <v>1</v>
      </c>
    </row>
    <row r="18" spans="1:21" ht="15" hidden="1" customHeight="1" x14ac:dyDescent="0.2">
      <c r="A18" s="8" t="s">
        <v>12</v>
      </c>
      <c r="B18" s="9">
        <v>11</v>
      </c>
      <c r="C18" s="95"/>
      <c r="D18" s="10"/>
      <c r="E18" s="10">
        <v>493</v>
      </c>
      <c r="F18" s="10" t="s">
        <v>37</v>
      </c>
      <c r="G18" s="11" t="s">
        <v>14</v>
      </c>
      <c r="H18" s="10" t="s">
        <v>38</v>
      </c>
      <c r="I18" s="14"/>
      <c r="J18" s="13" t="str">
        <f>'[1]Res_Atletismo Geral'!H12</f>
        <v>Apto</v>
      </c>
      <c r="K18" s="13" t="str">
        <f>'[1]Res_Natação Geral'!H12</f>
        <v>Apto</v>
      </c>
      <c r="L18" s="14" t="s">
        <v>16</v>
      </c>
      <c r="M18" s="12"/>
      <c r="N18" s="15"/>
      <c r="O18" s="14" t="s">
        <v>16</v>
      </c>
      <c r="P18" s="16"/>
      <c r="Q18" s="16">
        <f t="shared" si="0"/>
        <v>4</v>
      </c>
      <c r="R18" s="14" t="s">
        <v>16</v>
      </c>
    </row>
    <row r="19" spans="1:21" x14ac:dyDescent="0.2">
      <c r="A19" s="8" t="s">
        <v>12</v>
      </c>
      <c r="B19" s="9">
        <v>12</v>
      </c>
      <c r="C19" s="95"/>
      <c r="D19" s="10">
        <v>2</v>
      </c>
      <c r="E19" s="10">
        <v>63</v>
      </c>
      <c r="F19" s="10" t="s">
        <v>39</v>
      </c>
      <c r="G19" s="11" t="s">
        <v>14</v>
      </c>
      <c r="H19" s="10" t="s">
        <v>40</v>
      </c>
      <c r="I19" s="14"/>
      <c r="J19" s="14"/>
      <c r="K19" s="14"/>
      <c r="L19" s="14"/>
      <c r="M19" s="12"/>
      <c r="N19" s="15"/>
      <c r="O19" s="14"/>
      <c r="P19" s="16"/>
      <c r="Q19" s="16">
        <f t="shared" si="0"/>
        <v>0</v>
      </c>
      <c r="R19" s="14"/>
      <c r="U19">
        <v>2</v>
      </c>
    </row>
    <row r="20" spans="1:21" ht="15" hidden="1" customHeight="1" x14ac:dyDescent="0.2">
      <c r="A20" s="8" t="s">
        <v>12</v>
      </c>
      <c r="B20" s="9">
        <v>13</v>
      </c>
      <c r="C20" s="95"/>
      <c r="D20" s="10"/>
      <c r="E20" s="10">
        <v>296</v>
      </c>
      <c r="F20" s="10" t="s">
        <v>41</v>
      </c>
      <c r="G20" s="11" t="s">
        <v>14</v>
      </c>
      <c r="H20" s="10" t="s">
        <v>42</v>
      </c>
      <c r="I20" s="14"/>
      <c r="J20" s="13" t="str">
        <f>'[1]Res_Atletismo Geral'!H14</f>
        <v>Apto</v>
      </c>
      <c r="K20" s="13" t="str">
        <f>'[1]Res_Natação Geral'!H14</f>
        <v>Apto</v>
      </c>
      <c r="L20" s="14" t="s">
        <v>16</v>
      </c>
      <c r="M20" s="12"/>
      <c r="N20" s="15"/>
      <c r="O20" s="14" t="s">
        <v>16</v>
      </c>
      <c r="P20" s="16"/>
      <c r="Q20" s="16">
        <f t="shared" si="0"/>
        <v>4</v>
      </c>
      <c r="R20" s="14" t="s">
        <v>16</v>
      </c>
    </row>
    <row r="21" spans="1:21" ht="15" hidden="1" customHeight="1" x14ac:dyDescent="0.2">
      <c r="A21" s="8" t="s">
        <v>12</v>
      </c>
      <c r="B21" s="9">
        <v>14</v>
      </c>
      <c r="C21" s="95"/>
      <c r="D21" s="10"/>
      <c r="E21" s="10">
        <v>387</v>
      </c>
      <c r="F21" s="10" t="s">
        <v>43</v>
      </c>
      <c r="G21" s="11" t="s">
        <v>14</v>
      </c>
      <c r="H21" s="10" t="s">
        <v>44</v>
      </c>
      <c r="I21" s="14"/>
      <c r="J21" s="13" t="str">
        <f>'[1]Res_Atletismo Geral'!H15</f>
        <v>Apto</v>
      </c>
      <c r="K21" s="13" t="str">
        <f>'[1]Res_Natação Geral'!H15</f>
        <v>Apto</v>
      </c>
      <c r="L21" s="14" t="s">
        <v>16</v>
      </c>
      <c r="M21" s="12"/>
      <c r="N21" s="15"/>
      <c r="O21" s="14" t="s">
        <v>16</v>
      </c>
      <c r="P21" s="16"/>
      <c r="Q21" s="16">
        <f t="shared" si="0"/>
        <v>4</v>
      </c>
      <c r="R21" s="14" t="s">
        <v>16</v>
      </c>
    </row>
    <row r="22" spans="1:21" ht="15" hidden="1" customHeight="1" x14ac:dyDescent="0.2">
      <c r="A22" s="8" t="s">
        <v>12</v>
      </c>
      <c r="B22" s="10">
        <v>15</v>
      </c>
      <c r="C22" s="95"/>
      <c r="D22" s="10"/>
      <c r="E22" s="17">
        <v>403</v>
      </c>
      <c r="F22" s="17" t="s">
        <v>45</v>
      </c>
      <c r="G22" s="18" t="s">
        <v>21</v>
      </c>
      <c r="H22" s="17" t="s">
        <v>46</v>
      </c>
      <c r="I22" s="14"/>
      <c r="J22" s="21"/>
      <c r="K22" s="21"/>
      <c r="L22" s="22"/>
      <c r="M22" s="20"/>
      <c r="N22" s="22"/>
      <c r="O22" s="22"/>
      <c r="P22" s="16"/>
      <c r="Q22" s="20">
        <f t="shared" si="0"/>
        <v>0</v>
      </c>
      <c r="R22" s="22"/>
    </row>
    <row r="23" spans="1:21" ht="15" hidden="1" customHeight="1" x14ac:dyDescent="0.2">
      <c r="A23" s="8" t="s">
        <v>12</v>
      </c>
      <c r="B23" s="9">
        <v>16</v>
      </c>
      <c r="C23" s="95"/>
      <c r="D23" s="10"/>
      <c r="E23" s="10">
        <v>90</v>
      </c>
      <c r="F23" s="10" t="s">
        <v>47</v>
      </c>
      <c r="G23" s="11" t="s">
        <v>14</v>
      </c>
      <c r="H23" s="10" t="s">
        <v>48</v>
      </c>
      <c r="I23" s="14"/>
      <c r="J23" s="13" t="str">
        <f>'[1]Res_Atletismo Geral'!H17</f>
        <v>Apto</v>
      </c>
      <c r="K23" s="13" t="str">
        <f>'[1]Res_Natação Geral'!H17</f>
        <v>Apto</v>
      </c>
      <c r="L23" s="14" t="s">
        <v>16</v>
      </c>
      <c r="M23" s="12"/>
      <c r="N23" s="15"/>
      <c r="O23" s="14" t="s">
        <v>16</v>
      </c>
      <c r="P23" s="16"/>
      <c r="Q23" s="16">
        <f t="shared" si="0"/>
        <v>4</v>
      </c>
      <c r="R23" s="14" t="s">
        <v>16</v>
      </c>
    </row>
    <row r="24" spans="1:21" ht="15" hidden="1" customHeight="1" x14ac:dyDescent="0.2">
      <c r="A24" s="8" t="s">
        <v>12</v>
      </c>
      <c r="B24" s="9">
        <v>17</v>
      </c>
      <c r="C24" s="95"/>
      <c r="D24" s="10"/>
      <c r="E24" s="10">
        <v>219</v>
      </c>
      <c r="F24" s="10" t="s">
        <v>49</v>
      </c>
      <c r="G24" s="11" t="s">
        <v>14</v>
      </c>
      <c r="H24" s="10" t="s">
        <v>50</v>
      </c>
      <c r="I24" s="14"/>
      <c r="J24" s="13" t="str">
        <f>'[1]Res_Atletismo Geral'!H18</f>
        <v>Apto</v>
      </c>
      <c r="K24" s="13" t="str">
        <f>'[1]Res_Natação Geral'!H18</f>
        <v>Apto</v>
      </c>
      <c r="L24" s="14" t="s">
        <v>16</v>
      </c>
      <c r="M24" s="12"/>
      <c r="N24" s="15"/>
      <c r="O24" s="14" t="s">
        <v>16</v>
      </c>
      <c r="P24" s="16"/>
      <c r="Q24" s="16">
        <f t="shared" si="0"/>
        <v>4</v>
      </c>
      <c r="R24" s="14" t="s">
        <v>16</v>
      </c>
    </row>
    <row r="25" spans="1:21" ht="15" hidden="1" customHeight="1" x14ac:dyDescent="0.2">
      <c r="A25" s="8" t="s">
        <v>12</v>
      </c>
      <c r="B25" s="9">
        <v>18</v>
      </c>
      <c r="C25" s="95"/>
      <c r="D25" s="10"/>
      <c r="E25" s="10">
        <v>119</v>
      </c>
      <c r="F25" s="10" t="s">
        <v>51</v>
      </c>
      <c r="G25" s="11" t="s">
        <v>14</v>
      </c>
      <c r="H25" s="10" t="s">
        <v>52</v>
      </c>
      <c r="I25" s="14"/>
      <c r="J25" s="13" t="str">
        <f>'[1]Res_Atletismo Geral'!H19</f>
        <v>Apto</v>
      </c>
      <c r="K25" s="13" t="str">
        <f>'[1]Res_Natação Geral'!H19</f>
        <v>Apto</v>
      </c>
      <c r="L25" s="14" t="s">
        <v>16</v>
      </c>
      <c r="M25" s="12"/>
      <c r="N25" s="15"/>
      <c r="O25" s="14" t="s">
        <v>16</v>
      </c>
      <c r="P25" s="16"/>
      <c r="Q25" s="16">
        <f t="shared" si="0"/>
        <v>4</v>
      </c>
      <c r="R25" s="14" t="s">
        <v>16</v>
      </c>
    </row>
    <row r="26" spans="1:21" x14ac:dyDescent="0.2">
      <c r="A26" s="8" t="s">
        <v>12</v>
      </c>
      <c r="B26" s="10">
        <v>19</v>
      </c>
      <c r="C26" s="95"/>
      <c r="D26" s="10">
        <v>3</v>
      </c>
      <c r="E26" s="10">
        <v>629</v>
      </c>
      <c r="F26" s="10" t="s">
        <v>53</v>
      </c>
      <c r="G26" s="11" t="s">
        <v>14</v>
      </c>
      <c r="H26" s="10" t="s">
        <v>54</v>
      </c>
      <c r="I26" s="14"/>
      <c r="J26" s="14"/>
      <c r="K26" s="14"/>
      <c r="L26" s="14"/>
      <c r="M26" s="12"/>
      <c r="N26" s="12"/>
      <c r="O26" s="12"/>
      <c r="P26" s="16"/>
      <c r="Q26" s="16">
        <f t="shared" si="0"/>
        <v>0</v>
      </c>
      <c r="R26" s="23"/>
      <c r="U26">
        <v>2</v>
      </c>
    </row>
    <row r="27" spans="1:21" ht="15" hidden="1" customHeight="1" x14ac:dyDescent="0.2">
      <c r="A27" s="8" t="s">
        <v>12</v>
      </c>
      <c r="B27" s="9">
        <v>20</v>
      </c>
      <c r="C27" s="95"/>
      <c r="D27" s="10"/>
      <c r="E27" s="10">
        <v>126</v>
      </c>
      <c r="F27" s="10" t="s">
        <v>55</v>
      </c>
      <c r="G27" s="11" t="s">
        <v>14</v>
      </c>
      <c r="H27" s="10" t="s">
        <v>56</v>
      </c>
      <c r="I27" s="14"/>
      <c r="J27" s="13" t="str">
        <f>'[1]Res_Atletismo Geral'!H21</f>
        <v>Apto</v>
      </c>
      <c r="K27" s="13" t="str">
        <f>'[1]Res_Natação Geral'!H21</f>
        <v>Apto</v>
      </c>
      <c r="L27" s="14" t="s">
        <v>16</v>
      </c>
      <c r="M27" s="12"/>
      <c r="N27" s="15"/>
      <c r="O27" s="14" t="s">
        <v>16</v>
      </c>
      <c r="P27" s="16"/>
      <c r="Q27" s="16">
        <f t="shared" si="0"/>
        <v>4</v>
      </c>
      <c r="R27" s="14" t="s">
        <v>16</v>
      </c>
    </row>
    <row r="28" spans="1:21" ht="15" hidden="1" customHeight="1" x14ac:dyDescent="0.2">
      <c r="A28" s="8" t="s">
        <v>12</v>
      </c>
      <c r="B28" s="9">
        <v>21</v>
      </c>
      <c r="C28" s="95"/>
      <c r="D28" s="10"/>
      <c r="E28" s="10">
        <v>515</v>
      </c>
      <c r="F28" s="10" t="s">
        <v>57</v>
      </c>
      <c r="G28" s="11" t="s">
        <v>14</v>
      </c>
      <c r="H28" s="10" t="s">
        <v>58</v>
      </c>
      <c r="I28" s="14"/>
      <c r="J28" s="14"/>
      <c r="K28" s="14"/>
      <c r="L28" s="14" t="s">
        <v>16</v>
      </c>
      <c r="M28" s="14"/>
      <c r="N28" s="15"/>
      <c r="O28" s="12"/>
      <c r="P28" s="16"/>
      <c r="Q28" s="16">
        <f t="shared" si="0"/>
        <v>1</v>
      </c>
      <c r="R28" s="14" t="s">
        <v>17</v>
      </c>
      <c r="U28">
        <v>1</v>
      </c>
    </row>
    <row r="29" spans="1:21" ht="15" hidden="1" customHeight="1" x14ac:dyDescent="0.2">
      <c r="A29" s="8" t="s">
        <v>12</v>
      </c>
      <c r="B29" s="9">
        <v>22</v>
      </c>
      <c r="C29" s="95"/>
      <c r="D29" s="10"/>
      <c r="E29" s="10">
        <v>325</v>
      </c>
      <c r="F29" s="10" t="s">
        <v>59</v>
      </c>
      <c r="G29" s="11" t="s">
        <v>14</v>
      </c>
      <c r="H29" s="10" t="s">
        <v>60</v>
      </c>
      <c r="I29" s="14"/>
      <c r="J29" s="13" t="str">
        <f>'[1]Res_Atletismo Geral'!H23</f>
        <v>Apto</v>
      </c>
      <c r="K29" s="13" t="str">
        <f>'[1]Res_Natação Geral'!H23</f>
        <v>Apto</v>
      </c>
      <c r="L29" s="14" t="s">
        <v>16</v>
      </c>
      <c r="M29" s="12"/>
      <c r="N29" s="15"/>
      <c r="O29" s="14" t="s">
        <v>16</v>
      </c>
      <c r="P29" s="16"/>
      <c r="Q29" s="16">
        <f t="shared" si="0"/>
        <v>4</v>
      </c>
      <c r="R29" s="14" t="s">
        <v>16</v>
      </c>
    </row>
    <row r="30" spans="1:21" x14ac:dyDescent="0.2">
      <c r="A30" s="8" t="s">
        <v>12</v>
      </c>
      <c r="B30" s="10">
        <v>23</v>
      </c>
      <c r="C30" s="95"/>
      <c r="D30" s="10">
        <v>4</v>
      </c>
      <c r="E30" s="10">
        <v>601</v>
      </c>
      <c r="F30" s="10" t="s">
        <v>61</v>
      </c>
      <c r="G30" s="11" t="s">
        <v>14</v>
      </c>
      <c r="H30" s="10" t="s">
        <v>62</v>
      </c>
      <c r="I30" s="14"/>
      <c r="J30" s="14"/>
      <c r="K30" s="14"/>
      <c r="L30" s="12"/>
      <c r="M30" s="15"/>
      <c r="N30" s="14"/>
      <c r="O30" s="14"/>
      <c r="P30" s="16"/>
      <c r="Q30" s="16">
        <f t="shared" si="0"/>
        <v>0</v>
      </c>
      <c r="R30" s="23"/>
      <c r="U30">
        <v>2</v>
      </c>
    </row>
    <row r="31" spans="1:21" ht="15" customHeight="1" x14ac:dyDescent="0.2">
      <c r="A31" s="8" t="s">
        <v>12</v>
      </c>
      <c r="B31" s="10">
        <v>24</v>
      </c>
      <c r="C31" s="95"/>
      <c r="D31" s="10">
        <v>5</v>
      </c>
      <c r="E31" s="10">
        <v>287</v>
      </c>
      <c r="F31" s="10" t="s">
        <v>63</v>
      </c>
      <c r="G31" s="11" t="s">
        <v>14</v>
      </c>
      <c r="H31" s="10" t="s">
        <v>64</v>
      </c>
      <c r="I31" s="14"/>
      <c r="J31" s="14"/>
      <c r="K31" s="14"/>
      <c r="L31" s="14"/>
      <c r="M31" s="12"/>
      <c r="N31" s="12"/>
      <c r="O31" s="15"/>
      <c r="P31" s="16"/>
      <c r="Q31" s="16">
        <f t="shared" si="0"/>
        <v>0</v>
      </c>
      <c r="R31" s="23"/>
      <c r="U31">
        <v>2</v>
      </c>
    </row>
    <row r="32" spans="1:21" ht="15" hidden="1" customHeight="1" x14ac:dyDescent="0.2">
      <c r="A32" s="8" t="s">
        <v>12</v>
      </c>
      <c r="B32" s="9">
        <v>25</v>
      </c>
      <c r="C32" s="95"/>
      <c r="D32" s="10"/>
      <c r="E32" s="10">
        <v>221</v>
      </c>
      <c r="F32" s="10" t="s">
        <v>65</v>
      </c>
      <c r="G32" s="11" t="s">
        <v>14</v>
      </c>
      <c r="H32" s="10" t="s">
        <v>66</v>
      </c>
      <c r="I32" s="14"/>
      <c r="J32" s="13" t="str">
        <f>'[1]Res_Atletismo Geral'!H26</f>
        <v>Apto</v>
      </c>
      <c r="K32" s="13" t="str">
        <f>'[1]Res_Natação Geral'!H26</f>
        <v>Apto</v>
      </c>
      <c r="L32" s="14" t="s">
        <v>16</v>
      </c>
      <c r="M32" s="12"/>
      <c r="N32" s="15"/>
      <c r="O32" s="14" t="s">
        <v>16</v>
      </c>
      <c r="P32" s="16"/>
      <c r="Q32" s="16">
        <f t="shared" si="0"/>
        <v>4</v>
      </c>
      <c r="R32" s="14" t="s">
        <v>16</v>
      </c>
    </row>
    <row r="33" spans="1:21" ht="15" hidden="1" customHeight="1" x14ac:dyDescent="0.2">
      <c r="A33" s="8" t="s">
        <v>12</v>
      </c>
      <c r="B33" s="9">
        <v>26</v>
      </c>
      <c r="C33" s="95"/>
      <c r="D33" s="10"/>
      <c r="E33" s="10">
        <v>600</v>
      </c>
      <c r="F33" s="10" t="s">
        <v>67</v>
      </c>
      <c r="G33" s="11" t="s">
        <v>14</v>
      </c>
      <c r="H33" s="10" t="s">
        <v>68</v>
      </c>
      <c r="I33" s="14"/>
      <c r="J33" s="13" t="str">
        <f>'[1]Res_Atletismo Geral'!H410</f>
        <v>Apto</v>
      </c>
      <c r="K33" s="13" t="str">
        <f>'[1]Res_Natação Geral'!H410</f>
        <v>Apto</v>
      </c>
      <c r="L33" s="15"/>
      <c r="M33" s="14" t="s">
        <v>16</v>
      </c>
      <c r="N33" s="14" t="s">
        <v>16</v>
      </c>
      <c r="O33" s="15"/>
      <c r="P33" s="16"/>
      <c r="Q33" s="16">
        <f t="shared" si="0"/>
        <v>4</v>
      </c>
      <c r="R33" s="14" t="s">
        <v>16</v>
      </c>
      <c r="U33" s="25">
        <v>1</v>
      </c>
    </row>
    <row r="34" spans="1:21" ht="15" hidden="1" customHeight="1" x14ac:dyDescent="0.2">
      <c r="A34" s="8" t="s">
        <v>12</v>
      </c>
      <c r="B34" s="9">
        <v>27</v>
      </c>
      <c r="C34" s="95"/>
      <c r="D34" s="10"/>
      <c r="E34" s="10">
        <v>275</v>
      </c>
      <c r="F34" s="10" t="s">
        <v>69</v>
      </c>
      <c r="G34" s="11" t="s">
        <v>14</v>
      </c>
      <c r="H34" s="10" t="s">
        <v>70</v>
      </c>
      <c r="I34" s="14"/>
      <c r="J34" s="13" t="str">
        <f>'[1]Res_Atletismo Geral'!H28</f>
        <v>Apto</v>
      </c>
      <c r="K34" s="13" t="str">
        <f>'[1]Res_Natação Geral'!H28</f>
        <v>Apto</v>
      </c>
      <c r="L34" s="14" t="s">
        <v>16</v>
      </c>
      <c r="M34" s="12"/>
      <c r="N34" s="15"/>
      <c r="O34" s="14" t="s">
        <v>16</v>
      </c>
      <c r="P34" s="16"/>
      <c r="Q34" s="16">
        <f t="shared" si="0"/>
        <v>4</v>
      </c>
      <c r="R34" s="14" t="s">
        <v>16</v>
      </c>
    </row>
    <row r="35" spans="1:21" ht="15" hidden="1" customHeight="1" x14ac:dyDescent="0.2">
      <c r="A35" s="8" t="s">
        <v>12</v>
      </c>
      <c r="B35" s="10">
        <v>28</v>
      </c>
      <c r="C35" s="95"/>
      <c r="D35" s="10"/>
      <c r="E35" s="17">
        <v>362</v>
      </c>
      <c r="F35" s="17" t="s">
        <v>67</v>
      </c>
      <c r="G35" s="18" t="s">
        <v>34</v>
      </c>
      <c r="H35" s="17" t="s">
        <v>68</v>
      </c>
      <c r="I35" s="14"/>
      <c r="J35" s="22"/>
      <c r="K35" s="22"/>
      <c r="L35" s="22"/>
      <c r="M35" s="22"/>
      <c r="N35" s="22"/>
      <c r="O35" s="22"/>
      <c r="P35" s="16"/>
      <c r="Q35" s="20">
        <f t="shared" si="0"/>
        <v>0</v>
      </c>
      <c r="R35" s="22" t="s">
        <v>17</v>
      </c>
      <c r="U35" s="25">
        <v>1</v>
      </c>
    </row>
    <row r="36" spans="1:21" ht="15" hidden="1" customHeight="1" x14ac:dyDescent="0.2">
      <c r="A36" s="8" t="s">
        <v>12</v>
      </c>
      <c r="B36" s="10">
        <v>29</v>
      </c>
      <c r="C36" s="95"/>
      <c r="D36" s="10"/>
      <c r="E36" s="10">
        <v>153</v>
      </c>
      <c r="F36" s="10" t="s">
        <v>71</v>
      </c>
      <c r="G36" s="11" t="s">
        <v>14</v>
      </c>
      <c r="H36" s="10" t="s">
        <v>72</v>
      </c>
      <c r="I36" s="14"/>
      <c r="J36" s="13" t="str">
        <f>'[1]Res_Atletismo Geral'!H30</f>
        <v>Apto</v>
      </c>
      <c r="K36" s="13" t="str">
        <f>'[1]Res_Natação Geral'!H30</f>
        <v>Apto</v>
      </c>
      <c r="L36" s="14" t="s">
        <v>16</v>
      </c>
      <c r="M36" s="12"/>
      <c r="N36" s="15"/>
      <c r="O36" s="14" t="s">
        <v>16</v>
      </c>
      <c r="P36" s="16"/>
      <c r="Q36" s="16">
        <f t="shared" si="0"/>
        <v>4</v>
      </c>
      <c r="R36" s="14" t="s">
        <v>16</v>
      </c>
    </row>
    <row r="37" spans="1:21" ht="15" hidden="1" customHeight="1" x14ac:dyDescent="0.2">
      <c r="A37" s="8" t="s">
        <v>12</v>
      </c>
      <c r="B37" s="9">
        <v>30</v>
      </c>
      <c r="C37" s="95"/>
      <c r="D37" s="10"/>
      <c r="E37" s="10">
        <v>151</v>
      </c>
      <c r="F37" s="10" t="s">
        <v>73</v>
      </c>
      <c r="G37" s="11" t="s">
        <v>14</v>
      </c>
      <c r="H37" s="10" t="s">
        <v>74</v>
      </c>
      <c r="I37" s="14"/>
      <c r="J37" s="13" t="str">
        <f>'[1]Res_Atletismo Geral'!H31</f>
        <v>Apto</v>
      </c>
      <c r="K37" s="13" t="str">
        <f>'[1]Res_Natação Geral'!H31</f>
        <v>Apto</v>
      </c>
      <c r="L37" s="14" t="s">
        <v>16</v>
      </c>
      <c r="M37" s="12"/>
      <c r="N37" s="15"/>
      <c r="O37" s="14" t="s">
        <v>16</v>
      </c>
      <c r="P37" s="16"/>
      <c r="Q37" s="16">
        <f t="shared" si="0"/>
        <v>4</v>
      </c>
      <c r="R37" s="14" t="s">
        <v>16</v>
      </c>
    </row>
    <row r="38" spans="1:21" ht="15" hidden="1" customHeight="1" x14ac:dyDescent="0.2">
      <c r="A38" s="8" t="s">
        <v>12</v>
      </c>
      <c r="B38" s="9">
        <v>31</v>
      </c>
      <c r="C38" s="95"/>
      <c r="D38" s="10"/>
      <c r="E38" s="10">
        <v>572</v>
      </c>
      <c r="F38" s="10" t="s">
        <v>75</v>
      </c>
      <c r="G38" s="11" t="s">
        <v>14</v>
      </c>
      <c r="H38" s="10" t="s">
        <v>76</v>
      </c>
      <c r="I38" s="14"/>
      <c r="J38" s="13" t="str">
        <f>'[1]Res_Atletismo Geral'!H32</f>
        <v>Apto</v>
      </c>
      <c r="K38" s="13" t="str">
        <f>'[1]Res_Natação Geral'!H32</f>
        <v>Apto</v>
      </c>
      <c r="L38" s="14" t="s">
        <v>16</v>
      </c>
      <c r="M38" s="12"/>
      <c r="N38" s="15"/>
      <c r="O38" s="14" t="s">
        <v>16</v>
      </c>
      <c r="P38" s="16"/>
      <c r="Q38" s="16">
        <f t="shared" si="0"/>
        <v>4</v>
      </c>
      <c r="R38" s="14" t="s">
        <v>16</v>
      </c>
    </row>
    <row r="39" spans="1:21" ht="15" hidden="1" customHeight="1" x14ac:dyDescent="0.2">
      <c r="A39" s="8" t="s">
        <v>12</v>
      </c>
      <c r="B39" s="9">
        <v>32</v>
      </c>
      <c r="C39" s="95"/>
      <c r="D39" s="10"/>
      <c r="E39" s="10">
        <v>289</v>
      </c>
      <c r="F39" s="10" t="s">
        <v>77</v>
      </c>
      <c r="G39" s="11" t="s">
        <v>14</v>
      </c>
      <c r="H39" s="10" t="s">
        <v>78</v>
      </c>
      <c r="I39" s="14"/>
      <c r="J39" s="13" t="str">
        <f>'[1]Res_Atletismo Geral'!H33</f>
        <v>Apto</v>
      </c>
      <c r="K39" s="13" t="str">
        <f>'[1]Res_Natação Geral'!H33</f>
        <v>Apto</v>
      </c>
      <c r="L39" s="14" t="s">
        <v>16</v>
      </c>
      <c r="M39" s="12"/>
      <c r="N39" s="15"/>
      <c r="O39" s="14" t="s">
        <v>16</v>
      </c>
      <c r="P39" s="16"/>
      <c r="Q39" s="16">
        <f t="shared" si="0"/>
        <v>4</v>
      </c>
      <c r="R39" s="14" t="s">
        <v>16</v>
      </c>
    </row>
    <row r="40" spans="1:21" ht="15" hidden="1" customHeight="1" x14ac:dyDescent="0.2">
      <c r="A40" s="8" t="s">
        <v>12</v>
      </c>
      <c r="B40" s="9">
        <v>33</v>
      </c>
      <c r="C40" s="95"/>
      <c r="D40" s="10"/>
      <c r="E40" s="10">
        <v>563</v>
      </c>
      <c r="F40" s="10" t="s">
        <v>79</v>
      </c>
      <c r="G40" s="11" t="s">
        <v>14</v>
      </c>
      <c r="H40" s="10" t="s">
        <v>80</v>
      </c>
      <c r="I40" s="14"/>
      <c r="J40" s="13" t="str">
        <f>'[1]Res_Atletismo Geral'!H34</f>
        <v>Apto</v>
      </c>
      <c r="K40" s="13" t="str">
        <f>'[1]Res_Natação Geral'!H34</f>
        <v>Apto</v>
      </c>
      <c r="L40" s="14" t="s">
        <v>16</v>
      </c>
      <c r="M40" s="12"/>
      <c r="N40" s="15"/>
      <c r="O40" s="14" t="s">
        <v>16</v>
      </c>
      <c r="P40" s="16"/>
      <c r="Q40" s="16">
        <f t="shared" si="0"/>
        <v>4</v>
      </c>
      <c r="R40" s="14" t="s">
        <v>16</v>
      </c>
    </row>
    <row r="41" spans="1:21" ht="15" hidden="1" customHeight="1" x14ac:dyDescent="0.2">
      <c r="A41" s="8" t="s">
        <v>12</v>
      </c>
      <c r="B41" s="9">
        <v>34</v>
      </c>
      <c r="C41" s="95"/>
      <c r="D41" s="10"/>
      <c r="E41" s="10">
        <v>320</v>
      </c>
      <c r="F41" s="10" t="s">
        <v>81</v>
      </c>
      <c r="G41" s="11" t="s">
        <v>14</v>
      </c>
      <c r="H41" s="10" t="s">
        <v>82</v>
      </c>
      <c r="I41" s="14"/>
      <c r="J41" s="13" t="str">
        <f>'[1]Res_Atletismo Geral'!H362</f>
        <v>Apto</v>
      </c>
      <c r="K41" s="13" t="str">
        <f>'[1]Res_Natação Geral'!H362</f>
        <v>Inapto</v>
      </c>
      <c r="L41" s="15"/>
      <c r="M41" s="14" t="s">
        <v>16</v>
      </c>
      <c r="N41" s="15"/>
      <c r="O41" s="14" t="s">
        <v>16</v>
      </c>
      <c r="P41" s="16"/>
      <c r="Q41" s="16">
        <f t="shared" si="0"/>
        <v>4</v>
      </c>
      <c r="R41" s="14" t="s">
        <v>17</v>
      </c>
      <c r="U41">
        <v>1</v>
      </c>
    </row>
    <row r="42" spans="1:21" x14ac:dyDescent="0.2">
      <c r="A42" s="8" t="s">
        <v>12</v>
      </c>
      <c r="B42" s="10">
        <v>35</v>
      </c>
      <c r="C42" s="95"/>
      <c r="D42" s="10">
        <v>6</v>
      </c>
      <c r="E42" s="10">
        <v>239</v>
      </c>
      <c r="F42" s="10" t="s">
        <v>83</v>
      </c>
      <c r="G42" s="11" t="s">
        <v>14</v>
      </c>
      <c r="H42" s="10" t="s">
        <v>84</v>
      </c>
      <c r="I42" s="14"/>
      <c r="J42" s="14"/>
      <c r="K42" s="14"/>
      <c r="L42" s="15"/>
      <c r="M42" s="15"/>
      <c r="N42" s="15"/>
      <c r="O42" s="15"/>
      <c r="P42" s="16"/>
      <c r="Q42" s="16">
        <f t="shared" si="0"/>
        <v>0</v>
      </c>
      <c r="R42" s="14"/>
      <c r="U42">
        <v>2</v>
      </c>
    </row>
    <row r="43" spans="1:21" ht="15" hidden="1" customHeight="1" x14ac:dyDescent="0.2">
      <c r="A43" s="8" t="s">
        <v>12</v>
      </c>
      <c r="B43" s="10">
        <v>36</v>
      </c>
      <c r="C43" s="95"/>
      <c r="D43" s="10"/>
      <c r="E43" s="17">
        <v>547</v>
      </c>
      <c r="F43" s="17" t="s">
        <v>85</v>
      </c>
      <c r="G43" s="18" t="s">
        <v>21</v>
      </c>
      <c r="H43" s="17" t="s">
        <v>86</v>
      </c>
      <c r="I43" s="14"/>
      <c r="J43" s="21"/>
      <c r="K43" s="21"/>
      <c r="L43" s="22"/>
      <c r="M43" s="20"/>
      <c r="N43" s="22"/>
      <c r="O43" s="22"/>
      <c r="P43" s="16"/>
      <c r="Q43" s="20">
        <f t="shared" si="0"/>
        <v>0</v>
      </c>
      <c r="R43" s="22"/>
      <c r="S43" s="26" t="s">
        <v>12</v>
      </c>
    </row>
    <row r="44" spans="1:21" ht="16" hidden="1" customHeight="1" x14ac:dyDescent="0.2">
      <c r="A44" s="27"/>
      <c r="B44" s="28"/>
      <c r="C44" s="95"/>
      <c r="D44" s="10"/>
      <c r="E44" s="28"/>
      <c r="F44" s="28"/>
      <c r="G44" s="29"/>
      <c r="H44" s="28"/>
      <c r="I44" s="14"/>
      <c r="J44" s="30" t="s">
        <v>87</v>
      </c>
      <c r="K44" s="30" t="s">
        <v>88</v>
      </c>
      <c r="L44" s="30" t="s">
        <v>89</v>
      </c>
      <c r="M44" s="31" t="s">
        <v>90</v>
      </c>
      <c r="N44" s="31" t="s">
        <v>91</v>
      </c>
      <c r="O44" s="30" t="s">
        <v>92</v>
      </c>
      <c r="P44" s="16"/>
      <c r="Q44" s="30" t="s">
        <v>10</v>
      </c>
      <c r="R44" s="30" t="s">
        <v>93</v>
      </c>
      <c r="S44" s="26">
        <f>COUNTA(Q8:Q43)</f>
        <v>36</v>
      </c>
      <c r="T44" s="32">
        <f>(36-2)</f>
        <v>34</v>
      </c>
    </row>
    <row r="45" spans="1:21" ht="15" hidden="1" customHeight="1" x14ac:dyDescent="0.2">
      <c r="A45" s="8" t="s">
        <v>94</v>
      </c>
      <c r="B45" s="33">
        <v>1</v>
      </c>
      <c r="C45" s="95"/>
      <c r="D45" s="10"/>
      <c r="E45" s="17">
        <v>579</v>
      </c>
      <c r="F45" s="17" t="s">
        <v>30</v>
      </c>
      <c r="G45" s="18" t="s">
        <v>34</v>
      </c>
      <c r="H45" s="17" t="s">
        <v>31</v>
      </c>
      <c r="I45" s="14"/>
      <c r="J45" s="21"/>
      <c r="K45" s="21"/>
      <c r="L45" s="22"/>
      <c r="M45" s="20"/>
      <c r="N45" s="22"/>
      <c r="O45" s="21"/>
      <c r="P45" s="16"/>
      <c r="Q45" s="20">
        <f t="shared" ref="Q45:Q79" si="1">COUNTA(I45:O45)</f>
        <v>0</v>
      </c>
      <c r="R45" s="22"/>
    </row>
    <row r="46" spans="1:21" ht="15" hidden="1" customHeight="1" x14ac:dyDescent="0.2">
      <c r="A46" s="8" t="s">
        <v>94</v>
      </c>
      <c r="B46" s="33">
        <v>2</v>
      </c>
      <c r="C46" s="95"/>
      <c r="D46" s="10"/>
      <c r="E46" s="17">
        <v>581</v>
      </c>
      <c r="F46" s="17" t="s">
        <v>30</v>
      </c>
      <c r="G46" s="18" t="s">
        <v>34</v>
      </c>
      <c r="H46" s="17" t="s">
        <v>31</v>
      </c>
      <c r="I46" s="14"/>
      <c r="J46" s="21"/>
      <c r="K46" s="21"/>
      <c r="L46" s="22"/>
      <c r="M46" s="20"/>
      <c r="N46" s="22"/>
      <c r="O46" s="21"/>
      <c r="P46" s="16"/>
      <c r="Q46" s="20">
        <f t="shared" si="1"/>
        <v>0</v>
      </c>
      <c r="R46" s="22"/>
    </row>
    <row r="47" spans="1:21" ht="15" hidden="1" customHeight="1" x14ac:dyDescent="0.2">
      <c r="A47" s="8" t="s">
        <v>94</v>
      </c>
      <c r="B47" s="33">
        <v>3</v>
      </c>
      <c r="C47" s="95"/>
      <c r="D47" s="10"/>
      <c r="E47" s="17">
        <v>588</v>
      </c>
      <c r="F47" s="17" t="s">
        <v>30</v>
      </c>
      <c r="G47" s="18" t="s">
        <v>34</v>
      </c>
      <c r="H47" s="17" t="s">
        <v>31</v>
      </c>
      <c r="I47" s="14"/>
      <c r="J47" s="21"/>
      <c r="K47" s="21"/>
      <c r="L47" s="22"/>
      <c r="M47" s="20"/>
      <c r="N47" s="22"/>
      <c r="O47" s="21"/>
      <c r="P47" s="16"/>
      <c r="Q47" s="20">
        <f t="shared" si="1"/>
        <v>0</v>
      </c>
      <c r="R47" s="22"/>
    </row>
    <row r="48" spans="1:21" ht="15" hidden="1" customHeight="1" x14ac:dyDescent="0.2">
      <c r="A48" s="8" t="s">
        <v>94</v>
      </c>
      <c r="B48" s="33">
        <v>4</v>
      </c>
      <c r="C48" s="95"/>
      <c r="D48" s="10"/>
      <c r="E48" s="17">
        <v>194</v>
      </c>
      <c r="F48" s="17" t="s">
        <v>95</v>
      </c>
      <c r="G48" s="18" t="s">
        <v>34</v>
      </c>
      <c r="H48" s="17" t="s">
        <v>96</v>
      </c>
      <c r="I48" s="14"/>
      <c r="J48" s="21"/>
      <c r="K48" s="21"/>
      <c r="L48" s="22"/>
      <c r="M48" s="20"/>
      <c r="N48" s="22"/>
      <c r="O48" s="21"/>
      <c r="P48" s="16"/>
      <c r="Q48" s="20">
        <f t="shared" si="1"/>
        <v>0</v>
      </c>
      <c r="R48" s="22"/>
    </row>
    <row r="49" spans="1:21" ht="15" hidden="1" customHeight="1" x14ac:dyDescent="0.2">
      <c r="A49" s="8" t="s">
        <v>94</v>
      </c>
      <c r="B49" s="33">
        <v>5</v>
      </c>
      <c r="C49" s="95"/>
      <c r="D49" s="10"/>
      <c r="E49" s="10">
        <v>105</v>
      </c>
      <c r="F49" s="10" t="s">
        <v>97</v>
      </c>
      <c r="G49" s="11" t="s">
        <v>14</v>
      </c>
      <c r="H49" s="10" t="s">
        <v>98</v>
      </c>
      <c r="I49" s="14"/>
      <c r="J49" s="13" t="str">
        <f>'[1]Res_Atletismo Geral'!H368</f>
        <v>Inapto</v>
      </c>
      <c r="K49" s="13" t="str">
        <f>'[1]Res_Natação Geral'!H368</f>
        <v>Apto</v>
      </c>
      <c r="L49" s="15"/>
      <c r="M49" s="14" t="s">
        <v>16</v>
      </c>
      <c r="N49" s="15"/>
      <c r="O49" s="14" t="s">
        <v>16</v>
      </c>
      <c r="P49" s="16"/>
      <c r="Q49" s="16">
        <f t="shared" si="1"/>
        <v>4</v>
      </c>
      <c r="R49" s="14" t="s">
        <v>17</v>
      </c>
      <c r="U49">
        <v>1</v>
      </c>
    </row>
    <row r="50" spans="1:21" ht="15" hidden="1" customHeight="1" x14ac:dyDescent="0.2">
      <c r="A50" s="8" t="s">
        <v>94</v>
      </c>
      <c r="B50" s="34">
        <v>6</v>
      </c>
      <c r="C50" s="95"/>
      <c r="D50" s="10"/>
      <c r="E50" s="10">
        <v>7</v>
      </c>
      <c r="F50" s="10" t="s">
        <v>99</v>
      </c>
      <c r="G50" s="11" t="s">
        <v>14</v>
      </c>
      <c r="H50" s="10" t="s">
        <v>100</v>
      </c>
      <c r="I50" s="14"/>
      <c r="J50" s="13" t="str">
        <f>'[1]Res_Atletismo Geral'!H44</f>
        <v>Apto</v>
      </c>
      <c r="K50" s="14" t="s">
        <v>16</v>
      </c>
      <c r="L50" s="14" t="s">
        <v>16</v>
      </c>
      <c r="M50" s="12"/>
      <c r="N50" s="15"/>
      <c r="O50" s="14" t="s">
        <v>16</v>
      </c>
      <c r="P50" s="16"/>
      <c r="Q50" s="16">
        <f t="shared" si="1"/>
        <v>4</v>
      </c>
      <c r="R50" s="14" t="s">
        <v>16</v>
      </c>
    </row>
    <row r="51" spans="1:21" ht="14" hidden="1" customHeight="1" x14ac:dyDescent="0.2">
      <c r="A51" s="8" t="s">
        <v>94</v>
      </c>
      <c r="B51" s="33">
        <v>7</v>
      </c>
      <c r="C51" s="95"/>
      <c r="D51" s="10"/>
      <c r="E51" s="17">
        <v>115</v>
      </c>
      <c r="F51" s="17" t="s">
        <v>101</v>
      </c>
      <c r="G51" s="18" t="s">
        <v>34</v>
      </c>
      <c r="H51" s="17" t="s">
        <v>102</v>
      </c>
      <c r="I51" s="14"/>
      <c r="J51" s="21"/>
      <c r="K51" s="21"/>
      <c r="L51" s="22"/>
      <c r="M51" s="20"/>
      <c r="N51" s="22"/>
      <c r="O51" s="22"/>
      <c r="P51" s="16"/>
      <c r="Q51" s="20">
        <f t="shared" si="1"/>
        <v>0</v>
      </c>
      <c r="R51" s="22"/>
    </row>
    <row r="52" spans="1:21" ht="15" customHeight="1" x14ac:dyDescent="0.2">
      <c r="A52" s="8" t="s">
        <v>94</v>
      </c>
      <c r="B52" s="34">
        <v>8</v>
      </c>
      <c r="C52" s="95"/>
      <c r="D52" s="10">
        <v>7</v>
      </c>
      <c r="E52" s="10">
        <v>21</v>
      </c>
      <c r="F52" s="10" t="s">
        <v>103</v>
      </c>
      <c r="G52" s="35" t="s">
        <v>104</v>
      </c>
      <c r="H52" s="10" t="s">
        <v>105</v>
      </c>
      <c r="I52" s="14"/>
      <c r="J52" s="14"/>
      <c r="K52" s="14"/>
      <c r="L52" s="14"/>
      <c r="M52" s="14"/>
      <c r="N52" s="15"/>
      <c r="O52" s="15"/>
      <c r="P52" s="16"/>
      <c r="Q52" s="16">
        <f t="shared" si="1"/>
        <v>0</v>
      </c>
      <c r="R52" s="14"/>
      <c r="U52">
        <v>2</v>
      </c>
    </row>
    <row r="53" spans="1:21" ht="15" hidden="1" customHeight="1" x14ac:dyDescent="0.2">
      <c r="A53" s="8" t="s">
        <v>94</v>
      </c>
      <c r="B53" s="34">
        <v>9</v>
      </c>
      <c r="C53" s="95"/>
      <c r="D53" s="10"/>
      <c r="E53" s="10">
        <v>386</v>
      </c>
      <c r="F53" s="10" t="s">
        <v>106</v>
      </c>
      <c r="G53" s="11" t="s">
        <v>14</v>
      </c>
      <c r="H53" s="10" t="s">
        <v>107</v>
      </c>
      <c r="I53" s="14"/>
      <c r="J53" s="13" t="str">
        <f>'[1]Res_Atletismo Geral'!H47</f>
        <v>Apto</v>
      </c>
      <c r="K53" s="13" t="str">
        <f>'[1]Res_Natação Geral'!H47</f>
        <v>Apto</v>
      </c>
      <c r="L53" s="14" t="s">
        <v>16</v>
      </c>
      <c r="M53" s="12"/>
      <c r="N53" s="15"/>
      <c r="O53" s="14" t="s">
        <v>16</v>
      </c>
      <c r="P53" s="16"/>
      <c r="Q53" s="16">
        <f t="shared" si="1"/>
        <v>4</v>
      </c>
      <c r="R53" s="14" t="s">
        <v>16</v>
      </c>
    </row>
    <row r="54" spans="1:21" x14ac:dyDescent="0.2">
      <c r="A54" s="8" t="s">
        <v>94</v>
      </c>
      <c r="B54" s="34">
        <v>10</v>
      </c>
      <c r="C54" s="95"/>
      <c r="D54" s="10">
        <v>8</v>
      </c>
      <c r="E54" s="10">
        <v>449</v>
      </c>
      <c r="F54" s="10" t="s">
        <v>108</v>
      </c>
      <c r="G54" s="11" t="s">
        <v>14</v>
      </c>
      <c r="H54" s="10" t="s">
        <v>109</v>
      </c>
      <c r="I54" s="14"/>
      <c r="J54" s="14"/>
      <c r="K54" s="14"/>
      <c r="L54" s="14"/>
      <c r="M54" s="12"/>
      <c r="N54" s="15"/>
      <c r="O54" s="15"/>
      <c r="P54" s="16"/>
      <c r="Q54" s="16">
        <f t="shared" si="1"/>
        <v>0</v>
      </c>
      <c r="R54" s="23"/>
      <c r="U54">
        <v>2</v>
      </c>
    </row>
    <row r="55" spans="1:21" ht="15" hidden="1" customHeight="1" x14ac:dyDescent="0.2">
      <c r="A55" s="8" t="s">
        <v>94</v>
      </c>
      <c r="B55" s="34">
        <v>11</v>
      </c>
      <c r="C55" s="95"/>
      <c r="D55" s="10"/>
      <c r="E55" s="10">
        <v>248</v>
      </c>
      <c r="F55" s="10" t="s">
        <v>110</v>
      </c>
      <c r="G55" s="11" t="s">
        <v>14</v>
      </c>
      <c r="H55" s="10" t="s">
        <v>111</v>
      </c>
      <c r="I55" s="14"/>
      <c r="J55" s="13" t="str">
        <f>'[1]Res_Atletismo Geral'!H49</f>
        <v>Apto</v>
      </c>
      <c r="K55" s="13" t="str">
        <f>'[1]Res_Natação Geral'!H49</f>
        <v>Apto</v>
      </c>
      <c r="L55" s="14" t="s">
        <v>16</v>
      </c>
      <c r="M55" s="12"/>
      <c r="N55" s="15"/>
      <c r="O55" s="14" t="s">
        <v>16</v>
      </c>
      <c r="P55" s="16"/>
      <c r="Q55" s="16">
        <f t="shared" si="1"/>
        <v>4</v>
      </c>
      <c r="R55" s="14" t="s">
        <v>16</v>
      </c>
    </row>
    <row r="56" spans="1:21" ht="15" hidden="1" customHeight="1" x14ac:dyDescent="0.2">
      <c r="A56" s="8" t="s">
        <v>94</v>
      </c>
      <c r="B56" s="34">
        <v>12</v>
      </c>
      <c r="C56" s="95"/>
      <c r="D56" s="10"/>
      <c r="E56" s="10">
        <v>511</v>
      </c>
      <c r="F56" s="10" t="s">
        <v>112</v>
      </c>
      <c r="G56" s="11" t="s">
        <v>14</v>
      </c>
      <c r="H56" s="10" t="s">
        <v>113</v>
      </c>
      <c r="I56" s="14"/>
      <c r="J56" s="13" t="str">
        <f>'[1]Res_Atletismo Geral'!H50</f>
        <v>Inapto</v>
      </c>
      <c r="K56" s="13" t="str">
        <f>'[1]Res_Natação Geral'!H50</f>
        <v>Apto</v>
      </c>
      <c r="L56" s="14" t="s">
        <v>17</v>
      </c>
      <c r="M56" s="12"/>
      <c r="N56" s="15"/>
      <c r="O56" s="14" t="s">
        <v>16</v>
      </c>
      <c r="P56" s="16"/>
      <c r="Q56" s="16">
        <f t="shared" si="1"/>
        <v>4</v>
      </c>
      <c r="R56" s="14" t="s">
        <v>17</v>
      </c>
    </row>
    <row r="57" spans="1:21" ht="15" hidden="1" customHeight="1" x14ac:dyDescent="0.2">
      <c r="A57" s="8" t="s">
        <v>94</v>
      </c>
      <c r="B57" s="34">
        <v>13</v>
      </c>
      <c r="C57" s="95"/>
      <c r="D57" s="10"/>
      <c r="E57" s="10">
        <v>476</v>
      </c>
      <c r="F57" s="10" t="s">
        <v>114</v>
      </c>
      <c r="G57" s="11" t="s">
        <v>14</v>
      </c>
      <c r="H57" s="10" t="s">
        <v>115</v>
      </c>
      <c r="I57" s="14"/>
      <c r="J57" s="13" t="str">
        <f>'[1]Res_Atletismo Geral'!H51</f>
        <v>Apto</v>
      </c>
      <c r="K57" s="13" t="str">
        <f>'[1]Res_Natação Geral'!H51</f>
        <v>Apto</v>
      </c>
      <c r="L57" s="14" t="s">
        <v>16</v>
      </c>
      <c r="M57" s="12"/>
      <c r="N57" s="15"/>
      <c r="O57" s="14" t="s">
        <v>16</v>
      </c>
      <c r="P57" s="16"/>
      <c r="Q57" s="16">
        <f t="shared" si="1"/>
        <v>4</v>
      </c>
      <c r="R57" s="14" t="s">
        <v>16</v>
      </c>
    </row>
    <row r="58" spans="1:21" ht="15" hidden="1" customHeight="1" x14ac:dyDescent="0.2">
      <c r="A58" s="8" t="s">
        <v>94</v>
      </c>
      <c r="B58" s="34">
        <v>14</v>
      </c>
      <c r="C58" s="95"/>
      <c r="D58" s="10"/>
      <c r="E58" s="10">
        <v>332</v>
      </c>
      <c r="F58" s="10" t="s">
        <v>116</v>
      </c>
      <c r="G58" s="11" t="s">
        <v>14</v>
      </c>
      <c r="H58" s="10" t="s">
        <v>117</v>
      </c>
      <c r="I58" s="14"/>
      <c r="J58" s="13" t="str">
        <f>'[1]Res_Atletismo Geral'!H52</f>
        <v>Apto</v>
      </c>
      <c r="K58" s="13" t="str">
        <f>'[1]Res_Natação Geral'!H52</f>
        <v>Apto</v>
      </c>
      <c r="L58" s="14" t="s">
        <v>16</v>
      </c>
      <c r="M58" s="12"/>
      <c r="N58" s="15"/>
      <c r="O58" s="14" t="s">
        <v>16</v>
      </c>
      <c r="P58" s="16"/>
      <c r="Q58" s="16">
        <f t="shared" si="1"/>
        <v>4</v>
      </c>
      <c r="R58" s="14" t="s">
        <v>16</v>
      </c>
    </row>
    <row r="59" spans="1:21" ht="15" hidden="1" customHeight="1" x14ac:dyDescent="0.2">
      <c r="A59" s="8" t="s">
        <v>94</v>
      </c>
      <c r="B59" s="34">
        <v>15</v>
      </c>
      <c r="C59" s="95"/>
      <c r="D59" s="10"/>
      <c r="E59" s="10">
        <v>458</v>
      </c>
      <c r="F59" s="10" t="s">
        <v>118</v>
      </c>
      <c r="G59" s="11" t="s">
        <v>14</v>
      </c>
      <c r="H59" s="10" t="s">
        <v>119</v>
      </c>
      <c r="I59" s="14"/>
      <c r="J59" s="13" t="str">
        <f>'[1]Res_Atletismo Geral'!H53</f>
        <v>Apto</v>
      </c>
      <c r="K59" s="13" t="str">
        <f>'[1]Res_Natação Geral'!H53</f>
        <v>Apto</v>
      </c>
      <c r="L59" s="14" t="s">
        <v>16</v>
      </c>
      <c r="M59" s="12"/>
      <c r="N59" s="15"/>
      <c r="O59" s="14" t="s">
        <v>16</v>
      </c>
      <c r="P59" s="16"/>
      <c r="Q59" s="16">
        <f t="shared" si="1"/>
        <v>4</v>
      </c>
      <c r="R59" s="14" t="s">
        <v>16</v>
      </c>
    </row>
    <row r="60" spans="1:21" ht="15" hidden="1" customHeight="1" x14ac:dyDescent="0.2">
      <c r="A60" s="8" t="s">
        <v>94</v>
      </c>
      <c r="B60" s="34">
        <v>16</v>
      </c>
      <c r="C60" s="95"/>
      <c r="D60" s="10"/>
      <c r="E60" s="10">
        <v>203</v>
      </c>
      <c r="F60" s="10" t="s">
        <v>120</v>
      </c>
      <c r="G60" s="11" t="s">
        <v>14</v>
      </c>
      <c r="H60" s="10" t="s">
        <v>121</v>
      </c>
      <c r="I60" s="14"/>
      <c r="J60" s="13" t="str">
        <f>'[1]Res_Atletismo Geral'!H54</f>
        <v>Apto</v>
      </c>
      <c r="K60" s="13" t="str">
        <f>'[1]Res_Natação Geral'!H54</f>
        <v>Apto</v>
      </c>
      <c r="L60" s="14" t="s">
        <v>16</v>
      </c>
      <c r="M60" s="12"/>
      <c r="N60" s="15"/>
      <c r="O60" s="14" t="s">
        <v>16</v>
      </c>
      <c r="P60" s="16"/>
      <c r="Q60" s="16">
        <f t="shared" si="1"/>
        <v>4</v>
      </c>
      <c r="R60" s="14" t="s">
        <v>16</v>
      </c>
    </row>
    <row r="61" spans="1:21" ht="15" hidden="1" customHeight="1" x14ac:dyDescent="0.2">
      <c r="A61" s="8" t="s">
        <v>94</v>
      </c>
      <c r="B61" s="33">
        <v>17</v>
      </c>
      <c r="C61" s="95"/>
      <c r="D61" s="10"/>
      <c r="E61" s="10">
        <v>134</v>
      </c>
      <c r="F61" s="10" t="s">
        <v>122</v>
      </c>
      <c r="G61" s="11" t="s">
        <v>14</v>
      </c>
      <c r="H61" s="10" t="s">
        <v>123</v>
      </c>
      <c r="I61" s="14"/>
      <c r="J61" s="13" t="str">
        <f>'[1]Res_Atletismo Geral'!H55</f>
        <v>Apto</v>
      </c>
      <c r="K61" s="13" t="str">
        <f>'[1]Res_Natação Geral'!H55</f>
        <v>Apto</v>
      </c>
      <c r="L61" s="14" t="s">
        <v>16</v>
      </c>
      <c r="M61" s="12"/>
      <c r="N61" s="15"/>
      <c r="O61" s="14" t="s">
        <v>16</v>
      </c>
      <c r="P61" s="16"/>
      <c r="Q61" s="16">
        <f t="shared" si="1"/>
        <v>4</v>
      </c>
      <c r="R61" s="14" t="s">
        <v>16</v>
      </c>
    </row>
    <row r="62" spans="1:21" ht="15" hidden="1" customHeight="1" x14ac:dyDescent="0.2">
      <c r="A62" s="8" t="s">
        <v>94</v>
      </c>
      <c r="B62" s="33">
        <v>18</v>
      </c>
      <c r="C62" s="95"/>
      <c r="D62" s="10"/>
      <c r="E62" s="10">
        <v>616</v>
      </c>
      <c r="F62" s="10" t="s">
        <v>124</v>
      </c>
      <c r="G62" s="11" t="s">
        <v>14</v>
      </c>
      <c r="H62" s="10" t="s">
        <v>125</v>
      </c>
      <c r="I62" s="14"/>
      <c r="J62" s="13" t="str">
        <f>'[1]Res_Atletismo Geral'!H415</f>
        <v>Apto</v>
      </c>
      <c r="K62" s="13" t="str">
        <f>'[1]Res_Natação Geral'!H415</f>
        <v>Inapto</v>
      </c>
      <c r="L62" s="12"/>
      <c r="M62" s="14" t="s">
        <v>16</v>
      </c>
      <c r="N62" s="14" t="s">
        <v>16</v>
      </c>
      <c r="O62" s="12"/>
      <c r="P62" s="16"/>
      <c r="Q62" s="16">
        <f t="shared" si="1"/>
        <v>4</v>
      </c>
      <c r="R62" s="14" t="s">
        <v>17</v>
      </c>
      <c r="U62">
        <v>1</v>
      </c>
    </row>
    <row r="63" spans="1:21" ht="15" hidden="1" customHeight="1" x14ac:dyDescent="0.2">
      <c r="A63" s="8" t="s">
        <v>94</v>
      </c>
      <c r="B63" s="34">
        <v>19</v>
      </c>
      <c r="C63" s="95"/>
      <c r="D63" s="10"/>
      <c r="E63" s="10">
        <v>357</v>
      </c>
      <c r="F63" s="10" t="s">
        <v>126</v>
      </c>
      <c r="G63" s="11" t="s">
        <v>14</v>
      </c>
      <c r="H63" s="10" t="s">
        <v>127</v>
      </c>
      <c r="I63" s="14"/>
      <c r="J63" s="13" t="str">
        <f>'[1]Res_Atletismo Geral'!H57</f>
        <v>Apto</v>
      </c>
      <c r="K63" s="13" t="str">
        <f>'[1]Res_Natação Geral'!H57</f>
        <v>Apto</v>
      </c>
      <c r="L63" s="14" t="s">
        <v>16</v>
      </c>
      <c r="M63" s="12"/>
      <c r="N63" s="15"/>
      <c r="O63" s="14" t="s">
        <v>16</v>
      </c>
      <c r="P63" s="16"/>
      <c r="Q63" s="16">
        <f t="shared" si="1"/>
        <v>4</v>
      </c>
      <c r="R63" s="14" t="s">
        <v>17</v>
      </c>
    </row>
    <row r="64" spans="1:21" ht="15" hidden="1" customHeight="1" x14ac:dyDescent="0.2">
      <c r="A64" s="8" t="s">
        <v>94</v>
      </c>
      <c r="B64" s="34">
        <v>20</v>
      </c>
      <c r="C64" s="95"/>
      <c r="D64" s="10"/>
      <c r="E64" s="10">
        <v>620</v>
      </c>
      <c r="F64" s="10" t="s">
        <v>30</v>
      </c>
      <c r="G64" s="11" t="s">
        <v>14</v>
      </c>
      <c r="H64" s="10" t="s">
        <v>31</v>
      </c>
      <c r="I64" s="14"/>
      <c r="J64" s="13" t="str">
        <f>'[1]Res_Atletismo Geral'!H9</f>
        <v>Apto</v>
      </c>
      <c r="K64" s="13" t="str">
        <f>'[1]Res_Natação Geral'!H9</f>
        <v>Apto</v>
      </c>
      <c r="L64" s="14" t="s">
        <v>16</v>
      </c>
      <c r="M64" s="12"/>
      <c r="N64" s="15"/>
      <c r="O64" s="14" t="s">
        <v>16</v>
      </c>
      <c r="P64" s="16"/>
      <c r="Q64" s="16">
        <f t="shared" si="1"/>
        <v>4</v>
      </c>
      <c r="R64" s="14" t="s">
        <v>17</v>
      </c>
      <c r="U64">
        <v>1</v>
      </c>
    </row>
    <row r="65" spans="1:21" ht="15" hidden="1" customHeight="1" x14ac:dyDescent="0.2">
      <c r="A65" s="8" t="s">
        <v>94</v>
      </c>
      <c r="B65" s="34">
        <v>21</v>
      </c>
      <c r="C65" s="95"/>
      <c r="D65" s="10"/>
      <c r="E65" s="10">
        <v>312</v>
      </c>
      <c r="F65" s="10" t="s">
        <v>128</v>
      </c>
      <c r="G65" s="11" t="s">
        <v>14</v>
      </c>
      <c r="H65" s="10" t="s">
        <v>129</v>
      </c>
      <c r="I65" s="14"/>
      <c r="J65" s="13" t="str">
        <f>'[1]Res_Atletismo Geral'!H59</f>
        <v>Apto</v>
      </c>
      <c r="K65" s="13" t="str">
        <f>'[1]Res_Natação Geral'!H59</f>
        <v>Apto</v>
      </c>
      <c r="L65" s="14" t="s">
        <v>16</v>
      </c>
      <c r="M65" s="12"/>
      <c r="N65" s="15"/>
      <c r="O65" s="14" t="s">
        <v>16</v>
      </c>
      <c r="P65" s="16"/>
      <c r="Q65" s="16">
        <f t="shared" si="1"/>
        <v>4</v>
      </c>
      <c r="R65" s="14" t="s">
        <v>17</v>
      </c>
    </row>
    <row r="66" spans="1:21" ht="15" hidden="1" customHeight="1" x14ac:dyDescent="0.2">
      <c r="A66" s="8" t="s">
        <v>94</v>
      </c>
      <c r="B66" s="34">
        <v>22</v>
      </c>
      <c r="C66" s="95"/>
      <c r="D66" s="10"/>
      <c r="E66" s="10">
        <v>284</v>
      </c>
      <c r="F66" s="10" t="s">
        <v>130</v>
      </c>
      <c r="G66" s="11" t="s">
        <v>14</v>
      </c>
      <c r="H66" s="10" t="s">
        <v>131</v>
      </c>
      <c r="I66" s="14"/>
      <c r="J66" s="13" t="str">
        <f>'[1]Res_Atletismo Geral'!H60</f>
        <v>Apto</v>
      </c>
      <c r="K66" s="13" t="str">
        <f>'[1]Res_Natação Geral'!H60</f>
        <v>Apto</v>
      </c>
      <c r="L66" s="14" t="s">
        <v>16</v>
      </c>
      <c r="M66" s="12"/>
      <c r="N66" s="15"/>
      <c r="O66" s="14" t="s">
        <v>16</v>
      </c>
      <c r="P66" s="16"/>
      <c r="Q66" s="16">
        <f t="shared" si="1"/>
        <v>4</v>
      </c>
      <c r="R66" s="14" t="s">
        <v>17</v>
      </c>
    </row>
    <row r="67" spans="1:21" ht="15" hidden="1" customHeight="1" x14ac:dyDescent="0.2">
      <c r="A67" s="8" t="s">
        <v>94</v>
      </c>
      <c r="B67" s="33">
        <v>23</v>
      </c>
      <c r="C67" s="95"/>
      <c r="D67" s="10"/>
      <c r="E67" s="10">
        <v>521</v>
      </c>
      <c r="F67" s="10" t="s">
        <v>132</v>
      </c>
      <c r="G67" s="11" t="s">
        <v>14</v>
      </c>
      <c r="H67" s="10" t="s">
        <v>133</v>
      </c>
      <c r="I67" s="14"/>
      <c r="J67" s="13" t="str">
        <f>'[1]Res_Atletismo Geral'!H179</f>
        <v>Inapto</v>
      </c>
      <c r="K67" s="13" t="str">
        <f>'[1]Res_Natação Geral'!H179</f>
        <v>Apto</v>
      </c>
      <c r="L67" s="14" t="s">
        <v>16</v>
      </c>
      <c r="M67" s="14" t="s">
        <v>16</v>
      </c>
      <c r="N67" s="15"/>
      <c r="O67" s="12"/>
      <c r="P67" s="16"/>
      <c r="Q67" s="16">
        <f t="shared" si="1"/>
        <v>4</v>
      </c>
      <c r="R67" s="14" t="s">
        <v>17</v>
      </c>
      <c r="U67">
        <v>1</v>
      </c>
    </row>
    <row r="68" spans="1:21" ht="15" hidden="1" customHeight="1" x14ac:dyDescent="0.2">
      <c r="A68" s="8" t="s">
        <v>94</v>
      </c>
      <c r="B68" s="34">
        <v>24</v>
      </c>
      <c r="C68" s="95"/>
      <c r="D68" s="10"/>
      <c r="E68" s="10">
        <v>340</v>
      </c>
      <c r="F68" s="10" t="s">
        <v>134</v>
      </c>
      <c r="G68" s="11" t="s">
        <v>14</v>
      </c>
      <c r="H68" s="10" t="s">
        <v>135</v>
      </c>
      <c r="I68" s="14"/>
      <c r="J68" s="13" t="str">
        <f>'[1]Res_Atletismo Geral'!H62</f>
        <v>Apto</v>
      </c>
      <c r="K68" s="13" t="str">
        <f>'[1]Res_Natação Geral'!H62</f>
        <v>Apto</v>
      </c>
      <c r="L68" s="14" t="s">
        <v>16</v>
      </c>
      <c r="M68" s="12"/>
      <c r="N68" s="15"/>
      <c r="O68" s="14" t="s">
        <v>16</v>
      </c>
      <c r="P68" s="16"/>
      <c r="Q68" s="16">
        <f t="shared" si="1"/>
        <v>4</v>
      </c>
      <c r="R68" s="14" t="s">
        <v>16</v>
      </c>
    </row>
    <row r="69" spans="1:21" ht="15" hidden="1" customHeight="1" x14ac:dyDescent="0.2">
      <c r="A69" s="8" t="s">
        <v>94</v>
      </c>
      <c r="B69" s="34">
        <v>25</v>
      </c>
      <c r="C69" s="95"/>
      <c r="D69" s="10"/>
      <c r="E69" s="10">
        <v>580</v>
      </c>
      <c r="F69" s="10" t="s">
        <v>136</v>
      </c>
      <c r="G69" s="11" t="s">
        <v>14</v>
      </c>
      <c r="H69" s="10" t="s">
        <v>137</v>
      </c>
      <c r="I69" s="14"/>
      <c r="J69" s="13" t="str">
        <f>'[1]Res_Atletismo Geral'!H63</f>
        <v>Apto</v>
      </c>
      <c r="K69" s="13" t="str">
        <f>'[1]Res_Natação Geral'!H63</f>
        <v>Apto</v>
      </c>
      <c r="L69" s="14" t="s">
        <v>16</v>
      </c>
      <c r="M69" s="12"/>
      <c r="N69" s="15"/>
      <c r="O69" s="14" t="s">
        <v>16</v>
      </c>
      <c r="P69" s="16"/>
      <c r="Q69" s="16">
        <f t="shared" si="1"/>
        <v>4</v>
      </c>
      <c r="R69" s="14" t="s">
        <v>16</v>
      </c>
    </row>
    <row r="70" spans="1:21" ht="15" hidden="1" customHeight="1" x14ac:dyDescent="0.2">
      <c r="A70" s="8" t="s">
        <v>94</v>
      </c>
      <c r="B70" s="34">
        <v>26</v>
      </c>
      <c r="C70" s="95"/>
      <c r="D70" s="10"/>
      <c r="E70" s="10">
        <v>311</v>
      </c>
      <c r="F70" s="10" t="s">
        <v>138</v>
      </c>
      <c r="G70" s="11" t="s">
        <v>14</v>
      </c>
      <c r="H70" s="10" t="s">
        <v>139</v>
      </c>
      <c r="I70" s="14"/>
      <c r="J70" s="13" t="str">
        <f>'[1]Res_Atletismo Geral'!H64</f>
        <v>Apto</v>
      </c>
      <c r="K70" s="13" t="str">
        <f>'[1]Res_Natação Geral'!H64</f>
        <v>Apto</v>
      </c>
      <c r="L70" s="14" t="s">
        <v>16</v>
      </c>
      <c r="M70" s="12"/>
      <c r="N70" s="15"/>
      <c r="O70" s="14" t="s">
        <v>16</v>
      </c>
      <c r="P70" s="16"/>
      <c r="Q70" s="16">
        <f t="shared" si="1"/>
        <v>4</v>
      </c>
      <c r="R70" s="14" t="s">
        <v>16</v>
      </c>
    </row>
    <row r="71" spans="1:21" x14ac:dyDescent="0.2">
      <c r="A71" s="8" t="s">
        <v>94</v>
      </c>
      <c r="B71" s="33">
        <v>27</v>
      </c>
      <c r="C71" s="95"/>
      <c r="D71" s="10">
        <v>9</v>
      </c>
      <c r="E71" s="10">
        <v>533</v>
      </c>
      <c r="F71" s="10" t="s">
        <v>140</v>
      </c>
      <c r="G71" s="11" t="s">
        <v>14</v>
      </c>
      <c r="H71" s="10" t="s">
        <v>141</v>
      </c>
      <c r="I71" s="14"/>
      <c r="J71" s="14"/>
      <c r="K71" s="14"/>
      <c r="L71" s="14"/>
      <c r="M71" s="14"/>
      <c r="N71" s="15"/>
      <c r="O71" s="12"/>
      <c r="P71" s="16"/>
      <c r="Q71" s="16">
        <f t="shared" si="1"/>
        <v>0</v>
      </c>
      <c r="R71" s="14"/>
      <c r="U71">
        <v>2</v>
      </c>
    </row>
    <row r="72" spans="1:21" ht="15" hidden="1" customHeight="1" x14ac:dyDescent="0.2">
      <c r="A72" s="8" t="s">
        <v>94</v>
      </c>
      <c r="B72" s="34">
        <v>28</v>
      </c>
      <c r="C72" s="95"/>
      <c r="D72" s="10"/>
      <c r="E72" s="10">
        <v>215</v>
      </c>
      <c r="F72" s="10" t="s">
        <v>142</v>
      </c>
      <c r="G72" s="11" t="s">
        <v>14</v>
      </c>
      <c r="H72" s="10" t="s">
        <v>143</v>
      </c>
      <c r="I72" s="14"/>
      <c r="J72" s="13" t="str">
        <f>'[1]Res_Atletismo Geral'!H369</f>
        <v>Apto</v>
      </c>
      <c r="K72" s="13" t="str">
        <f>'[1]Res_Natação Geral'!H369</f>
        <v>Apto</v>
      </c>
      <c r="L72" s="15"/>
      <c r="M72" s="14" t="s">
        <v>16</v>
      </c>
      <c r="N72" s="15"/>
      <c r="O72" s="14" t="s">
        <v>16</v>
      </c>
      <c r="P72" s="16"/>
      <c r="Q72" s="16">
        <f t="shared" si="1"/>
        <v>4</v>
      </c>
      <c r="R72" s="14" t="s">
        <v>17</v>
      </c>
      <c r="U72">
        <v>1</v>
      </c>
    </row>
    <row r="73" spans="1:21" ht="15" hidden="1" customHeight="1" x14ac:dyDescent="0.2">
      <c r="A73" s="8" t="s">
        <v>94</v>
      </c>
      <c r="B73" s="34">
        <v>29</v>
      </c>
      <c r="C73" s="95"/>
      <c r="D73" s="10"/>
      <c r="E73" s="10">
        <v>417</v>
      </c>
      <c r="F73" s="10" t="s">
        <v>144</v>
      </c>
      <c r="G73" s="11" t="s">
        <v>14</v>
      </c>
      <c r="H73" s="10" t="s">
        <v>145</v>
      </c>
      <c r="I73" s="14"/>
      <c r="J73" s="13" t="str">
        <f>'[1]Res_Atletismo Geral'!H67</f>
        <v>Apto</v>
      </c>
      <c r="K73" s="13" t="str">
        <f>'[1]Res_Natação Geral'!H67</f>
        <v>Apto</v>
      </c>
      <c r="L73" s="14" t="s">
        <v>16</v>
      </c>
      <c r="M73" s="12"/>
      <c r="N73" s="15"/>
      <c r="O73" s="14" t="s">
        <v>16</v>
      </c>
      <c r="P73" s="16"/>
      <c r="Q73" s="16">
        <f t="shared" si="1"/>
        <v>4</v>
      </c>
      <c r="R73" s="14" t="s">
        <v>16</v>
      </c>
    </row>
    <row r="74" spans="1:21" ht="15" hidden="1" customHeight="1" x14ac:dyDescent="0.2">
      <c r="A74" s="8" t="s">
        <v>94</v>
      </c>
      <c r="B74" s="34">
        <v>30</v>
      </c>
      <c r="C74" s="95"/>
      <c r="D74" s="10"/>
      <c r="E74" s="10">
        <v>487</v>
      </c>
      <c r="F74" s="10" t="s">
        <v>146</v>
      </c>
      <c r="G74" s="11" t="s">
        <v>14</v>
      </c>
      <c r="H74" s="10" t="s">
        <v>147</v>
      </c>
      <c r="I74" s="14"/>
      <c r="J74" s="13" t="str">
        <f>'[1]Res_Atletismo Geral'!H68</f>
        <v>Apto</v>
      </c>
      <c r="K74" s="13" t="str">
        <f>'[1]Res_Natação Geral'!H68</f>
        <v>Apto</v>
      </c>
      <c r="L74" s="14" t="s">
        <v>16</v>
      </c>
      <c r="M74" s="12"/>
      <c r="N74" s="15"/>
      <c r="O74" s="14" t="s">
        <v>16</v>
      </c>
      <c r="P74" s="16"/>
      <c r="Q74" s="16">
        <f t="shared" si="1"/>
        <v>4</v>
      </c>
      <c r="R74" s="14" t="s">
        <v>16</v>
      </c>
    </row>
    <row r="75" spans="1:21" ht="15" hidden="1" customHeight="1" x14ac:dyDescent="0.2">
      <c r="A75" s="8" t="s">
        <v>94</v>
      </c>
      <c r="B75" s="34">
        <v>31</v>
      </c>
      <c r="C75" s="95"/>
      <c r="D75" s="10"/>
      <c r="E75" s="10">
        <v>526</v>
      </c>
      <c r="F75" s="10" t="s">
        <v>148</v>
      </c>
      <c r="G75" s="11" t="s">
        <v>14</v>
      </c>
      <c r="H75" s="10" t="s">
        <v>149</v>
      </c>
      <c r="I75" s="14"/>
      <c r="J75" s="13" t="str">
        <f>'[1]Res_Atletismo Geral'!H69</f>
        <v>Apto</v>
      </c>
      <c r="K75" s="13" t="str">
        <f>'[1]Res_Natação Geral'!H69</f>
        <v>Apto</v>
      </c>
      <c r="L75" s="14" t="s">
        <v>16</v>
      </c>
      <c r="M75" s="12"/>
      <c r="N75" s="15"/>
      <c r="O75" s="14" t="s">
        <v>16</v>
      </c>
      <c r="P75" s="16"/>
      <c r="Q75" s="16">
        <f t="shared" si="1"/>
        <v>4</v>
      </c>
      <c r="R75" s="14" t="s">
        <v>16</v>
      </c>
    </row>
    <row r="76" spans="1:21" ht="15" hidden="1" customHeight="1" x14ac:dyDescent="0.2">
      <c r="A76" s="8" t="s">
        <v>94</v>
      </c>
      <c r="B76" s="34">
        <v>32</v>
      </c>
      <c r="C76" s="95"/>
      <c r="D76" s="10"/>
      <c r="E76" s="10">
        <v>540</v>
      </c>
      <c r="F76" s="10" t="s">
        <v>150</v>
      </c>
      <c r="G76" s="11" t="s">
        <v>14</v>
      </c>
      <c r="H76" s="10" t="s">
        <v>151</v>
      </c>
      <c r="I76" s="14"/>
      <c r="J76" s="13" t="str">
        <f>'[1]Res_Atletismo Geral'!H70</f>
        <v>Apto</v>
      </c>
      <c r="K76" s="13" t="str">
        <f>'[1]Res_Natação Geral'!H70</f>
        <v>Apto</v>
      </c>
      <c r="L76" s="14" t="s">
        <v>16</v>
      </c>
      <c r="M76" s="12"/>
      <c r="N76" s="15"/>
      <c r="O76" s="14" t="s">
        <v>16</v>
      </c>
      <c r="P76" s="16"/>
      <c r="Q76" s="16">
        <f t="shared" si="1"/>
        <v>4</v>
      </c>
      <c r="R76" s="14" t="s">
        <v>16</v>
      </c>
    </row>
    <row r="77" spans="1:21" x14ac:dyDescent="0.2">
      <c r="A77" s="8" t="s">
        <v>94</v>
      </c>
      <c r="B77" s="33">
        <v>33</v>
      </c>
      <c r="C77" s="95"/>
      <c r="D77" s="10">
        <v>10</v>
      </c>
      <c r="E77" s="10">
        <v>378</v>
      </c>
      <c r="F77" s="10" t="s">
        <v>152</v>
      </c>
      <c r="G77" s="11" t="s">
        <v>14</v>
      </c>
      <c r="H77" s="10" t="s">
        <v>153</v>
      </c>
      <c r="I77" s="14"/>
      <c r="J77" s="14"/>
      <c r="K77" s="14"/>
      <c r="L77" s="14"/>
      <c r="M77" s="14"/>
      <c r="N77" s="15"/>
      <c r="O77" s="15"/>
      <c r="P77" s="16"/>
      <c r="Q77" s="16">
        <f t="shared" si="1"/>
        <v>0</v>
      </c>
      <c r="R77" s="14"/>
      <c r="U77">
        <v>2</v>
      </c>
    </row>
    <row r="78" spans="1:21" ht="16" hidden="1" customHeight="1" x14ac:dyDescent="0.2">
      <c r="A78" s="8" t="s">
        <v>94</v>
      </c>
      <c r="B78" s="34">
        <v>34</v>
      </c>
      <c r="C78" s="95"/>
      <c r="D78" s="10"/>
      <c r="E78" s="10">
        <v>6</v>
      </c>
      <c r="F78" s="10" t="s">
        <v>154</v>
      </c>
      <c r="G78" s="11" t="s">
        <v>14</v>
      </c>
      <c r="H78" s="10" t="s">
        <v>155</v>
      </c>
      <c r="I78" s="14"/>
      <c r="J78" s="13" t="str">
        <f>'[1]Res_Atletismo Geral'!H72</f>
        <v>Apto</v>
      </c>
      <c r="K78" s="13" t="str">
        <f>'[1]Res_Natação Geral'!H72</f>
        <v>Apto</v>
      </c>
      <c r="L78" s="14" t="s">
        <v>16</v>
      </c>
      <c r="M78" s="12"/>
      <c r="N78" s="15"/>
      <c r="O78" s="14" t="s">
        <v>16</v>
      </c>
      <c r="P78" s="16"/>
      <c r="Q78" s="16">
        <f t="shared" si="1"/>
        <v>4</v>
      </c>
      <c r="R78" s="14" t="s">
        <v>16</v>
      </c>
      <c r="S78" s="26">
        <f>COUNTA(Q45:Q79)</f>
        <v>35</v>
      </c>
      <c r="T78" s="32">
        <f>(35-3)</f>
        <v>32</v>
      </c>
    </row>
    <row r="79" spans="1:21" ht="15" hidden="1" customHeight="1" x14ac:dyDescent="0.2">
      <c r="A79" s="8" t="s">
        <v>94</v>
      </c>
      <c r="B79" s="34">
        <v>35</v>
      </c>
      <c r="C79" s="95"/>
      <c r="D79" s="10"/>
      <c r="E79" s="10">
        <v>92</v>
      </c>
      <c r="F79" s="10" t="s">
        <v>156</v>
      </c>
      <c r="G79" s="11" t="s">
        <v>14</v>
      </c>
      <c r="H79" s="10" t="s">
        <v>157</v>
      </c>
      <c r="I79" s="14"/>
      <c r="J79" s="13" t="str">
        <f>'[1]Res_Atletismo Geral'!H73</f>
        <v>Apto</v>
      </c>
      <c r="K79" s="13" t="str">
        <f>'[1]Res_Natação Geral'!H73</f>
        <v>Apto</v>
      </c>
      <c r="L79" s="14" t="s">
        <v>16</v>
      </c>
      <c r="M79" s="12"/>
      <c r="N79" s="15"/>
      <c r="O79" s="14" t="s">
        <v>16</v>
      </c>
      <c r="P79" s="16"/>
      <c r="Q79" s="16">
        <f t="shared" si="1"/>
        <v>4</v>
      </c>
      <c r="R79" s="14" t="s">
        <v>16</v>
      </c>
      <c r="S79" s="26" t="s">
        <v>158</v>
      </c>
    </row>
    <row r="80" spans="1:21" ht="16" hidden="1" customHeight="1" x14ac:dyDescent="0.2">
      <c r="A80" s="28"/>
      <c r="B80" s="28"/>
      <c r="C80" s="95"/>
      <c r="D80" s="10"/>
      <c r="E80" s="28"/>
      <c r="F80" s="28"/>
      <c r="G80" s="36"/>
      <c r="H80" s="28"/>
      <c r="I80" s="14"/>
      <c r="J80" s="30" t="s">
        <v>87</v>
      </c>
      <c r="K80" s="30" t="s">
        <v>88</v>
      </c>
      <c r="L80" s="30" t="s">
        <v>89</v>
      </c>
      <c r="M80" s="31" t="s">
        <v>90</v>
      </c>
      <c r="N80" s="31" t="s">
        <v>91</v>
      </c>
      <c r="O80" s="30" t="s">
        <v>92</v>
      </c>
      <c r="P80" s="16"/>
      <c r="Q80" s="30" t="s">
        <v>10</v>
      </c>
      <c r="R80" s="30" t="s">
        <v>93</v>
      </c>
      <c r="S80" s="26">
        <f>SUM(S44+S78)</f>
        <v>71</v>
      </c>
      <c r="T80" s="32">
        <f>T78+T44</f>
        <v>66</v>
      </c>
    </row>
    <row r="81" spans="1:21" ht="15" hidden="1" customHeight="1" x14ac:dyDescent="0.2">
      <c r="A81" s="8" t="s">
        <v>159</v>
      </c>
      <c r="B81" s="10">
        <v>1</v>
      </c>
      <c r="C81" s="95"/>
      <c r="D81" s="10"/>
      <c r="E81" s="10">
        <v>390</v>
      </c>
      <c r="F81" s="10" t="s">
        <v>160</v>
      </c>
      <c r="G81" s="11" t="s">
        <v>14</v>
      </c>
      <c r="H81" s="10" t="s">
        <v>161</v>
      </c>
      <c r="I81" s="14"/>
      <c r="J81" s="13" t="str">
        <f>'[1]Res_Atletismo Geral'!H371</f>
        <v>Inapto</v>
      </c>
      <c r="K81" s="13" t="str">
        <f>'[1]Res_Natação Geral'!H371</f>
        <v>Apto</v>
      </c>
      <c r="L81" s="15"/>
      <c r="M81" s="14" t="s">
        <v>16</v>
      </c>
      <c r="N81" s="15"/>
      <c r="O81" s="14" t="s">
        <v>16</v>
      </c>
      <c r="P81" s="16"/>
      <c r="Q81" s="16">
        <f t="shared" ref="Q81:Q124" si="2">COUNTA(I81:O81)</f>
        <v>4</v>
      </c>
      <c r="R81" s="14" t="s">
        <v>17</v>
      </c>
      <c r="U81">
        <v>1</v>
      </c>
    </row>
    <row r="82" spans="1:21" ht="15" hidden="1" customHeight="1" x14ac:dyDescent="0.2">
      <c r="A82" s="8" t="s">
        <v>159</v>
      </c>
      <c r="B82" s="9">
        <v>2</v>
      </c>
      <c r="C82" s="95"/>
      <c r="D82" s="10"/>
      <c r="E82" s="10">
        <v>483</v>
      </c>
      <c r="F82" s="10" t="s">
        <v>162</v>
      </c>
      <c r="G82" s="11" t="s">
        <v>14</v>
      </c>
      <c r="H82" s="10" t="s">
        <v>163</v>
      </c>
      <c r="I82" s="14"/>
      <c r="J82" s="13" t="str">
        <f>'[1]Res_Atletismo Geral'!H76</f>
        <v>Apto</v>
      </c>
      <c r="K82" s="13" t="str">
        <f>'[1]Res_Natação Geral'!H76</f>
        <v>Apto</v>
      </c>
      <c r="L82" s="14" t="s">
        <v>16</v>
      </c>
      <c r="M82" s="12"/>
      <c r="N82" s="14" t="s">
        <v>16</v>
      </c>
      <c r="O82" s="12"/>
      <c r="P82" s="16"/>
      <c r="Q82" s="16">
        <f t="shared" si="2"/>
        <v>4</v>
      </c>
      <c r="R82" s="14" t="s">
        <v>16</v>
      </c>
    </row>
    <row r="83" spans="1:21" x14ac:dyDescent="0.2">
      <c r="A83" s="8" t="s">
        <v>159</v>
      </c>
      <c r="B83" s="10">
        <v>3</v>
      </c>
      <c r="C83" s="95"/>
      <c r="D83" s="10">
        <v>11</v>
      </c>
      <c r="E83" s="10">
        <v>404</v>
      </c>
      <c r="F83" s="10" t="s">
        <v>164</v>
      </c>
      <c r="G83" s="11" t="s">
        <v>14</v>
      </c>
      <c r="H83" s="10" t="s">
        <v>165</v>
      </c>
      <c r="I83" s="14"/>
      <c r="J83" s="14"/>
      <c r="K83" s="14"/>
      <c r="L83" s="14"/>
      <c r="M83" s="12"/>
      <c r="N83" s="14"/>
      <c r="O83" s="12"/>
      <c r="P83" s="16"/>
      <c r="Q83" s="16">
        <f t="shared" si="2"/>
        <v>0</v>
      </c>
      <c r="R83" s="23"/>
      <c r="U83">
        <v>2</v>
      </c>
    </row>
    <row r="84" spans="1:21" ht="15" hidden="1" customHeight="1" x14ac:dyDescent="0.2">
      <c r="A84" s="8" t="s">
        <v>159</v>
      </c>
      <c r="B84" s="10">
        <v>4</v>
      </c>
      <c r="C84" s="95"/>
      <c r="D84" s="10"/>
      <c r="E84" s="10">
        <v>313</v>
      </c>
      <c r="F84" s="10" t="s">
        <v>166</v>
      </c>
      <c r="G84" s="11" t="s">
        <v>14</v>
      </c>
      <c r="H84" s="10" t="s">
        <v>167</v>
      </c>
      <c r="I84" s="14"/>
      <c r="J84" s="13" t="str">
        <f>'[1]Res_Atletismo Geral'!H11</f>
        <v>Inapto</v>
      </c>
      <c r="K84" s="13" t="str">
        <f>'[1]Res_Natação Geral'!H11</f>
        <v>Apto</v>
      </c>
      <c r="L84" s="14" t="s">
        <v>16</v>
      </c>
      <c r="M84" s="12"/>
      <c r="N84" s="12"/>
      <c r="O84" s="14" t="s">
        <v>16</v>
      </c>
      <c r="P84" s="16"/>
      <c r="Q84" s="16">
        <f t="shared" si="2"/>
        <v>4</v>
      </c>
      <c r="R84" s="14" t="s">
        <v>17</v>
      </c>
      <c r="U84">
        <v>1</v>
      </c>
    </row>
    <row r="85" spans="1:21" ht="15" hidden="1" customHeight="1" x14ac:dyDescent="0.2">
      <c r="A85" s="8" t="s">
        <v>159</v>
      </c>
      <c r="B85" s="9">
        <v>5</v>
      </c>
      <c r="C85" s="95"/>
      <c r="D85" s="10"/>
      <c r="E85" s="37">
        <v>367</v>
      </c>
      <c r="F85" s="10" t="s">
        <v>168</v>
      </c>
      <c r="G85" s="11" t="s">
        <v>14</v>
      </c>
      <c r="H85" s="10" t="s">
        <v>169</v>
      </c>
      <c r="I85" s="14"/>
      <c r="J85" s="13" t="str">
        <f>'[1]Res_Atletismo Geral'!H79</f>
        <v>Apto</v>
      </c>
      <c r="K85" s="13" t="str">
        <f>'[1]Res_Natação Geral'!H79</f>
        <v>Apto</v>
      </c>
      <c r="L85" s="14" t="s">
        <v>16</v>
      </c>
      <c r="M85" s="12"/>
      <c r="N85" s="14" t="s">
        <v>16</v>
      </c>
      <c r="O85" s="12"/>
      <c r="P85" s="16"/>
      <c r="Q85" s="16">
        <f t="shared" si="2"/>
        <v>4</v>
      </c>
      <c r="R85" s="14" t="s">
        <v>16</v>
      </c>
    </row>
    <row r="86" spans="1:21" ht="15" hidden="1" customHeight="1" x14ac:dyDescent="0.2">
      <c r="A86" s="8" t="s">
        <v>159</v>
      </c>
      <c r="B86" s="10">
        <v>6</v>
      </c>
      <c r="C86" s="95"/>
      <c r="D86" s="10"/>
      <c r="E86" s="17">
        <v>298</v>
      </c>
      <c r="F86" s="17" t="s">
        <v>168</v>
      </c>
      <c r="G86" s="18" t="s">
        <v>34</v>
      </c>
      <c r="H86" s="17" t="s">
        <v>169</v>
      </c>
      <c r="I86" s="14"/>
      <c r="J86" s="21"/>
      <c r="K86" s="21"/>
      <c r="L86" s="22"/>
      <c r="M86" s="12"/>
      <c r="N86" s="22"/>
      <c r="O86" s="20"/>
      <c r="P86" s="16"/>
      <c r="Q86" s="20">
        <f t="shared" si="2"/>
        <v>0</v>
      </c>
      <c r="R86" s="22"/>
    </row>
    <row r="87" spans="1:21" ht="15" hidden="1" customHeight="1" x14ac:dyDescent="0.2">
      <c r="A87" s="8" t="s">
        <v>159</v>
      </c>
      <c r="B87" s="9">
        <v>7</v>
      </c>
      <c r="C87" s="95"/>
      <c r="D87" s="10"/>
      <c r="E87" s="10">
        <v>414</v>
      </c>
      <c r="F87" s="10" t="s">
        <v>170</v>
      </c>
      <c r="G87" s="11" t="s">
        <v>14</v>
      </c>
      <c r="H87" s="10" t="s">
        <v>171</v>
      </c>
      <c r="I87" s="14"/>
      <c r="J87" s="13" t="str">
        <f>'[1]Res_Atletismo Geral'!H81</f>
        <v>Apto</v>
      </c>
      <c r="K87" s="13" t="str">
        <f>'[1]Res_Natação Geral'!H81</f>
        <v>Apto</v>
      </c>
      <c r="L87" s="14" t="s">
        <v>16</v>
      </c>
      <c r="M87" s="12"/>
      <c r="N87" s="14" t="s">
        <v>16</v>
      </c>
      <c r="O87" s="12"/>
      <c r="P87" s="16"/>
      <c r="Q87" s="16">
        <f t="shared" si="2"/>
        <v>4</v>
      </c>
      <c r="R87" s="14" t="s">
        <v>16</v>
      </c>
    </row>
    <row r="88" spans="1:21" ht="15" hidden="1" customHeight="1" x14ac:dyDescent="0.2">
      <c r="A88" s="8" t="s">
        <v>159</v>
      </c>
      <c r="B88" s="10">
        <v>8</v>
      </c>
      <c r="C88" s="95"/>
      <c r="D88" s="10"/>
      <c r="E88" s="10">
        <v>253</v>
      </c>
      <c r="F88" s="10" t="s">
        <v>172</v>
      </c>
      <c r="G88" s="11" t="s">
        <v>14</v>
      </c>
      <c r="H88" s="10" t="s">
        <v>173</v>
      </c>
      <c r="I88" s="14"/>
      <c r="J88" s="13" t="str">
        <f>'[1]Res_Atletismo Geral'!H82</f>
        <v>Apto</v>
      </c>
      <c r="K88" s="13" t="str">
        <f>'[1]Res_Natação Geral'!H82</f>
        <v>Apto</v>
      </c>
      <c r="L88" s="14" t="s">
        <v>16</v>
      </c>
      <c r="M88" s="12"/>
      <c r="N88" s="14" t="s">
        <v>16</v>
      </c>
      <c r="O88" s="12"/>
      <c r="P88" s="16"/>
      <c r="Q88" s="16">
        <f t="shared" si="2"/>
        <v>4</v>
      </c>
      <c r="R88" s="14" t="s">
        <v>16</v>
      </c>
    </row>
    <row r="89" spans="1:21" x14ac:dyDescent="0.2">
      <c r="A89" s="8" t="s">
        <v>159</v>
      </c>
      <c r="B89" s="10">
        <v>9</v>
      </c>
      <c r="C89" s="95"/>
      <c r="D89" s="10">
        <v>12</v>
      </c>
      <c r="E89" s="10">
        <v>537</v>
      </c>
      <c r="F89" s="10" t="s">
        <v>174</v>
      </c>
      <c r="G89" s="11" t="s">
        <v>14</v>
      </c>
      <c r="H89" s="10" t="s">
        <v>175</v>
      </c>
      <c r="I89" s="14"/>
      <c r="J89" s="14"/>
      <c r="K89" s="14"/>
      <c r="L89" s="14"/>
      <c r="M89" s="12"/>
      <c r="N89" s="14"/>
      <c r="O89" s="12"/>
      <c r="P89" s="16"/>
      <c r="Q89" s="16">
        <f t="shared" si="2"/>
        <v>0</v>
      </c>
      <c r="R89" s="23"/>
      <c r="U89">
        <v>2</v>
      </c>
    </row>
    <row r="90" spans="1:21" ht="15" hidden="1" customHeight="1" x14ac:dyDescent="0.2">
      <c r="A90" s="8" t="s">
        <v>159</v>
      </c>
      <c r="B90" s="9">
        <v>10</v>
      </c>
      <c r="C90" s="95"/>
      <c r="D90" s="10"/>
      <c r="E90" s="10">
        <v>249</v>
      </c>
      <c r="F90" s="10" t="s">
        <v>176</v>
      </c>
      <c r="G90" s="11" t="s">
        <v>14</v>
      </c>
      <c r="H90" s="10" t="s">
        <v>177</v>
      </c>
      <c r="I90" s="14"/>
      <c r="J90" s="13" t="str">
        <f>'[1]Res_Atletismo Geral'!H84</f>
        <v>Apto</v>
      </c>
      <c r="K90" s="13" t="str">
        <f>'[1]Res_Natação Geral'!H84</f>
        <v>Apto</v>
      </c>
      <c r="L90" s="14" t="s">
        <v>16</v>
      </c>
      <c r="M90" s="12"/>
      <c r="N90" s="14" t="s">
        <v>16</v>
      </c>
      <c r="O90" s="12"/>
      <c r="P90" s="16"/>
      <c r="Q90" s="16">
        <f t="shared" si="2"/>
        <v>4</v>
      </c>
      <c r="R90" s="14" t="s">
        <v>16</v>
      </c>
    </row>
    <row r="91" spans="1:21" ht="15" hidden="1" customHeight="1" x14ac:dyDescent="0.2">
      <c r="A91" s="8" t="s">
        <v>159</v>
      </c>
      <c r="B91" s="9">
        <v>11</v>
      </c>
      <c r="C91" s="95"/>
      <c r="D91" s="10"/>
      <c r="E91" s="10">
        <v>564</v>
      </c>
      <c r="F91" s="10" t="s">
        <v>178</v>
      </c>
      <c r="G91" s="11" t="s">
        <v>14</v>
      </c>
      <c r="H91" s="10" t="s">
        <v>179</v>
      </c>
      <c r="I91" s="14"/>
      <c r="J91" s="13" t="str">
        <f>'[1]Res_Atletismo Geral'!H85</f>
        <v>Apto</v>
      </c>
      <c r="K91" s="13" t="str">
        <f>'[1]Res_Natação Geral'!H85</f>
        <v>Inapto</v>
      </c>
      <c r="L91" s="14" t="s">
        <v>16</v>
      </c>
      <c r="M91" s="12"/>
      <c r="N91" s="14" t="s">
        <v>16</v>
      </c>
      <c r="O91" s="12"/>
      <c r="P91" s="16"/>
      <c r="Q91" s="16">
        <f t="shared" si="2"/>
        <v>4</v>
      </c>
      <c r="R91" s="14" t="s">
        <v>17</v>
      </c>
      <c r="S91" s="25"/>
    </row>
    <row r="92" spans="1:21" ht="15" hidden="1" customHeight="1" x14ac:dyDescent="0.2">
      <c r="A92" s="8" t="s">
        <v>159</v>
      </c>
      <c r="B92" s="9">
        <v>12</v>
      </c>
      <c r="C92" s="95"/>
      <c r="D92" s="10"/>
      <c r="E92" s="10">
        <v>58</v>
      </c>
      <c r="F92" s="10" t="s">
        <v>180</v>
      </c>
      <c r="G92" s="11" t="s">
        <v>14</v>
      </c>
      <c r="H92" s="10" t="s">
        <v>181</v>
      </c>
      <c r="I92" s="14"/>
      <c r="J92" s="13" t="str">
        <f>'[1]Res_Atletismo Geral'!H86</f>
        <v>Apto</v>
      </c>
      <c r="K92" s="13" t="str">
        <f>'[1]Res_Natação Geral'!H86</f>
        <v>Apto</v>
      </c>
      <c r="L92" s="14" t="s">
        <v>16</v>
      </c>
      <c r="M92" s="12"/>
      <c r="N92" s="14" t="s">
        <v>16</v>
      </c>
      <c r="O92" s="12"/>
      <c r="P92" s="16"/>
      <c r="Q92" s="16">
        <f t="shared" si="2"/>
        <v>4</v>
      </c>
      <c r="R92" s="14" t="s">
        <v>16</v>
      </c>
    </row>
    <row r="93" spans="1:21" ht="15" hidden="1" customHeight="1" x14ac:dyDescent="0.2">
      <c r="A93" s="8" t="s">
        <v>159</v>
      </c>
      <c r="B93" s="10">
        <v>13</v>
      </c>
      <c r="C93" s="95"/>
      <c r="D93" s="10"/>
      <c r="E93" s="10">
        <v>560</v>
      </c>
      <c r="F93" s="10" t="s">
        <v>182</v>
      </c>
      <c r="G93" s="11" t="s">
        <v>14</v>
      </c>
      <c r="H93" s="10" t="s">
        <v>183</v>
      </c>
      <c r="I93" s="14"/>
      <c r="J93" s="13" t="str">
        <f>'[1]Res_Atletismo Geral'!H13</f>
        <v>Inapto</v>
      </c>
      <c r="K93" s="13" t="str">
        <f>'[1]Res_Natação Geral'!H13</f>
        <v>Apto</v>
      </c>
      <c r="L93" s="14" t="s">
        <v>16</v>
      </c>
      <c r="M93" s="12"/>
      <c r="N93" s="12"/>
      <c r="O93" s="14" t="s">
        <v>16</v>
      </c>
      <c r="P93" s="16"/>
      <c r="Q93" s="16">
        <f t="shared" si="2"/>
        <v>4</v>
      </c>
      <c r="R93" s="14" t="s">
        <v>17</v>
      </c>
      <c r="U93">
        <v>1</v>
      </c>
    </row>
    <row r="94" spans="1:21" ht="15" hidden="1" customHeight="1" x14ac:dyDescent="0.2">
      <c r="A94" s="8" t="s">
        <v>159</v>
      </c>
      <c r="B94" s="10">
        <v>14</v>
      </c>
      <c r="C94" s="95"/>
      <c r="D94" s="10"/>
      <c r="E94" s="10">
        <v>196</v>
      </c>
      <c r="F94" s="10" t="s">
        <v>184</v>
      </c>
      <c r="G94" s="11" t="s">
        <v>14</v>
      </c>
      <c r="H94" s="10" t="s">
        <v>185</v>
      </c>
      <c r="I94" s="14"/>
      <c r="J94" s="13" t="str">
        <f>'[1]Res_Atletismo Geral'!H196</f>
        <v>Inapto</v>
      </c>
      <c r="K94" s="14"/>
      <c r="L94" s="14" t="s">
        <v>16</v>
      </c>
      <c r="M94" s="14" t="s">
        <v>16</v>
      </c>
      <c r="N94" s="15"/>
      <c r="O94" s="15"/>
      <c r="P94" s="16"/>
      <c r="Q94" s="16">
        <f t="shared" si="2"/>
        <v>3</v>
      </c>
      <c r="R94" s="14" t="s">
        <v>17</v>
      </c>
      <c r="U94">
        <v>1</v>
      </c>
    </row>
    <row r="95" spans="1:21" ht="15" hidden="1" customHeight="1" x14ac:dyDescent="0.2">
      <c r="A95" s="8" t="s">
        <v>159</v>
      </c>
      <c r="B95" s="9">
        <v>15</v>
      </c>
      <c r="C95" s="95"/>
      <c r="D95" s="10"/>
      <c r="E95" s="10">
        <v>262</v>
      </c>
      <c r="F95" s="10" t="s">
        <v>186</v>
      </c>
      <c r="G95" s="11" t="s">
        <v>14</v>
      </c>
      <c r="H95" s="10" t="s">
        <v>187</v>
      </c>
      <c r="I95" s="14"/>
      <c r="J95" s="13" t="str">
        <f>'[1]Res_Atletismo Geral'!H89</f>
        <v>Apto</v>
      </c>
      <c r="K95" s="13" t="str">
        <f>'[1]Res_Natação Geral'!H89</f>
        <v>Apto</v>
      </c>
      <c r="L95" s="14" t="s">
        <v>16</v>
      </c>
      <c r="M95" s="12"/>
      <c r="N95" s="14" t="s">
        <v>16</v>
      </c>
      <c r="O95" s="12"/>
      <c r="P95" s="16"/>
      <c r="Q95" s="16">
        <f t="shared" si="2"/>
        <v>4</v>
      </c>
      <c r="R95" s="14" t="s">
        <v>16</v>
      </c>
    </row>
    <row r="96" spans="1:21" ht="15" hidden="1" customHeight="1" x14ac:dyDescent="0.2">
      <c r="A96" s="8" t="s">
        <v>159</v>
      </c>
      <c r="B96" s="10">
        <v>16</v>
      </c>
      <c r="C96" s="95"/>
      <c r="D96" s="10"/>
      <c r="E96" s="17">
        <v>485</v>
      </c>
      <c r="F96" s="17" t="s">
        <v>188</v>
      </c>
      <c r="G96" s="18" t="s">
        <v>21</v>
      </c>
      <c r="H96" s="17" t="s">
        <v>189</v>
      </c>
      <c r="I96" s="14"/>
      <c r="J96" s="21"/>
      <c r="K96" s="21"/>
      <c r="L96" s="22"/>
      <c r="M96" s="20"/>
      <c r="N96" s="22"/>
      <c r="O96" s="20"/>
      <c r="P96" s="16"/>
      <c r="Q96" s="20">
        <f t="shared" si="2"/>
        <v>0</v>
      </c>
      <c r="R96" s="22"/>
    </row>
    <row r="97" spans="1:21" x14ac:dyDescent="0.2">
      <c r="A97" s="8" t="s">
        <v>159</v>
      </c>
      <c r="B97" s="10">
        <v>17</v>
      </c>
      <c r="C97" s="95"/>
      <c r="D97" s="10">
        <v>13</v>
      </c>
      <c r="E97" s="10">
        <v>155</v>
      </c>
      <c r="F97" s="10" t="s">
        <v>190</v>
      </c>
      <c r="G97" s="11" t="s">
        <v>14</v>
      </c>
      <c r="H97" s="10" t="s">
        <v>191</v>
      </c>
      <c r="I97" s="14"/>
      <c r="J97" s="14"/>
      <c r="K97" s="14"/>
      <c r="L97" s="15"/>
      <c r="M97" s="15"/>
      <c r="N97" s="14"/>
      <c r="O97" s="14"/>
      <c r="P97" s="16"/>
      <c r="Q97" s="16">
        <f t="shared" si="2"/>
        <v>0</v>
      </c>
      <c r="R97" s="23"/>
      <c r="U97">
        <v>2</v>
      </c>
    </row>
    <row r="98" spans="1:21" ht="15" hidden="1" customHeight="1" x14ac:dyDescent="0.2">
      <c r="A98" s="8" t="s">
        <v>159</v>
      </c>
      <c r="B98" s="9">
        <v>18</v>
      </c>
      <c r="C98" s="95"/>
      <c r="D98" s="10"/>
      <c r="E98" s="10">
        <v>443</v>
      </c>
      <c r="F98" s="10" t="s">
        <v>192</v>
      </c>
      <c r="G98" s="11" t="s">
        <v>14</v>
      </c>
      <c r="H98" s="10" t="s">
        <v>193</v>
      </c>
      <c r="I98" s="14"/>
      <c r="J98" s="13" t="str">
        <f>'[1]Res_Atletismo Geral'!H92</f>
        <v>Apto</v>
      </c>
      <c r="K98" s="13" t="str">
        <f>'[1]Res_Natação Geral'!H92</f>
        <v>Apto</v>
      </c>
      <c r="L98" s="14" t="s">
        <v>16</v>
      </c>
      <c r="M98" s="12"/>
      <c r="N98" s="14" t="s">
        <v>16</v>
      </c>
      <c r="O98" s="12"/>
      <c r="P98" s="16"/>
      <c r="Q98" s="16">
        <f t="shared" si="2"/>
        <v>4</v>
      </c>
      <c r="R98" s="14" t="s">
        <v>16</v>
      </c>
    </row>
    <row r="99" spans="1:21" ht="15" hidden="1" customHeight="1" x14ac:dyDescent="0.2">
      <c r="A99" s="8" t="s">
        <v>159</v>
      </c>
      <c r="B99" s="9">
        <v>19</v>
      </c>
      <c r="C99" s="95"/>
      <c r="D99" s="10"/>
      <c r="E99" s="10">
        <v>534</v>
      </c>
      <c r="F99" s="10" t="s">
        <v>194</v>
      </c>
      <c r="G99" s="11" t="s">
        <v>14</v>
      </c>
      <c r="H99" s="10" t="s">
        <v>195</v>
      </c>
      <c r="I99" s="14"/>
      <c r="J99" s="13" t="str">
        <f>'[1]Res_Atletismo Geral'!H93</f>
        <v>Apto</v>
      </c>
      <c r="K99" s="13" t="str">
        <f>'[1]Res_Natação Geral'!H93</f>
        <v>Apto</v>
      </c>
      <c r="L99" s="14" t="s">
        <v>16</v>
      </c>
      <c r="M99" s="12"/>
      <c r="N99" s="14" t="s">
        <v>16</v>
      </c>
      <c r="O99" s="12"/>
      <c r="P99" s="16"/>
      <c r="Q99" s="16">
        <f t="shared" si="2"/>
        <v>4</v>
      </c>
      <c r="R99" s="14" t="s">
        <v>16</v>
      </c>
    </row>
    <row r="100" spans="1:21" x14ac:dyDescent="0.2">
      <c r="A100" s="8" t="s">
        <v>159</v>
      </c>
      <c r="B100" s="10">
        <v>20</v>
      </c>
      <c r="C100" s="95"/>
      <c r="D100" s="10">
        <v>14</v>
      </c>
      <c r="E100" s="10">
        <v>376</v>
      </c>
      <c r="F100" s="10" t="s">
        <v>196</v>
      </c>
      <c r="G100" s="38" t="s">
        <v>197</v>
      </c>
      <c r="H100" s="10" t="s">
        <v>198</v>
      </c>
      <c r="I100" s="14"/>
      <c r="J100" s="14"/>
      <c r="K100" s="14"/>
      <c r="L100" s="14"/>
      <c r="M100" s="12"/>
      <c r="N100" s="14"/>
      <c r="O100" s="12"/>
      <c r="P100" s="16"/>
      <c r="Q100" s="16">
        <f t="shared" si="2"/>
        <v>0</v>
      </c>
      <c r="R100" s="23"/>
      <c r="U100">
        <v>2</v>
      </c>
    </row>
    <row r="101" spans="1:21" x14ac:dyDescent="0.2">
      <c r="A101" s="8" t="s">
        <v>159</v>
      </c>
      <c r="B101" s="9">
        <v>21</v>
      </c>
      <c r="C101" s="95"/>
      <c r="D101" s="10">
        <v>15</v>
      </c>
      <c r="E101" s="10">
        <v>471</v>
      </c>
      <c r="F101" s="10" t="s">
        <v>199</v>
      </c>
      <c r="G101" s="11" t="s">
        <v>14</v>
      </c>
      <c r="H101" s="10" t="s">
        <v>200</v>
      </c>
      <c r="I101" s="14"/>
      <c r="J101" s="14"/>
      <c r="K101" s="14"/>
      <c r="L101" s="14"/>
      <c r="M101" s="14"/>
      <c r="N101" s="15"/>
      <c r="O101" s="15"/>
      <c r="P101" s="16"/>
      <c r="Q101" s="16">
        <f t="shared" si="2"/>
        <v>0</v>
      </c>
      <c r="R101" s="14"/>
      <c r="U101">
        <v>2</v>
      </c>
    </row>
    <row r="102" spans="1:21" ht="15" hidden="1" customHeight="1" x14ac:dyDescent="0.2">
      <c r="A102" s="8" t="s">
        <v>159</v>
      </c>
      <c r="B102" s="10">
        <v>22</v>
      </c>
      <c r="C102" s="95"/>
      <c r="D102" s="10"/>
      <c r="E102" s="10">
        <v>466</v>
      </c>
      <c r="F102" s="10" t="s">
        <v>201</v>
      </c>
      <c r="G102" s="11" t="s">
        <v>14</v>
      </c>
      <c r="H102" s="10" t="s">
        <v>202</v>
      </c>
      <c r="I102" s="14"/>
      <c r="J102" s="13" t="str">
        <f>'[1]Res_Atletismo Geral'!H20</f>
        <v>Inapto</v>
      </c>
      <c r="K102" s="13" t="str">
        <f>'[1]Res_Natação Geral'!H20</f>
        <v>Apto</v>
      </c>
      <c r="L102" s="14" t="s">
        <v>16</v>
      </c>
      <c r="M102" s="12"/>
      <c r="N102" s="12"/>
      <c r="O102" s="14" t="s">
        <v>16</v>
      </c>
      <c r="P102" s="16"/>
      <c r="Q102" s="16">
        <f t="shared" si="2"/>
        <v>4</v>
      </c>
      <c r="R102" s="14" t="s">
        <v>17</v>
      </c>
      <c r="U102">
        <v>1</v>
      </c>
    </row>
    <row r="103" spans="1:21" ht="15" hidden="1" customHeight="1" x14ac:dyDescent="0.2">
      <c r="A103" s="8" t="s">
        <v>159</v>
      </c>
      <c r="B103" s="10">
        <v>23</v>
      </c>
      <c r="C103" s="95"/>
      <c r="D103" s="10"/>
      <c r="E103" s="10">
        <v>164</v>
      </c>
      <c r="F103" s="10" t="s">
        <v>203</v>
      </c>
      <c r="G103" s="11" t="s">
        <v>14</v>
      </c>
      <c r="H103" s="10" t="s">
        <v>204</v>
      </c>
      <c r="I103" s="14"/>
      <c r="J103" s="13" t="str">
        <f>'[1]Res_Atletismo Geral'!H97</f>
        <v>Apto</v>
      </c>
      <c r="K103" s="13" t="str">
        <f>'[1]Res_Natação Geral'!H97</f>
        <v>Apto</v>
      </c>
      <c r="L103" s="14" t="s">
        <v>16</v>
      </c>
      <c r="M103" s="12"/>
      <c r="N103" s="14" t="s">
        <v>16</v>
      </c>
      <c r="O103" s="12"/>
      <c r="P103" s="16"/>
      <c r="Q103" s="16">
        <f t="shared" si="2"/>
        <v>4</v>
      </c>
      <c r="R103" s="14" t="s">
        <v>17</v>
      </c>
    </row>
    <row r="104" spans="1:21" ht="15" hidden="1" customHeight="1" x14ac:dyDescent="0.2">
      <c r="A104" s="8" t="s">
        <v>159</v>
      </c>
      <c r="B104" s="10">
        <v>24</v>
      </c>
      <c r="C104" s="95"/>
      <c r="D104" s="10"/>
      <c r="E104" s="10">
        <v>100</v>
      </c>
      <c r="F104" s="10" t="s">
        <v>205</v>
      </c>
      <c r="G104" s="11" t="s">
        <v>14</v>
      </c>
      <c r="H104" s="10" t="s">
        <v>206</v>
      </c>
      <c r="I104" s="14"/>
      <c r="J104" s="13" t="str">
        <f>'[1]Res_Atletismo Geral'!H374</f>
        <v>Inapto</v>
      </c>
      <c r="K104" s="13" t="str">
        <f>'[1]Res_Natação Geral'!H374</f>
        <v>Apto</v>
      </c>
      <c r="L104" s="12"/>
      <c r="M104" s="14" t="s">
        <v>17</v>
      </c>
      <c r="N104" s="12"/>
      <c r="O104" s="14" t="s">
        <v>16</v>
      </c>
      <c r="P104" s="16"/>
      <c r="Q104" s="16">
        <f t="shared" si="2"/>
        <v>4</v>
      </c>
      <c r="R104" s="14" t="s">
        <v>17</v>
      </c>
      <c r="U104">
        <v>1</v>
      </c>
    </row>
    <row r="105" spans="1:21" ht="15" hidden="1" customHeight="1" x14ac:dyDescent="0.2">
      <c r="A105" s="8" t="s">
        <v>159</v>
      </c>
      <c r="B105" s="9">
        <v>25</v>
      </c>
      <c r="C105" s="95"/>
      <c r="D105" s="10"/>
      <c r="E105" s="10">
        <v>62</v>
      </c>
      <c r="F105" s="10" t="s">
        <v>207</v>
      </c>
      <c r="G105" s="11" t="s">
        <v>14</v>
      </c>
      <c r="H105" s="10" t="s">
        <v>208</v>
      </c>
      <c r="I105" s="14"/>
      <c r="J105" s="13" t="str">
        <f>'[1]Res_Atletismo Geral'!H99</f>
        <v>Apto</v>
      </c>
      <c r="K105" s="13" t="str">
        <f>'[1]Res_Natação Geral'!H99</f>
        <v>Apto</v>
      </c>
      <c r="L105" s="14" t="s">
        <v>16</v>
      </c>
      <c r="M105" s="12"/>
      <c r="N105" s="14" t="s">
        <v>16</v>
      </c>
      <c r="O105" s="12"/>
      <c r="P105" s="16"/>
      <c r="Q105" s="16">
        <f t="shared" si="2"/>
        <v>4</v>
      </c>
      <c r="R105" s="14" t="s">
        <v>17</v>
      </c>
    </row>
    <row r="106" spans="1:21" ht="15" hidden="1" customHeight="1" x14ac:dyDescent="0.2">
      <c r="A106" s="8" t="s">
        <v>159</v>
      </c>
      <c r="B106" s="9">
        <v>26</v>
      </c>
      <c r="C106" s="95"/>
      <c r="D106" s="10"/>
      <c r="E106" s="10">
        <v>124</v>
      </c>
      <c r="F106" s="10" t="s">
        <v>209</v>
      </c>
      <c r="G106" s="11" t="s">
        <v>14</v>
      </c>
      <c r="H106" s="10" t="s">
        <v>210</v>
      </c>
      <c r="I106" s="14"/>
      <c r="J106" s="13" t="str">
        <f>'[1]Res_Atletismo Geral'!H100</f>
        <v>Apto</v>
      </c>
      <c r="K106" s="13" t="str">
        <f>'[1]Res_Natação Geral'!H100</f>
        <v>Apto</v>
      </c>
      <c r="L106" s="14" t="s">
        <v>16</v>
      </c>
      <c r="M106" s="12"/>
      <c r="N106" s="14" t="s">
        <v>16</v>
      </c>
      <c r="O106" s="12"/>
      <c r="P106" s="16"/>
      <c r="Q106" s="16">
        <f t="shared" si="2"/>
        <v>4</v>
      </c>
      <c r="R106" s="14" t="s">
        <v>17</v>
      </c>
    </row>
    <row r="107" spans="1:21" ht="15" hidden="1" customHeight="1" x14ac:dyDescent="0.2">
      <c r="A107" s="8" t="s">
        <v>159</v>
      </c>
      <c r="B107" s="10">
        <v>27</v>
      </c>
      <c r="C107" s="95"/>
      <c r="D107" s="10"/>
      <c r="E107" s="10">
        <v>557</v>
      </c>
      <c r="F107" s="10" t="s">
        <v>211</v>
      </c>
      <c r="G107" s="11" t="s">
        <v>14</v>
      </c>
      <c r="H107" s="10" t="s">
        <v>212</v>
      </c>
      <c r="I107" s="14"/>
      <c r="J107" s="13" t="str">
        <f>'[1]Res_Atletismo Geral'!H22</f>
        <v>Apto</v>
      </c>
      <c r="K107" s="13" t="str">
        <f>'[1]Res_Natação Geral'!H22</f>
        <v>Inapto</v>
      </c>
      <c r="L107" s="14" t="s">
        <v>16</v>
      </c>
      <c r="M107" s="12"/>
      <c r="N107" s="12"/>
      <c r="O107" s="14" t="s">
        <v>16</v>
      </c>
      <c r="P107" s="16"/>
      <c r="Q107" s="16">
        <f t="shared" si="2"/>
        <v>4</v>
      </c>
      <c r="R107" s="14" t="s">
        <v>17</v>
      </c>
      <c r="U107">
        <v>1</v>
      </c>
    </row>
    <row r="108" spans="1:21" ht="15" hidden="1" customHeight="1" x14ac:dyDescent="0.2">
      <c r="A108" s="8" t="s">
        <v>159</v>
      </c>
      <c r="B108" s="10">
        <v>28</v>
      </c>
      <c r="C108" s="95"/>
      <c r="D108" s="10"/>
      <c r="E108" s="10">
        <v>95</v>
      </c>
      <c r="F108" s="10" t="s">
        <v>213</v>
      </c>
      <c r="G108" s="11" t="s">
        <v>14</v>
      </c>
      <c r="H108" s="10" t="s">
        <v>214</v>
      </c>
      <c r="I108" s="14"/>
      <c r="J108" s="13" t="str">
        <f>'[1]Res_Atletismo Geral'!H207</f>
        <v>Inapto</v>
      </c>
      <c r="K108" s="13" t="str">
        <f>'[1]Res_Natação Geral'!H207</f>
        <v>Apto</v>
      </c>
      <c r="L108" s="14" t="s">
        <v>16</v>
      </c>
      <c r="M108" s="14" t="s">
        <v>16</v>
      </c>
      <c r="N108" s="15"/>
      <c r="O108" s="15"/>
      <c r="P108" s="16"/>
      <c r="Q108" s="16">
        <f t="shared" si="2"/>
        <v>4</v>
      </c>
      <c r="R108" s="14" t="s">
        <v>17</v>
      </c>
      <c r="U108">
        <v>1</v>
      </c>
    </row>
    <row r="109" spans="1:21" ht="15" hidden="1" customHeight="1" x14ac:dyDescent="0.2">
      <c r="A109" s="8" t="s">
        <v>159</v>
      </c>
      <c r="B109" s="9">
        <v>29</v>
      </c>
      <c r="C109" s="95"/>
      <c r="D109" s="10"/>
      <c r="E109" s="10">
        <v>291</v>
      </c>
      <c r="F109" s="10" t="s">
        <v>215</v>
      </c>
      <c r="G109" s="11" t="s">
        <v>14</v>
      </c>
      <c r="H109" s="10" t="s">
        <v>216</v>
      </c>
      <c r="I109" s="14"/>
      <c r="J109" s="13" t="str">
        <f>'[1]Res_Atletismo Geral'!H103</f>
        <v>Apto</v>
      </c>
      <c r="K109" s="13" t="str">
        <f>'[1]Res_Natação Geral'!H103</f>
        <v>Apto</v>
      </c>
      <c r="L109" s="14" t="s">
        <v>16</v>
      </c>
      <c r="M109" s="12"/>
      <c r="N109" s="14" t="s">
        <v>16</v>
      </c>
      <c r="O109" s="12"/>
      <c r="P109" s="16"/>
      <c r="Q109" s="16">
        <f t="shared" si="2"/>
        <v>4</v>
      </c>
      <c r="R109" s="14" t="s">
        <v>17</v>
      </c>
    </row>
    <row r="110" spans="1:21" ht="15" hidden="1" customHeight="1" x14ac:dyDescent="0.2">
      <c r="A110" s="8" t="s">
        <v>159</v>
      </c>
      <c r="B110" s="10">
        <v>30</v>
      </c>
      <c r="C110" s="95"/>
      <c r="D110" s="10"/>
      <c r="E110" s="10">
        <v>551</v>
      </c>
      <c r="F110" s="10" t="s">
        <v>217</v>
      </c>
      <c r="G110" s="11" t="s">
        <v>14</v>
      </c>
      <c r="H110" s="10" t="s">
        <v>218</v>
      </c>
      <c r="I110" s="14"/>
      <c r="J110" s="13" t="str">
        <f>'[1]Res_Atletismo Geral'!H421</f>
        <v>Apto</v>
      </c>
      <c r="K110" s="13" t="str">
        <f>'[1]Res_Natação Geral'!H421</f>
        <v>Apto</v>
      </c>
      <c r="L110" s="15"/>
      <c r="M110" s="14" t="s">
        <v>16</v>
      </c>
      <c r="N110" s="14" t="s">
        <v>16</v>
      </c>
      <c r="O110" s="15"/>
      <c r="P110" s="16"/>
      <c r="Q110" s="16">
        <f t="shared" si="2"/>
        <v>4</v>
      </c>
      <c r="R110" s="14" t="s">
        <v>17</v>
      </c>
      <c r="U110">
        <v>1</v>
      </c>
    </row>
    <row r="111" spans="1:21" ht="15" hidden="1" customHeight="1" x14ac:dyDescent="0.2">
      <c r="A111" s="8" t="s">
        <v>159</v>
      </c>
      <c r="B111" s="10">
        <v>31</v>
      </c>
      <c r="C111" s="95"/>
      <c r="D111" s="10"/>
      <c r="E111" s="17">
        <v>440</v>
      </c>
      <c r="F111" s="17" t="s">
        <v>217</v>
      </c>
      <c r="G111" s="18" t="s">
        <v>34</v>
      </c>
      <c r="H111" s="17" t="s">
        <v>218</v>
      </c>
      <c r="I111" s="14"/>
      <c r="J111" s="21"/>
      <c r="K111" s="21"/>
      <c r="L111" s="21"/>
      <c r="M111" s="21"/>
      <c r="N111" s="21"/>
      <c r="O111" s="21"/>
      <c r="P111" s="16"/>
      <c r="Q111" s="20">
        <f t="shared" si="2"/>
        <v>0</v>
      </c>
      <c r="R111" s="22" t="s">
        <v>17</v>
      </c>
      <c r="U111" s="25">
        <v>1</v>
      </c>
    </row>
    <row r="112" spans="1:21" x14ac:dyDescent="0.2">
      <c r="A112" s="8" t="s">
        <v>159</v>
      </c>
      <c r="B112" s="9">
        <v>32</v>
      </c>
      <c r="C112" s="95"/>
      <c r="D112" s="10">
        <v>16</v>
      </c>
      <c r="E112" s="10">
        <v>41</v>
      </c>
      <c r="F112" s="10" t="s">
        <v>219</v>
      </c>
      <c r="G112" s="11" t="s">
        <v>14</v>
      </c>
      <c r="H112" s="10" t="s">
        <v>220</v>
      </c>
      <c r="I112" s="14"/>
      <c r="J112" s="14"/>
      <c r="K112" s="14"/>
      <c r="L112" s="14"/>
      <c r="M112" s="14"/>
      <c r="N112" s="15"/>
      <c r="O112" s="15"/>
      <c r="P112" s="16"/>
      <c r="Q112" s="16">
        <f t="shared" si="2"/>
        <v>0</v>
      </c>
      <c r="R112" s="14"/>
      <c r="U112">
        <v>2</v>
      </c>
    </row>
    <row r="113" spans="1:21" x14ac:dyDescent="0.2">
      <c r="A113" s="8" t="s">
        <v>159</v>
      </c>
      <c r="B113" s="10">
        <v>33</v>
      </c>
      <c r="C113" s="95"/>
      <c r="D113" s="10">
        <v>17</v>
      </c>
      <c r="E113" s="10">
        <v>9</v>
      </c>
      <c r="F113" s="10" t="s">
        <v>221</v>
      </c>
      <c r="G113" s="11" t="s">
        <v>14</v>
      </c>
      <c r="H113" s="10" t="s">
        <v>222</v>
      </c>
      <c r="I113" s="14"/>
      <c r="J113" s="14"/>
      <c r="K113" s="14"/>
      <c r="L113" s="14"/>
      <c r="M113" s="12"/>
      <c r="N113" s="12"/>
      <c r="O113" s="15"/>
      <c r="P113" s="16"/>
      <c r="Q113" s="16">
        <f t="shared" si="2"/>
        <v>0</v>
      </c>
      <c r="R113" s="14"/>
      <c r="U113">
        <v>2</v>
      </c>
    </row>
    <row r="114" spans="1:21" ht="15" hidden="1" customHeight="1" x14ac:dyDescent="0.2">
      <c r="A114" s="8" t="s">
        <v>159</v>
      </c>
      <c r="B114" s="10">
        <v>34</v>
      </c>
      <c r="C114" s="95"/>
      <c r="D114" s="10"/>
      <c r="E114" s="10">
        <v>391</v>
      </c>
      <c r="F114" s="10" t="s">
        <v>223</v>
      </c>
      <c r="G114" s="11" t="s">
        <v>14</v>
      </c>
      <c r="H114" s="10" t="s">
        <v>224</v>
      </c>
      <c r="I114" s="14"/>
      <c r="J114" s="13" t="str">
        <f>'[1]Res_Atletismo Geral'!H214</f>
        <v>Inapto</v>
      </c>
      <c r="K114" s="13" t="str">
        <f>'[1]Res_Natação Geral'!H214</f>
        <v>Apto</v>
      </c>
      <c r="L114" s="14" t="s">
        <v>16</v>
      </c>
      <c r="M114" s="14" t="s">
        <v>16</v>
      </c>
      <c r="N114" s="15"/>
      <c r="O114" s="15"/>
      <c r="P114" s="16"/>
      <c r="Q114" s="16">
        <f t="shared" si="2"/>
        <v>4</v>
      </c>
      <c r="R114" s="14" t="s">
        <v>17</v>
      </c>
      <c r="U114">
        <v>1</v>
      </c>
    </row>
    <row r="115" spans="1:21" ht="15" hidden="1" customHeight="1" x14ac:dyDescent="0.2">
      <c r="A115" s="8" t="s">
        <v>159</v>
      </c>
      <c r="B115" s="9">
        <v>35</v>
      </c>
      <c r="C115" s="95"/>
      <c r="D115" s="10"/>
      <c r="E115" s="10">
        <v>576</v>
      </c>
      <c r="F115" s="10" t="s">
        <v>225</v>
      </c>
      <c r="G115" s="11" t="s">
        <v>14</v>
      </c>
      <c r="H115" s="10" t="s">
        <v>226</v>
      </c>
      <c r="I115" s="14"/>
      <c r="J115" s="14"/>
      <c r="K115" s="13" t="str">
        <f>'[1]Res_Natação Geral'!H225</f>
        <v>Apto</v>
      </c>
      <c r="L115" s="14"/>
      <c r="M115" s="14"/>
      <c r="N115" s="15"/>
      <c r="O115" s="15"/>
      <c r="P115" s="16"/>
      <c r="Q115" s="16">
        <f t="shared" si="2"/>
        <v>1</v>
      </c>
      <c r="R115" s="14" t="s">
        <v>17</v>
      </c>
      <c r="U115">
        <v>1</v>
      </c>
    </row>
    <row r="116" spans="1:21" ht="15" hidden="1" customHeight="1" x14ac:dyDescent="0.2">
      <c r="A116" s="8" t="s">
        <v>159</v>
      </c>
      <c r="B116" s="10">
        <v>36</v>
      </c>
      <c r="C116" s="95"/>
      <c r="D116" s="10"/>
      <c r="E116" s="10">
        <v>281</v>
      </c>
      <c r="F116" s="10" t="s">
        <v>227</v>
      </c>
      <c r="G116" s="11" t="s">
        <v>14</v>
      </c>
      <c r="H116" s="10" t="s">
        <v>228</v>
      </c>
      <c r="I116" s="14"/>
      <c r="J116" s="13" t="str">
        <f>'[1]Res_Atletismo Geral'!H110</f>
        <v>Apto</v>
      </c>
      <c r="K116" s="13" t="str">
        <f>'[1]Res_Natação Geral'!H110</f>
        <v>Apto</v>
      </c>
      <c r="L116" s="14" t="s">
        <v>16</v>
      </c>
      <c r="M116" s="12"/>
      <c r="N116" s="14" t="s">
        <v>16</v>
      </c>
      <c r="O116" s="12"/>
      <c r="P116" s="16"/>
      <c r="Q116" s="16">
        <f t="shared" si="2"/>
        <v>4</v>
      </c>
      <c r="R116" s="14" t="s">
        <v>16</v>
      </c>
    </row>
    <row r="117" spans="1:21" ht="15" hidden="1" customHeight="1" x14ac:dyDescent="0.2">
      <c r="A117" s="8" t="s">
        <v>159</v>
      </c>
      <c r="B117" s="9">
        <v>37</v>
      </c>
      <c r="C117" s="95"/>
      <c r="D117" s="10"/>
      <c r="E117" s="10">
        <v>469</v>
      </c>
      <c r="F117" s="10" t="s">
        <v>229</v>
      </c>
      <c r="G117" s="11" t="s">
        <v>14</v>
      </c>
      <c r="H117" s="10" t="s">
        <v>230</v>
      </c>
      <c r="I117" s="14"/>
      <c r="J117" s="13" t="str">
        <f>'[1]Res_Atletismo Geral'!H111</f>
        <v>Apto</v>
      </c>
      <c r="K117" s="13" t="str">
        <f>'[1]Res_Natação Geral'!H111</f>
        <v>Apto</v>
      </c>
      <c r="L117" s="14" t="s">
        <v>16</v>
      </c>
      <c r="M117" s="12"/>
      <c r="N117" s="14" t="s">
        <v>16</v>
      </c>
      <c r="O117" s="12"/>
      <c r="P117" s="16"/>
      <c r="Q117" s="16">
        <f t="shared" si="2"/>
        <v>4</v>
      </c>
      <c r="R117" s="14" t="s">
        <v>16</v>
      </c>
    </row>
    <row r="118" spans="1:21" x14ac:dyDescent="0.2">
      <c r="A118" s="8" t="s">
        <v>159</v>
      </c>
      <c r="B118" s="10">
        <v>38</v>
      </c>
      <c r="C118" s="95"/>
      <c r="D118" s="10">
        <v>18</v>
      </c>
      <c r="E118" s="10">
        <v>166</v>
      </c>
      <c r="F118" s="10" t="s">
        <v>231</v>
      </c>
      <c r="G118" s="11" t="s">
        <v>14</v>
      </c>
      <c r="H118" s="10" t="s">
        <v>232</v>
      </c>
      <c r="I118" s="14"/>
      <c r="J118" s="14"/>
      <c r="K118" s="14"/>
      <c r="L118" s="14"/>
      <c r="M118" s="12"/>
      <c r="N118" s="12"/>
      <c r="O118" s="15"/>
      <c r="P118" s="16"/>
      <c r="Q118" s="16">
        <f t="shared" si="2"/>
        <v>0</v>
      </c>
      <c r="R118" s="14"/>
      <c r="U118">
        <v>2</v>
      </c>
    </row>
    <row r="119" spans="1:21" ht="15" hidden="1" customHeight="1" x14ac:dyDescent="0.2">
      <c r="A119" s="8" t="s">
        <v>159</v>
      </c>
      <c r="B119" s="9">
        <v>39</v>
      </c>
      <c r="C119" s="95"/>
      <c r="D119" s="10"/>
      <c r="E119" s="10">
        <v>383</v>
      </c>
      <c r="F119" s="10" t="s">
        <v>233</v>
      </c>
      <c r="G119" s="11" t="s">
        <v>14</v>
      </c>
      <c r="H119" s="10" t="s">
        <v>234</v>
      </c>
      <c r="I119" s="14"/>
      <c r="J119" s="13" t="str">
        <f>'[1]Res_Atletismo Geral'!H113</f>
        <v>Apto</v>
      </c>
      <c r="K119" s="13" t="str">
        <f>'[1]Res_Natação Geral'!H113</f>
        <v>Apto</v>
      </c>
      <c r="L119" s="14" t="s">
        <v>16</v>
      </c>
      <c r="M119" s="12"/>
      <c r="N119" s="14" t="s">
        <v>16</v>
      </c>
      <c r="O119" s="12"/>
      <c r="P119" s="16"/>
      <c r="Q119" s="16">
        <f t="shared" si="2"/>
        <v>4</v>
      </c>
      <c r="R119" s="14" t="s">
        <v>16</v>
      </c>
    </row>
    <row r="120" spans="1:21" ht="15" hidden="1" customHeight="1" x14ac:dyDescent="0.2">
      <c r="A120" s="8" t="s">
        <v>159</v>
      </c>
      <c r="B120" s="9">
        <v>40</v>
      </c>
      <c r="C120" s="95"/>
      <c r="D120" s="10"/>
      <c r="E120" s="10">
        <v>604</v>
      </c>
      <c r="F120" s="10" t="s">
        <v>235</v>
      </c>
      <c r="G120" s="11" t="s">
        <v>14</v>
      </c>
      <c r="H120" s="10" t="s">
        <v>236</v>
      </c>
      <c r="I120" s="14"/>
      <c r="J120" s="13" t="str">
        <f>'[1]Res_Atletismo Geral'!H114</f>
        <v>Apto</v>
      </c>
      <c r="K120" s="13" t="str">
        <f>'[1]Res_Natação Geral'!H114</f>
        <v>Apto</v>
      </c>
      <c r="L120" s="14" t="s">
        <v>16</v>
      </c>
      <c r="M120" s="12"/>
      <c r="N120" s="14" t="s">
        <v>16</v>
      </c>
      <c r="O120" s="12"/>
      <c r="P120" s="16"/>
      <c r="Q120" s="16">
        <f t="shared" si="2"/>
        <v>4</v>
      </c>
      <c r="R120" s="14" t="s">
        <v>16</v>
      </c>
    </row>
    <row r="121" spans="1:21" x14ac:dyDescent="0.2">
      <c r="A121" s="8" t="s">
        <v>159</v>
      </c>
      <c r="B121" s="9">
        <v>41</v>
      </c>
      <c r="C121" s="95"/>
      <c r="D121" s="10">
        <v>19</v>
      </c>
      <c r="E121" s="10">
        <v>543</v>
      </c>
      <c r="F121" s="10" t="s">
        <v>237</v>
      </c>
      <c r="G121" s="11" t="s">
        <v>14</v>
      </c>
      <c r="H121" s="10" t="s">
        <v>238</v>
      </c>
      <c r="I121" s="14"/>
      <c r="J121" s="14"/>
      <c r="K121" s="14"/>
      <c r="L121" s="14"/>
      <c r="M121" s="12"/>
      <c r="N121" s="14"/>
      <c r="O121" s="12"/>
      <c r="P121" s="16"/>
      <c r="Q121" s="16">
        <f t="shared" si="2"/>
        <v>0</v>
      </c>
      <c r="R121" s="23"/>
      <c r="U121">
        <v>2</v>
      </c>
    </row>
    <row r="122" spans="1:21" ht="15" hidden="1" customHeight="1" x14ac:dyDescent="0.2">
      <c r="A122" s="8" t="s">
        <v>159</v>
      </c>
      <c r="B122" s="10">
        <v>42</v>
      </c>
      <c r="C122" s="95"/>
      <c r="D122" s="10"/>
      <c r="E122" s="17">
        <v>541</v>
      </c>
      <c r="F122" s="17" t="s">
        <v>239</v>
      </c>
      <c r="G122" s="18" t="s">
        <v>34</v>
      </c>
      <c r="H122" s="17" t="s">
        <v>240</v>
      </c>
      <c r="I122" s="14"/>
      <c r="J122" s="21"/>
      <c r="K122" s="21"/>
      <c r="L122" s="22"/>
      <c r="M122" s="20"/>
      <c r="N122" s="22"/>
      <c r="O122" s="20"/>
      <c r="P122" s="16"/>
      <c r="Q122" s="20">
        <f t="shared" si="2"/>
        <v>0</v>
      </c>
      <c r="R122" s="22"/>
    </row>
    <row r="123" spans="1:21" ht="15" hidden="1" customHeight="1" x14ac:dyDescent="0.2">
      <c r="A123" s="8" t="s">
        <v>159</v>
      </c>
      <c r="B123" s="10">
        <v>43</v>
      </c>
      <c r="C123" s="95"/>
      <c r="D123" s="10"/>
      <c r="E123" s="17">
        <v>259</v>
      </c>
      <c r="F123" s="17" t="s">
        <v>241</v>
      </c>
      <c r="G123" s="18" t="s">
        <v>34</v>
      </c>
      <c r="H123" s="17" t="s">
        <v>242</v>
      </c>
      <c r="I123" s="14"/>
      <c r="J123" s="21"/>
      <c r="K123" s="21"/>
      <c r="L123" s="22"/>
      <c r="M123" s="20"/>
      <c r="N123" s="22"/>
      <c r="O123" s="20"/>
      <c r="P123" s="16"/>
      <c r="Q123" s="20">
        <f t="shared" si="2"/>
        <v>0</v>
      </c>
      <c r="R123" s="22"/>
    </row>
    <row r="124" spans="1:21" ht="15" hidden="1" customHeight="1" x14ac:dyDescent="0.2">
      <c r="A124" s="8" t="s">
        <v>159</v>
      </c>
      <c r="B124" s="10">
        <v>44</v>
      </c>
      <c r="C124" s="95"/>
      <c r="D124" s="10"/>
      <c r="E124" s="17">
        <v>57</v>
      </c>
      <c r="F124" s="17" t="s">
        <v>243</v>
      </c>
      <c r="G124" s="18" t="s">
        <v>34</v>
      </c>
      <c r="H124" s="17" t="s">
        <v>244</v>
      </c>
      <c r="I124" s="14"/>
      <c r="J124" s="21"/>
      <c r="K124" s="21"/>
      <c r="L124" s="22"/>
      <c r="M124" s="20"/>
      <c r="N124" s="22"/>
      <c r="O124" s="20"/>
      <c r="P124" s="16"/>
      <c r="Q124" s="20">
        <f t="shared" si="2"/>
        <v>0</v>
      </c>
      <c r="R124" s="22"/>
      <c r="S124" s="26" t="s">
        <v>159</v>
      </c>
    </row>
    <row r="125" spans="1:21" ht="16" hidden="1" customHeight="1" x14ac:dyDescent="0.2">
      <c r="A125" s="28"/>
      <c r="B125" s="28"/>
      <c r="C125" s="95"/>
      <c r="D125" s="10"/>
      <c r="E125" s="28"/>
      <c r="F125" s="28"/>
      <c r="G125" s="36"/>
      <c r="H125" s="28"/>
      <c r="I125" s="14"/>
      <c r="J125" s="30" t="s">
        <v>87</v>
      </c>
      <c r="K125" s="30" t="s">
        <v>88</v>
      </c>
      <c r="L125" s="30" t="s">
        <v>89</v>
      </c>
      <c r="M125" s="31" t="s">
        <v>90</v>
      </c>
      <c r="N125" s="31" t="s">
        <v>91</v>
      </c>
      <c r="O125" s="30" t="s">
        <v>92</v>
      </c>
      <c r="P125" s="16"/>
      <c r="Q125" s="30" t="s">
        <v>10</v>
      </c>
      <c r="R125" s="30" t="s">
        <v>93</v>
      </c>
      <c r="S125" s="26">
        <f>COUNTA(Q81:Q124)</f>
        <v>44</v>
      </c>
      <c r="T125" s="32">
        <f>(44-1)</f>
        <v>43</v>
      </c>
    </row>
    <row r="126" spans="1:21" ht="15" hidden="1" customHeight="1" x14ac:dyDescent="0.2">
      <c r="A126" s="8" t="s">
        <v>245</v>
      </c>
      <c r="B126" s="10">
        <v>1</v>
      </c>
      <c r="C126" s="95"/>
      <c r="D126" s="10"/>
      <c r="E126" s="17">
        <v>592</v>
      </c>
      <c r="F126" s="17" t="s">
        <v>246</v>
      </c>
      <c r="G126" s="18" t="s">
        <v>21</v>
      </c>
      <c r="H126" s="17" t="s">
        <v>247</v>
      </c>
      <c r="I126" s="14"/>
      <c r="J126" s="21"/>
      <c r="K126" s="21"/>
      <c r="L126" s="22"/>
      <c r="M126" s="20"/>
      <c r="N126" s="22"/>
      <c r="O126" s="20"/>
      <c r="P126" s="16"/>
      <c r="Q126" s="20">
        <f t="shared" ref="Q126:Q168" si="3">COUNTA(I126:O126)</f>
        <v>0</v>
      </c>
      <c r="R126" s="22"/>
    </row>
    <row r="127" spans="1:21" ht="15" hidden="1" customHeight="1" x14ac:dyDescent="0.2">
      <c r="A127" s="8" t="s">
        <v>245</v>
      </c>
      <c r="B127" s="10">
        <v>2</v>
      </c>
      <c r="C127" s="95"/>
      <c r="D127" s="10"/>
      <c r="E127" s="17">
        <v>10</v>
      </c>
      <c r="F127" s="17" t="s">
        <v>248</v>
      </c>
      <c r="G127" s="18" t="s">
        <v>21</v>
      </c>
      <c r="H127" s="17" t="s">
        <v>249</v>
      </c>
      <c r="I127" s="14"/>
      <c r="J127" s="21"/>
      <c r="K127" s="21"/>
      <c r="L127" s="22"/>
      <c r="M127" s="20"/>
      <c r="N127" s="22"/>
      <c r="O127" s="20"/>
      <c r="P127" s="16"/>
      <c r="Q127" s="20">
        <f t="shared" si="3"/>
        <v>0</v>
      </c>
      <c r="R127" s="22"/>
    </row>
    <row r="128" spans="1:21" ht="15" hidden="1" customHeight="1" x14ac:dyDescent="0.2">
      <c r="A128" s="8" t="s">
        <v>245</v>
      </c>
      <c r="B128" s="9">
        <v>3</v>
      </c>
      <c r="C128" s="95"/>
      <c r="D128" s="10"/>
      <c r="E128" s="10">
        <v>128</v>
      </c>
      <c r="F128" s="10" t="s">
        <v>250</v>
      </c>
      <c r="G128" s="11" t="s">
        <v>14</v>
      </c>
      <c r="H128" s="10" t="s">
        <v>251</v>
      </c>
      <c r="I128" s="14"/>
      <c r="J128" s="13" t="str">
        <f>'[1]Res_Atletismo Geral'!H122</f>
        <v>Apto</v>
      </c>
      <c r="K128" s="13" t="str">
        <f>'[1]Res_Natação Geral'!H122</f>
        <v>Apto</v>
      </c>
      <c r="L128" s="14" t="s">
        <v>16</v>
      </c>
      <c r="M128" s="12"/>
      <c r="N128" s="14" t="s">
        <v>16</v>
      </c>
      <c r="O128" s="12"/>
      <c r="P128" s="16"/>
      <c r="Q128" s="16">
        <f t="shared" si="3"/>
        <v>4</v>
      </c>
      <c r="R128" s="14" t="s">
        <v>16</v>
      </c>
    </row>
    <row r="129" spans="1:21" ht="15" hidden="1" customHeight="1" x14ac:dyDescent="0.2">
      <c r="A129" s="8" t="s">
        <v>245</v>
      </c>
      <c r="B129" s="10">
        <v>4</v>
      </c>
      <c r="C129" s="95"/>
      <c r="D129" s="10"/>
      <c r="E129" s="17">
        <v>475</v>
      </c>
      <c r="F129" s="17" t="s">
        <v>252</v>
      </c>
      <c r="G129" s="18" t="s">
        <v>34</v>
      </c>
      <c r="H129" s="17" t="s">
        <v>253</v>
      </c>
      <c r="I129" s="14"/>
      <c r="J129" s="21"/>
      <c r="K129" s="21"/>
      <c r="L129" s="22"/>
      <c r="M129" s="20"/>
      <c r="N129" s="22"/>
      <c r="O129" s="20"/>
      <c r="P129" s="16"/>
      <c r="Q129" s="20">
        <f t="shared" si="3"/>
        <v>0</v>
      </c>
      <c r="R129" s="22"/>
    </row>
    <row r="130" spans="1:21" ht="15" hidden="1" customHeight="1" x14ac:dyDescent="0.2">
      <c r="A130" s="8" t="s">
        <v>245</v>
      </c>
      <c r="B130" s="9">
        <v>5</v>
      </c>
      <c r="C130" s="95"/>
      <c r="D130" s="10"/>
      <c r="E130" s="10">
        <v>501</v>
      </c>
      <c r="F130" s="10" t="s">
        <v>254</v>
      </c>
      <c r="G130" s="11" t="s">
        <v>14</v>
      </c>
      <c r="H130" s="10" t="s">
        <v>255</v>
      </c>
      <c r="I130" s="14"/>
      <c r="J130" s="13" t="str">
        <f>'[1]Res_Atletismo Geral'!H124</f>
        <v>Apto</v>
      </c>
      <c r="K130" s="13" t="str">
        <f>'[1]Res_Natação Geral'!H124</f>
        <v>Apto</v>
      </c>
      <c r="L130" s="14" t="s">
        <v>16</v>
      </c>
      <c r="M130" s="12"/>
      <c r="N130" s="14" t="s">
        <v>16</v>
      </c>
      <c r="O130" s="12"/>
      <c r="P130" s="16"/>
      <c r="Q130" s="16">
        <f t="shared" si="3"/>
        <v>4</v>
      </c>
      <c r="R130" s="14" t="s">
        <v>16</v>
      </c>
    </row>
    <row r="131" spans="1:21" ht="15" hidden="1" customHeight="1" x14ac:dyDescent="0.2">
      <c r="A131" s="8" t="s">
        <v>245</v>
      </c>
      <c r="B131" s="9">
        <v>6</v>
      </c>
      <c r="C131" s="95"/>
      <c r="D131" s="10"/>
      <c r="E131" s="10">
        <v>489</v>
      </c>
      <c r="F131" s="10" t="s">
        <v>256</v>
      </c>
      <c r="G131" s="11" t="s">
        <v>14</v>
      </c>
      <c r="H131" s="10" t="s">
        <v>257</v>
      </c>
      <c r="I131" s="14"/>
      <c r="J131" s="13" t="str">
        <f>'[1]Res_Atletismo Geral'!H125</f>
        <v>Apto</v>
      </c>
      <c r="K131" s="13" t="str">
        <f>'[1]Res_Natação Geral'!H125</f>
        <v>Apto</v>
      </c>
      <c r="L131" s="14" t="s">
        <v>16</v>
      </c>
      <c r="M131" s="12"/>
      <c r="N131" s="14" t="s">
        <v>16</v>
      </c>
      <c r="O131" s="12"/>
      <c r="P131" s="16"/>
      <c r="Q131" s="16">
        <f t="shared" si="3"/>
        <v>4</v>
      </c>
      <c r="R131" s="14" t="s">
        <v>16</v>
      </c>
    </row>
    <row r="132" spans="1:21" ht="15" hidden="1" customHeight="1" x14ac:dyDescent="0.2">
      <c r="A132" s="8" t="s">
        <v>245</v>
      </c>
      <c r="B132" s="10">
        <v>7</v>
      </c>
      <c r="C132" s="95"/>
      <c r="D132" s="10"/>
      <c r="E132" s="10">
        <v>461</v>
      </c>
      <c r="F132" s="10" t="s">
        <v>258</v>
      </c>
      <c r="G132" s="11" t="s">
        <v>14</v>
      </c>
      <c r="H132" s="10" t="s">
        <v>259</v>
      </c>
      <c r="I132" s="14"/>
      <c r="J132" s="13" t="str">
        <f>'[1]Res_Atletismo Geral'!H95</f>
        <v>Apto</v>
      </c>
      <c r="K132" s="13" t="str">
        <f>'[1]Res_Natação Geral'!H95</f>
        <v>Inapto</v>
      </c>
      <c r="L132" s="14" t="s">
        <v>16</v>
      </c>
      <c r="M132" s="12"/>
      <c r="N132" s="14" t="s">
        <v>16</v>
      </c>
      <c r="O132" s="12"/>
      <c r="P132" s="16"/>
      <c r="Q132" s="16">
        <f t="shared" si="3"/>
        <v>4</v>
      </c>
      <c r="R132" s="14" t="s">
        <v>17</v>
      </c>
      <c r="U132">
        <v>1</v>
      </c>
    </row>
    <row r="133" spans="1:21" ht="15" hidden="1" customHeight="1" x14ac:dyDescent="0.2">
      <c r="A133" s="8" t="s">
        <v>245</v>
      </c>
      <c r="B133" s="9">
        <v>8</v>
      </c>
      <c r="C133" s="95"/>
      <c r="D133" s="10"/>
      <c r="E133" s="10">
        <v>250</v>
      </c>
      <c r="F133" s="10" t="s">
        <v>260</v>
      </c>
      <c r="G133" s="11" t="s">
        <v>14</v>
      </c>
      <c r="H133" s="10" t="s">
        <v>261</v>
      </c>
      <c r="I133" s="14"/>
      <c r="J133" s="13" t="str">
        <f>'[1]Res_Atletismo Geral'!H127</f>
        <v>Apto</v>
      </c>
      <c r="K133" s="13" t="str">
        <f>'[1]Res_Natação Geral'!H127</f>
        <v>Apto</v>
      </c>
      <c r="L133" s="14" t="s">
        <v>16</v>
      </c>
      <c r="M133" s="12"/>
      <c r="N133" s="14" t="s">
        <v>16</v>
      </c>
      <c r="O133" s="12"/>
      <c r="P133" s="16"/>
      <c r="Q133" s="16">
        <f t="shared" si="3"/>
        <v>4</v>
      </c>
      <c r="R133" s="14" t="s">
        <v>16</v>
      </c>
    </row>
    <row r="134" spans="1:21" ht="15" hidden="1" customHeight="1" x14ac:dyDescent="0.2">
      <c r="A134" s="8" t="s">
        <v>245</v>
      </c>
      <c r="B134" s="9">
        <v>9</v>
      </c>
      <c r="C134" s="95"/>
      <c r="D134" s="10"/>
      <c r="E134" s="10">
        <v>74</v>
      </c>
      <c r="F134" s="10" t="s">
        <v>262</v>
      </c>
      <c r="G134" s="11" t="s">
        <v>14</v>
      </c>
      <c r="H134" s="10" t="s">
        <v>263</v>
      </c>
      <c r="I134" s="14"/>
      <c r="J134" s="13" t="str">
        <f>'[1]Res_Atletismo Geral'!H128</f>
        <v>Apto</v>
      </c>
      <c r="K134" s="13" t="str">
        <f>'[1]Res_Natação Geral'!H128</f>
        <v>Apto</v>
      </c>
      <c r="L134" s="14" t="s">
        <v>16</v>
      </c>
      <c r="M134" s="12"/>
      <c r="N134" s="14" t="s">
        <v>16</v>
      </c>
      <c r="O134" s="12"/>
      <c r="P134" s="16"/>
      <c r="Q134" s="16">
        <f t="shared" si="3"/>
        <v>4</v>
      </c>
      <c r="R134" s="14" t="s">
        <v>16</v>
      </c>
    </row>
    <row r="135" spans="1:21" ht="15" hidden="1" customHeight="1" x14ac:dyDescent="0.2">
      <c r="A135" s="8" t="s">
        <v>245</v>
      </c>
      <c r="B135" s="9">
        <v>10</v>
      </c>
      <c r="C135" s="95"/>
      <c r="D135" s="10"/>
      <c r="E135" s="37">
        <v>337</v>
      </c>
      <c r="F135" s="10" t="s">
        <v>264</v>
      </c>
      <c r="G135" s="11" t="s">
        <v>14</v>
      </c>
      <c r="H135" s="10" t="s">
        <v>265</v>
      </c>
      <c r="I135" s="14"/>
      <c r="J135" s="13" t="str">
        <f>'[1]Res_Atletismo Geral'!H129</f>
        <v>Apto</v>
      </c>
      <c r="K135" s="13" t="str">
        <f>'[1]Res_Natação Geral'!H129</f>
        <v>Apto</v>
      </c>
      <c r="L135" s="14" t="s">
        <v>16</v>
      </c>
      <c r="M135" s="12"/>
      <c r="N135" s="14" t="s">
        <v>16</v>
      </c>
      <c r="O135" s="12"/>
      <c r="P135" s="16"/>
      <c r="Q135" s="16">
        <f t="shared" si="3"/>
        <v>4</v>
      </c>
      <c r="R135" s="14" t="s">
        <v>16</v>
      </c>
    </row>
    <row r="136" spans="1:21" ht="15" hidden="1" customHeight="1" x14ac:dyDescent="0.2">
      <c r="A136" s="8" t="s">
        <v>245</v>
      </c>
      <c r="B136" s="10">
        <v>11</v>
      </c>
      <c r="C136" s="95"/>
      <c r="D136" s="10"/>
      <c r="E136" s="17">
        <v>336</v>
      </c>
      <c r="F136" s="17" t="s">
        <v>264</v>
      </c>
      <c r="G136" s="18" t="s">
        <v>34</v>
      </c>
      <c r="H136" s="17" t="s">
        <v>265</v>
      </c>
      <c r="I136" s="14"/>
      <c r="J136" s="21"/>
      <c r="K136" s="21"/>
      <c r="L136" s="22"/>
      <c r="M136" s="20"/>
      <c r="N136" s="22"/>
      <c r="O136" s="20"/>
      <c r="P136" s="16"/>
      <c r="Q136" s="20">
        <f t="shared" si="3"/>
        <v>0</v>
      </c>
      <c r="R136" s="22"/>
    </row>
    <row r="137" spans="1:21" x14ac:dyDescent="0.2">
      <c r="A137" s="8" t="s">
        <v>245</v>
      </c>
      <c r="B137" s="9">
        <v>12</v>
      </c>
      <c r="C137" s="95"/>
      <c r="D137" s="10">
        <v>20</v>
      </c>
      <c r="E137" s="10">
        <v>416</v>
      </c>
      <c r="F137" s="10" t="s">
        <v>266</v>
      </c>
      <c r="G137" s="11" t="s">
        <v>14</v>
      </c>
      <c r="H137" s="10" t="s">
        <v>267</v>
      </c>
      <c r="I137" s="14"/>
      <c r="J137" s="14"/>
      <c r="K137" s="14"/>
      <c r="L137" s="14"/>
      <c r="M137" s="12"/>
      <c r="N137" s="14"/>
      <c r="O137" s="12"/>
      <c r="P137" s="16"/>
      <c r="Q137" s="16">
        <f t="shared" si="3"/>
        <v>0</v>
      </c>
      <c r="R137" s="23"/>
      <c r="U137">
        <v>2</v>
      </c>
    </row>
    <row r="138" spans="1:21" ht="15" hidden="1" customHeight="1" x14ac:dyDescent="0.2">
      <c r="A138" s="8" t="s">
        <v>245</v>
      </c>
      <c r="B138" s="9">
        <v>13</v>
      </c>
      <c r="C138" s="95"/>
      <c r="D138" s="10"/>
      <c r="E138" s="10">
        <v>290</v>
      </c>
      <c r="F138" s="10" t="s">
        <v>268</v>
      </c>
      <c r="G138" s="11" t="s">
        <v>14</v>
      </c>
      <c r="H138" s="10" t="s">
        <v>269</v>
      </c>
      <c r="I138" s="14"/>
      <c r="J138" s="13" t="str">
        <f>'[1]Res_Atletismo Geral'!H132</f>
        <v>Apto</v>
      </c>
      <c r="K138" s="13" t="str">
        <f>'[1]Res_Natação Geral'!H132</f>
        <v>Apto</v>
      </c>
      <c r="L138" s="14" t="s">
        <v>16</v>
      </c>
      <c r="M138" s="12"/>
      <c r="N138" s="14" t="s">
        <v>16</v>
      </c>
      <c r="O138" s="12"/>
      <c r="P138" s="16"/>
      <c r="Q138" s="16">
        <f t="shared" si="3"/>
        <v>4</v>
      </c>
      <c r="R138" s="14" t="s">
        <v>16</v>
      </c>
    </row>
    <row r="139" spans="1:21" ht="15" hidden="1" customHeight="1" x14ac:dyDescent="0.2">
      <c r="A139" s="8" t="s">
        <v>245</v>
      </c>
      <c r="B139" s="9">
        <v>14</v>
      </c>
      <c r="C139" s="95"/>
      <c r="D139" s="10"/>
      <c r="E139" s="10">
        <v>310</v>
      </c>
      <c r="F139" s="10" t="s">
        <v>270</v>
      </c>
      <c r="G139" s="11" t="s">
        <v>14</v>
      </c>
      <c r="H139" s="10" t="s">
        <v>271</v>
      </c>
      <c r="I139" s="14"/>
      <c r="J139" s="13" t="str">
        <f>'[1]Res_Atletismo Geral'!H428</f>
        <v>Inapto</v>
      </c>
      <c r="K139" s="13" t="str">
        <f>'[1]Res_Natação Geral'!H428</f>
        <v>Apto</v>
      </c>
      <c r="L139" s="15"/>
      <c r="M139" s="14" t="s">
        <v>16</v>
      </c>
      <c r="N139" s="14" t="s">
        <v>16</v>
      </c>
      <c r="O139" s="15"/>
      <c r="P139" s="16"/>
      <c r="Q139" s="16">
        <f t="shared" si="3"/>
        <v>4</v>
      </c>
      <c r="R139" s="14" t="s">
        <v>17</v>
      </c>
      <c r="U139">
        <v>1</v>
      </c>
    </row>
    <row r="140" spans="1:21" x14ac:dyDescent="0.2">
      <c r="A140" s="8" t="s">
        <v>245</v>
      </c>
      <c r="B140" s="10">
        <v>15</v>
      </c>
      <c r="C140" s="95"/>
      <c r="D140" s="10">
        <v>21</v>
      </c>
      <c r="E140" s="10">
        <v>278</v>
      </c>
      <c r="F140" s="10" t="s">
        <v>272</v>
      </c>
      <c r="G140" s="11" t="s">
        <v>14</v>
      </c>
      <c r="H140" s="10" t="s">
        <v>273</v>
      </c>
      <c r="I140" s="14"/>
      <c r="J140" s="14"/>
      <c r="K140" s="14"/>
      <c r="L140" s="14"/>
      <c r="M140" s="12"/>
      <c r="N140" s="14"/>
      <c r="O140" s="12"/>
      <c r="P140" s="16"/>
      <c r="Q140" s="16">
        <f t="shared" si="3"/>
        <v>0</v>
      </c>
      <c r="R140" s="23"/>
      <c r="U140">
        <v>2</v>
      </c>
    </row>
    <row r="141" spans="1:21" ht="15" hidden="1" customHeight="1" x14ac:dyDescent="0.2">
      <c r="A141" s="8" t="s">
        <v>245</v>
      </c>
      <c r="B141" s="9">
        <v>16</v>
      </c>
      <c r="C141" s="95"/>
      <c r="D141" s="10"/>
      <c r="E141" s="10">
        <v>368</v>
      </c>
      <c r="F141" s="10" t="s">
        <v>274</v>
      </c>
      <c r="G141" s="11" t="s">
        <v>14</v>
      </c>
      <c r="H141" s="10" t="s">
        <v>275</v>
      </c>
      <c r="I141" s="14"/>
      <c r="J141" s="13" t="str">
        <f>'[1]Res_Atletismo Geral'!H135</f>
        <v>Apto</v>
      </c>
      <c r="K141" s="13" t="str">
        <f>'[1]Res_Natação Geral'!H135</f>
        <v>Apto</v>
      </c>
      <c r="L141" s="14" t="s">
        <v>16</v>
      </c>
      <c r="M141" s="12"/>
      <c r="N141" s="14" t="s">
        <v>16</v>
      </c>
      <c r="O141" s="12"/>
      <c r="P141" s="16"/>
      <c r="Q141" s="16">
        <f t="shared" si="3"/>
        <v>4</v>
      </c>
      <c r="R141" s="14" t="s">
        <v>16</v>
      </c>
    </row>
    <row r="142" spans="1:21" ht="15" hidden="1" customHeight="1" x14ac:dyDescent="0.2">
      <c r="A142" s="8" t="s">
        <v>245</v>
      </c>
      <c r="B142" s="9">
        <v>17</v>
      </c>
      <c r="C142" s="95"/>
      <c r="D142" s="10"/>
      <c r="E142" s="10">
        <v>531</v>
      </c>
      <c r="F142" s="10" t="s">
        <v>276</v>
      </c>
      <c r="G142" s="11" t="s">
        <v>14</v>
      </c>
      <c r="H142" s="10" t="s">
        <v>277</v>
      </c>
      <c r="I142" s="14"/>
      <c r="J142" s="13" t="str">
        <f>'[1]Res_Atletismo Geral'!H136</f>
        <v>Apto</v>
      </c>
      <c r="K142" s="13" t="str">
        <f>'[1]Res_Natação Geral'!H136</f>
        <v>Apto</v>
      </c>
      <c r="L142" s="14" t="s">
        <v>16</v>
      </c>
      <c r="M142" s="12"/>
      <c r="N142" s="14" t="s">
        <v>16</v>
      </c>
      <c r="O142" s="12"/>
      <c r="P142" s="16"/>
      <c r="Q142" s="16">
        <f t="shared" si="3"/>
        <v>4</v>
      </c>
      <c r="R142" s="14" t="s">
        <v>16</v>
      </c>
    </row>
    <row r="143" spans="1:21" ht="15" hidden="1" customHeight="1" x14ac:dyDescent="0.2">
      <c r="A143" s="8" t="s">
        <v>245</v>
      </c>
      <c r="B143" s="9">
        <v>18</v>
      </c>
      <c r="C143" s="95"/>
      <c r="D143" s="10"/>
      <c r="E143" s="10">
        <v>293</v>
      </c>
      <c r="F143" s="10" t="s">
        <v>278</v>
      </c>
      <c r="G143" s="11" t="s">
        <v>14</v>
      </c>
      <c r="H143" s="10" t="s">
        <v>279</v>
      </c>
      <c r="I143" s="14"/>
      <c r="J143" s="13" t="str">
        <f>'[1]Res_Atletismo Geral'!H137</f>
        <v>Apto</v>
      </c>
      <c r="K143" s="13" t="str">
        <f>'[1]Res_Natação Geral'!H137</f>
        <v>Apto</v>
      </c>
      <c r="L143" s="14" t="s">
        <v>16</v>
      </c>
      <c r="M143" s="12"/>
      <c r="N143" s="14" t="s">
        <v>16</v>
      </c>
      <c r="O143" s="12"/>
      <c r="P143" s="16"/>
      <c r="Q143" s="16">
        <f t="shared" si="3"/>
        <v>4</v>
      </c>
      <c r="R143" s="14" t="s">
        <v>16</v>
      </c>
    </row>
    <row r="144" spans="1:21" ht="15" hidden="1" customHeight="1" x14ac:dyDescent="0.2">
      <c r="A144" s="8" t="s">
        <v>245</v>
      </c>
      <c r="B144" s="10">
        <v>19</v>
      </c>
      <c r="C144" s="95"/>
      <c r="D144" s="10"/>
      <c r="E144" s="17">
        <v>233</v>
      </c>
      <c r="F144" s="17" t="s">
        <v>280</v>
      </c>
      <c r="G144" s="18" t="s">
        <v>34</v>
      </c>
      <c r="H144" s="17" t="s">
        <v>281</v>
      </c>
      <c r="I144" s="14"/>
      <c r="J144" s="21"/>
      <c r="K144" s="21"/>
      <c r="L144" s="22"/>
      <c r="M144" s="20"/>
      <c r="N144" s="22"/>
      <c r="O144" s="20"/>
      <c r="P144" s="16"/>
      <c r="Q144" s="20">
        <f t="shared" si="3"/>
        <v>0</v>
      </c>
      <c r="R144" s="22"/>
    </row>
    <row r="145" spans="1:21" ht="15" hidden="1" customHeight="1" x14ac:dyDescent="0.2">
      <c r="A145" s="8" t="s">
        <v>245</v>
      </c>
      <c r="B145" s="9">
        <v>20</v>
      </c>
      <c r="C145" s="95"/>
      <c r="D145" s="10"/>
      <c r="E145" s="37">
        <v>594</v>
      </c>
      <c r="F145" s="10" t="s">
        <v>280</v>
      </c>
      <c r="G145" s="11" t="s">
        <v>14</v>
      </c>
      <c r="H145" s="10" t="s">
        <v>281</v>
      </c>
      <c r="I145" s="14"/>
      <c r="J145" s="13" t="str">
        <f>'[1]Res_Atletismo Geral'!H139</f>
        <v>Apto</v>
      </c>
      <c r="K145" s="13" t="str">
        <f>'[1]Res_Natação Geral'!H139</f>
        <v>Apto</v>
      </c>
      <c r="L145" s="14" t="s">
        <v>16</v>
      </c>
      <c r="M145" s="12"/>
      <c r="N145" s="14" t="s">
        <v>16</v>
      </c>
      <c r="O145" s="12"/>
      <c r="P145" s="16"/>
      <c r="Q145" s="16">
        <f t="shared" si="3"/>
        <v>4</v>
      </c>
      <c r="R145" s="14" t="s">
        <v>16</v>
      </c>
    </row>
    <row r="146" spans="1:21" ht="15" hidden="1" customHeight="1" x14ac:dyDescent="0.2">
      <c r="A146" s="8" t="s">
        <v>245</v>
      </c>
      <c r="B146" s="9">
        <v>21</v>
      </c>
      <c r="C146" s="95"/>
      <c r="D146" s="10"/>
      <c r="E146" s="10">
        <v>30</v>
      </c>
      <c r="F146" s="10" t="s">
        <v>282</v>
      </c>
      <c r="G146" s="11" t="s">
        <v>14</v>
      </c>
      <c r="H146" s="10" t="s">
        <v>283</v>
      </c>
      <c r="I146" s="14"/>
      <c r="J146" s="13" t="str">
        <f>'[1]Res_Atletismo Geral'!H140</f>
        <v>Apto</v>
      </c>
      <c r="K146" s="13" t="str">
        <f>'[1]Res_Natação Geral'!H140</f>
        <v>Apto</v>
      </c>
      <c r="L146" s="14" t="s">
        <v>16</v>
      </c>
      <c r="M146" s="12"/>
      <c r="N146" s="14" t="s">
        <v>16</v>
      </c>
      <c r="O146" s="12"/>
      <c r="P146" s="16"/>
      <c r="Q146" s="16">
        <f t="shared" si="3"/>
        <v>4</v>
      </c>
      <c r="R146" s="14" t="s">
        <v>16</v>
      </c>
    </row>
    <row r="147" spans="1:21" ht="15" hidden="1" customHeight="1" x14ac:dyDescent="0.2">
      <c r="A147" s="8" t="s">
        <v>245</v>
      </c>
      <c r="B147" s="9">
        <v>22</v>
      </c>
      <c r="C147" s="95"/>
      <c r="D147" s="10"/>
      <c r="E147" s="10">
        <v>363</v>
      </c>
      <c r="F147" s="10" t="s">
        <v>284</v>
      </c>
      <c r="G147" s="11" t="s">
        <v>14</v>
      </c>
      <c r="H147" s="10" t="s">
        <v>285</v>
      </c>
      <c r="I147" s="14"/>
      <c r="J147" s="13" t="str">
        <f>'[1]Res_Atletismo Geral'!H141</f>
        <v>Apto</v>
      </c>
      <c r="K147" s="13" t="str">
        <f>'[1]Res_Natação Geral'!H141</f>
        <v>Apto</v>
      </c>
      <c r="L147" s="14" t="s">
        <v>16</v>
      </c>
      <c r="M147" s="12"/>
      <c r="N147" s="14" t="s">
        <v>16</v>
      </c>
      <c r="O147" s="12"/>
      <c r="P147" s="16"/>
      <c r="Q147" s="16">
        <f t="shared" si="3"/>
        <v>4</v>
      </c>
      <c r="R147" s="14" t="s">
        <v>16</v>
      </c>
    </row>
    <row r="148" spans="1:21" ht="15" hidden="1" customHeight="1" x14ac:dyDescent="0.2">
      <c r="A148" s="8" t="s">
        <v>245</v>
      </c>
      <c r="B148" s="10">
        <v>23</v>
      </c>
      <c r="C148" s="95"/>
      <c r="D148" s="10"/>
      <c r="E148" s="10">
        <v>195</v>
      </c>
      <c r="F148" s="10" t="s">
        <v>95</v>
      </c>
      <c r="G148" s="11" t="s">
        <v>14</v>
      </c>
      <c r="H148" s="10" t="s">
        <v>96</v>
      </c>
      <c r="I148" s="14"/>
      <c r="J148" s="13" t="str">
        <f>'[1]Res_Atletismo Geral'!H27</f>
        <v>Inapto</v>
      </c>
      <c r="K148" s="13" t="str">
        <f>'[1]Res_Natação Geral'!H27</f>
        <v>Apto</v>
      </c>
      <c r="L148" s="14" t="s">
        <v>16</v>
      </c>
      <c r="M148" s="12"/>
      <c r="N148" s="12"/>
      <c r="O148" s="14" t="s">
        <v>16</v>
      </c>
      <c r="P148" s="16"/>
      <c r="Q148" s="16">
        <f t="shared" si="3"/>
        <v>4</v>
      </c>
      <c r="R148" s="14" t="s">
        <v>17</v>
      </c>
      <c r="U148">
        <v>1</v>
      </c>
    </row>
    <row r="149" spans="1:21" ht="15" hidden="1" customHeight="1" x14ac:dyDescent="0.2">
      <c r="A149" s="8" t="s">
        <v>245</v>
      </c>
      <c r="B149" s="10">
        <v>24</v>
      </c>
      <c r="C149" s="95"/>
      <c r="D149" s="10"/>
      <c r="E149" s="10">
        <v>510</v>
      </c>
      <c r="F149" s="10" t="s">
        <v>286</v>
      </c>
      <c r="G149" s="11" t="s">
        <v>14</v>
      </c>
      <c r="H149" s="10" t="s">
        <v>287</v>
      </c>
      <c r="I149" s="14"/>
      <c r="J149" s="13" t="str">
        <f>'[1]Res_Atletismo Geral'!H378</f>
        <v>Inapto</v>
      </c>
      <c r="K149" s="13" t="str">
        <f>'[1]Res_Natação Geral'!H378</f>
        <v>Apto</v>
      </c>
      <c r="L149" s="15"/>
      <c r="M149" s="14" t="s">
        <v>16</v>
      </c>
      <c r="N149" s="15"/>
      <c r="O149" s="14" t="s">
        <v>16</v>
      </c>
      <c r="P149" s="16"/>
      <c r="Q149" s="16">
        <f t="shared" si="3"/>
        <v>4</v>
      </c>
      <c r="R149" s="14" t="s">
        <v>17</v>
      </c>
      <c r="U149">
        <v>1</v>
      </c>
    </row>
    <row r="150" spans="1:21" ht="15" hidden="1" customHeight="1" x14ac:dyDescent="0.2">
      <c r="A150" s="8" t="s">
        <v>245</v>
      </c>
      <c r="B150" s="9">
        <v>25</v>
      </c>
      <c r="C150" s="95"/>
      <c r="D150" s="10"/>
      <c r="E150" s="10">
        <v>360</v>
      </c>
      <c r="F150" s="10" t="s">
        <v>288</v>
      </c>
      <c r="G150" s="11" t="s">
        <v>14</v>
      </c>
      <c r="H150" s="10" t="s">
        <v>289</v>
      </c>
      <c r="I150" s="14"/>
      <c r="J150" s="13" t="str">
        <f>'[1]Res_Atletismo Geral'!H144</f>
        <v>Apto</v>
      </c>
      <c r="K150" s="13" t="str">
        <f>'[1]Res_Natação Geral'!H144</f>
        <v>Apto</v>
      </c>
      <c r="L150" s="14" t="s">
        <v>16</v>
      </c>
      <c r="M150" s="12"/>
      <c r="N150" s="14" t="s">
        <v>16</v>
      </c>
      <c r="O150" s="12"/>
      <c r="P150" s="16"/>
      <c r="Q150" s="16">
        <f t="shared" si="3"/>
        <v>4</v>
      </c>
      <c r="R150" s="14" t="s">
        <v>16</v>
      </c>
    </row>
    <row r="151" spans="1:21" ht="15" hidden="1" customHeight="1" x14ac:dyDescent="0.2">
      <c r="A151" s="8" t="s">
        <v>245</v>
      </c>
      <c r="B151" s="10">
        <v>26</v>
      </c>
      <c r="C151" s="95"/>
      <c r="D151" s="10"/>
      <c r="E151" s="10">
        <v>335</v>
      </c>
      <c r="F151" s="10" t="s">
        <v>290</v>
      </c>
      <c r="G151" s="11" t="s">
        <v>14</v>
      </c>
      <c r="H151" s="10" t="s">
        <v>291</v>
      </c>
      <c r="I151" s="14"/>
      <c r="J151" s="13" t="str">
        <f>'[1]Res_Atletismo Geral'!H430</f>
        <v>Inapto</v>
      </c>
      <c r="K151" s="13" t="str">
        <f>'[1]Res_Natação Geral'!H430</f>
        <v>Apto</v>
      </c>
      <c r="L151" s="15"/>
      <c r="M151" s="14" t="s">
        <v>16</v>
      </c>
      <c r="N151" s="14" t="s">
        <v>16</v>
      </c>
      <c r="O151" s="15"/>
      <c r="P151" s="16"/>
      <c r="Q151" s="16">
        <f t="shared" si="3"/>
        <v>4</v>
      </c>
      <c r="R151" s="14" t="s">
        <v>17</v>
      </c>
      <c r="U151">
        <v>1</v>
      </c>
    </row>
    <row r="152" spans="1:21" ht="15" hidden="1" customHeight="1" x14ac:dyDescent="0.2">
      <c r="A152" s="8" t="s">
        <v>245</v>
      </c>
      <c r="B152" s="9">
        <v>27</v>
      </c>
      <c r="C152" s="95"/>
      <c r="D152" s="10"/>
      <c r="E152" s="10">
        <v>545</v>
      </c>
      <c r="F152" s="10" t="s">
        <v>292</v>
      </c>
      <c r="G152" s="11" t="s">
        <v>14</v>
      </c>
      <c r="H152" s="10" t="s">
        <v>293</v>
      </c>
      <c r="I152" s="14"/>
      <c r="J152" s="13" t="str">
        <f>'[1]Res_Atletismo Geral'!H146</f>
        <v>Apto</v>
      </c>
      <c r="K152" s="13" t="str">
        <f>'[1]Res_Natação Geral'!H146</f>
        <v>Apto</v>
      </c>
      <c r="L152" s="14" t="s">
        <v>16</v>
      </c>
      <c r="M152" s="12"/>
      <c r="N152" s="14" t="s">
        <v>16</v>
      </c>
      <c r="O152" s="12"/>
      <c r="P152" s="16"/>
      <c r="Q152" s="16">
        <f t="shared" si="3"/>
        <v>4</v>
      </c>
      <c r="R152" s="14" t="s">
        <v>16</v>
      </c>
    </row>
    <row r="153" spans="1:21" ht="15" hidden="1" customHeight="1" x14ac:dyDescent="0.2">
      <c r="A153" s="8" t="s">
        <v>245</v>
      </c>
      <c r="B153" s="9">
        <v>28</v>
      </c>
      <c r="C153" s="95"/>
      <c r="D153" s="10"/>
      <c r="E153" s="10">
        <v>361</v>
      </c>
      <c r="F153" s="10" t="s">
        <v>294</v>
      </c>
      <c r="G153" s="11" t="s">
        <v>14</v>
      </c>
      <c r="H153" s="10" t="s">
        <v>295</v>
      </c>
      <c r="I153" s="14"/>
      <c r="J153" s="13" t="str">
        <f>'[1]Res_Atletismo Geral'!H147</f>
        <v>Apto</v>
      </c>
      <c r="K153" s="13" t="str">
        <f>'[1]Res_Natação Geral'!H147</f>
        <v>Apto</v>
      </c>
      <c r="L153" s="14" t="s">
        <v>16</v>
      </c>
      <c r="M153" s="12"/>
      <c r="N153" s="14" t="s">
        <v>16</v>
      </c>
      <c r="O153" s="12"/>
      <c r="P153" s="16"/>
      <c r="Q153" s="16">
        <f t="shared" si="3"/>
        <v>4</v>
      </c>
      <c r="R153" s="14" t="s">
        <v>16</v>
      </c>
    </row>
    <row r="154" spans="1:21" ht="15" hidden="1" customHeight="1" x14ac:dyDescent="0.2">
      <c r="A154" s="8" t="s">
        <v>245</v>
      </c>
      <c r="B154" s="9">
        <v>29</v>
      </c>
      <c r="C154" s="95"/>
      <c r="D154" s="10"/>
      <c r="E154" s="10">
        <v>413</v>
      </c>
      <c r="F154" s="10" t="s">
        <v>296</v>
      </c>
      <c r="G154" s="11" t="s">
        <v>14</v>
      </c>
      <c r="H154" s="10" t="s">
        <v>297</v>
      </c>
      <c r="I154" s="14"/>
      <c r="J154" s="13" t="str">
        <f>'[1]Res_Atletismo Geral'!H148</f>
        <v>Apto</v>
      </c>
      <c r="K154" s="14" t="s">
        <v>16</v>
      </c>
      <c r="L154" s="14" t="s">
        <v>16</v>
      </c>
      <c r="M154" s="12"/>
      <c r="N154" s="14" t="s">
        <v>16</v>
      </c>
      <c r="O154" s="12"/>
      <c r="P154" s="16"/>
      <c r="Q154" s="16">
        <f t="shared" si="3"/>
        <v>4</v>
      </c>
      <c r="R154" s="14" t="s">
        <v>16</v>
      </c>
    </row>
    <row r="155" spans="1:21" ht="15" hidden="1" customHeight="1" x14ac:dyDescent="0.2">
      <c r="A155" s="8" t="s">
        <v>245</v>
      </c>
      <c r="B155" s="10">
        <v>30</v>
      </c>
      <c r="C155" s="95"/>
      <c r="D155" s="10"/>
      <c r="E155" s="10">
        <v>12</v>
      </c>
      <c r="F155" s="10" t="s">
        <v>298</v>
      </c>
      <c r="G155" s="11" t="s">
        <v>14</v>
      </c>
      <c r="H155" s="10" t="s">
        <v>299</v>
      </c>
      <c r="I155" s="14"/>
      <c r="J155" s="13" t="str">
        <f>'[1]Res_Atletismo Geral'!H347</f>
        <v>Inapto</v>
      </c>
      <c r="K155" s="13" t="str">
        <f>'[1]Res_Natação Geral'!H347</f>
        <v>Apto</v>
      </c>
      <c r="L155" s="15"/>
      <c r="M155" s="15"/>
      <c r="N155" s="14" t="s">
        <v>16</v>
      </c>
      <c r="O155" s="14" t="s">
        <v>16</v>
      </c>
      <c r="P155" s="16"/>
      <c r="Q155" s="16">
        <f t="shared" si="3"/>
        <v>4</v>
      </c>
      <c r="R155" s="14" t="s">
        <v>17</v>
      </c>
      <c r="U155">
        <v>1</v>
      </c>
    </row>
    <row r="156" spans="1:21" ht="15" hidden="1" customHeight="1" x14ac:dyDescent="0.2">
      <c r="A156" s="8" t="s">
        <v>245</v>
      </c>
      <c r="B156" s="9">
        <v>31</v>
      </c>
      <c r="C156" s="95"/>
      <c r="D156" s="10"/>
      <c r="E156" s="10">
        <v>154</v>
      </c>
      <c r="F156" s="10" t="s">
        <v>300</v>
      </c>
      <c r="G156" s="11" t="s">
        <v>14</v>
      </c>
      <c r="H156" s="10" t="s">
        <v>301</v>
      </c>
      <c r="I156" s="14"/>
      <c r="J156" s="13" t="str">
        <f>'[1]Res_Atletismo Geral'!H150</f>
        <v>Apto</v>
      </c>
      <c r="K156" s="13" t="str">
        <f>'[1]Res_Natação Geral'!H150</f>
        <v>Apto</v>
      </c>
      <c r="L156" s="14" t="s">
        <v>16</v>
      </c>
      <c r="M156" s="12"/>
      <c r="N156" s="14" t="s">
        <v>16</v>
      </c>
      <c r="O156" s="12"/>
      <c r="P156" s="16"/>
      <c r="Q156" s="16">
        <f t="shared" si="3"/>
        <v>4</v>
      </c>
      <c r="R156" s="14" t="s">
        <v>17</v>
      </c>
    </row>
    <row r="157" spans="1:21" ht="15" hidden="1" customHeight="1" x14ac:dyDescent="0.2">
      <c r="A157" s="8" t="s">
        <v>245</v>
      </c>
      <c r="B157" s="9">
        <v>32</v>
      </c>
      <c r="C157" s="95"/>
      <c r="D157" s="10"/>
      <c r="E157" s="10">
        <v>121</v>
      </c>
      <c r="F157" s="10" t="s">
        <v>302</v>
      </c>
      <c r="G157" s="11" t="s">
        <v>14</v>
      </c>
      <c r="H157" s="10" t="s">
        <v>303</v>
      </c>
      <c r="I157" s="14"/>
      <c r="J157" s="13" t="str">
        <f>'[1]Res_Atletismo Geral'!H151</f>
        <v>Apto</v>
      </c>
      <c r="K157" s="13" t="str">
        <f>'[1]Res_Natação Geral'!H151</f>
        <v>Apto</v>
      </c>
      <c r="L157" s="14" t="s">
        <v>16</v>
      </c>
      <c r="M157" s="12"/>
      <c r="N157" s="14" t="s">
        <v>16</v>
      </c>
      <c r="O157" s="12"/>
      <c r="P157" s="16"/>
      <c r="Q157" s="16">
        <f t="shared" si="3"/>
        <v>4</v>
      </c>
      <c r="R157" s="14" t="s">
        <v>17</v>
      </c>
    </row>
    <row r="158" spans="1:21" ht="15" hidden="1" customHeight="1" x14ac:dyDescent="0.2">
      <c r="A158" s="8" t="s">
        <v>245</v>
      </c>
      <c r="B158" s="10">
        <v>33</v>
      </c>
      <c r="C158" s="95"/>
      <c r="D158" s="10"/>
      <c r="E158" s="10">
        <v>201</v>
      </c>
      <c r="F158" s="10" t="s">
        <v>304</v>
      </c>
      <c r="G158" s="11" t="s">
        <v>14</v>
      </c>
      <c r="H158" s="10" t="s">
        <v>305</v>
      </c>
      <c r="I158" s="14"/>
      <c r="J158" s="13" t="str">
        <f>'[1]Res_Atletismo Geral'!H230</f>
        <v>Apto</v>
      </c>
      <c r="K158" s="13" t="str">
        <f>'[1]Res_Natação Geral'!H230</f>
        <v>Inapto</v>
      </c>
      <c r="L158" s="14" t="s">
        <v>16</v>
      </c>
      <c r="M158" s="14" t="s">
        <v>16</v>
      </c>
      <c r="N158" s="15"/>
      <c r="O158" s="15"/>
      <c r="P158" s="16"/>
      <c r="Q158" s="16">
        <f t="shared" si="3"/>
        <v>4</v>
      </c>
      <c r="R158" s="14" t="s">
        <v>17</v>
      </c>
      <c r="U158">
        <v>1</v>
      </c>
    </row>
    <row r="159" spans="1:21" x14ac:dyDescent="0.2">
      <c r="A159" s="8" t="s">
        <v>245</v>
      </c>
      <c r="B159" s="9">
        <v>34</v>
      </c>
      <c r="C159" s="95"/>
      <c r="D159" s="10">
        <v>22</v>
      </c>
      <c r="E159" s="10">
        <v>264</v>
      </c>
      <c r="F159" s="10" t="s">
        <v>306</v>
      </c>
      <c r="G159" s="38" t="s">
        <v>197</v>
      </c>
      <c r="H159" s="10" t="s">
        <v>307</v>
      </c>
      <c r="I159" s="14"/>
      <c r="J159" s="14"/>
      <c r="K159" s="14"/>
      <c r="L159" s="14"/>
      <c r="M159" s="12"/>
      <c r="N159" s="15"/>
      <c r="O159" s="15"/>
      <c r="P159" s="16"/>
      <c r="Q159" s="16">
        <f t="shared" si="3"/>
        <v>0</v>
      </c>
      <c r="R159" s="14"/>
      <c r="U159">
        <v>2</v>
      </c>
    </row>
    <row r="160" spans="1:21" ht="15" hidden="1" customHeight="1" x14ac:dyDescent="0.2">
      <c r="A160" s="8" t="s">
        <v>245</v>
      </c>
      <c r="B160" s="10">
        <v>35</v>
      </c>
      <c r="C160" s="95"/>
      <c r="D160" s="10"/>
      <c r="E160" s="10">
        <v>162</v>
      </c>
      <c r="F160" s="10" t="s">
        <v>308</v>
      </c>
      <c r="G160" s="11" t="s">
        <v>14</v>
      </c>
      <c r="H160" s="10" t="s">
        <v>309</v>
      </c>
      <c r="I160" s="14"/>
      <c r="J160" s="13" t="str">
        <f>'[1]Res_Atletismo Geral'!H237</f>
        <v>Inapto</v>
      </c>
      <c r="K160" s="13" t="str">
        <f>'[1]Res_Natação Geral'!H237</f>
        <v>Apto</v>
      </c>
      <c r="L160" s="14" t="s">
        <v>16</v>
      </c>
      <c r="M160" s="14" t="s">
        <v>16</v>
      </c>
      <c r="N160" s="15"/>
      <c r="O160" s="15"/>
      <c r="P160" s="16"/>
      <c r="Q160" s="16">
        <f t="shared" si="3"/>
        <v>4</v>
      </c>
      <c r="R160" s="14" t="s">
        <v>17</v>
      </c>
      <c r="U160">
        <v>1</v>
      </c>
    </row>
    <row r="161" spans="1:21" ht="15" hidden="1" customHeight="1" x14ac:dyDescent="0.2">
      <c r="A161" s="8" t="s">
        <v>245</v>
      </c>
      <c r="B161" s="9">
        <v>36</v>
      </c>
      <c r="C161" s="95"/>
      <c r="D161" s="10"/>
      <c r="E161" s="10">
        <v>382</v>
      </c>
      <c r="F161" s="10" t="s">
        <v>310</v>
      </c>
      <c r="G161" s="11" t="s">
        <v>14</v>
      </c>
      <c r="H161" s="10" t="s">
        <v>311</v>
      </c>
      <c r="I161" s="14"/>
      <c r="J161" s="13" t="str">
        <f>'[1]Res_Atletismo Geral'!H155</f>
        <v>Apto</v>
      </c>
      <c r="K161" s="13" t="str">
        <f>'[1]Res_Natação Geral'!H155</f>
        <v>Apto</v>
      </c>
      <c r="L161" s="14" t="s">
        <v>16</v>
      </c>
      <c r="M161" s="12"/>
      <c r="N161" s="14" t="s">
        <v>16</v>
      </c>
      <c r="O161" s="12"/>
      <c r="P161" s="16"/>
      <c r="Q161" s="16">
        <f t="shared" si="3"/>
        <v>4</v>
      </c>
      <c r="R161" s="14" t="s">
        <v>16</v>
      </c>
    </row>
    <row r="162" spans="1:21" x14ac:dyDescent="0.2">
      <c r="A162" s="8" t="s">
        <v>245</v>
      </c>
      <c r="B162" s="9">
        <v>37</v>
      </c>
      <c r="C162" s="95"/>
      <c r="D162" s="10">
        <v>23</v>
      </c>
      <c r="E162" s="10">
        <v>415</v>
      </c>
      <c r="F162" s="10" t="s">
        <v>312</v>
      </c>
      <c r="G162" s="11" t="s">
        <v>14</v>
      </c>
      <c r="H162" s="10" t="s">
        <v>313</v>
      </c>
      <c r="I162" s="14"/>
      <c r="J162" s="14"/>
      <c r="K162" s="14"/>
      <c r="L162" s="14"/>
      <c r="M162" s="12"/>
      <c r="N162" s="14"/>
      <c r="O162" s="12"/>
      <c r="P162" s="16"/>
      <c r="Q162" s="16">
        <f t="shared" si="3"/>
        <v>0</v>
      </c>
      <c r="R162" s="23"/>
      <c r="U162">
        <v>2</v>
      </c>
    </row>
    <row r="163" spans="1:21" ht="15" hidden="1" customHeight="1" x14ac:dyDescent="0.2">
      <c r="A163" s="8" t="s">
        <v>245</v>
      </c>
      <c r="B163" s="10">
        <v>38</v>
      </c>
      <c r="C163" s="95"/>
      <c r="D163" s="10"/>
      <c r="E163" s="10">
        <v>113</v>
      </c>
      <c r="F163" s="10" t="s">
        <v>314</v>
      </c>
      <c r="G163" s="11" t="s">
        <v>14</v>
      </c>
      <c r="H163" s="10" t="s">
        <v>315</v>
      </c>
      <c r="I163" s="14"/>
      <c r="J163" s="13" t="str">
        <f>'[1]Res_Atletismo Geral'!H102</f>
        <v>Apto</v>
      </c>
      <c r="K163" s="13" t="str">
        <f>'[1]Res_Natação Geral'!H102</f>
        <v>Inapto</v>
      </c>
      <c r="L163" s="14" t="s">
        <v>16</v>
      </c>
      <c r="M163" s="12"/>
      <c r="N163" s="14" t="s">
        <v>16</v>
      </c>
      <c r="O163" s="12"/>
      <c r="P163" s="16"/>
      <c r="Q163" s="16">
        <f t="shared" si="3"/>
        <v>4</v>
      </c>
      <c r="R163" s="14" t="s">
        <v>17</v>
      </c>
      <c r="U163">
        <v>1</v>
      </c>
    </row>
    <row r="164" spans="1:21" ht="15" hidden="1" customHeight="1" x14ac:dyDescent="0.2">
      <c r="A164" s="8" t="s">
        <v>245</v>
      </c>
      <c r="B164" s="9">
        <v>39</v>
      </c>
      <c r="C164" s="95"/>
      <c r="D164" s="10"/>
      <c r="E164" s="10">
        <v>258</v>
      </c>
      <c r="F164" s="10" t="s">
        <v>316</v>
      </c>
      <c r="G164" s="11" t="s">
        <v>14</v>
      </c>
      <c r="H164" s="10" t="s">
        <v>317</v>
      </c>
      <c r="I164" s="14"/>
      <c r="J164" s="13" t="str">
        <f>'[1]Res_Atletismo Geral'!H158</f>
        <v>Apto</v>
      </c>
      <c r="K164" s="13" t="str">
        <f>'[1]Res_Natação Geral'!H158</f>
        <v>Apto</v>
      </c>
      <c r="L164" s="14" t="s">
        <v>16</v>
      </c>
      <c r="M164" s="12"/>
      <c r="N164" s="14" t="s">
        <v>16</v>
      </c>
      <c r="O164" s="12"/>
      <c r="P164" s="16"/>
      <c r="Q164" s="16">
        <f t="shared" si="3"/>
        <v>4</v>
      </c>
      <c r="R164" s="14" t="s">
        <v>16</v>
      </c>
    </row>
    <row r="165" spans="1:21" ht="15" hidden="1" customHeight="1" x14ac:dyDescent="0.2">
      <c r="A165" s="8" t="s">
        <v>245</v>
      </c>
      <c r="B165" s="9">
        <v>40</v>
      </c>
      <c r="C165" s="95"/>
      <c r="D165" s="10"/>
      <c r="E165" s="10">
        <v>514</v>
      </c>
      <c r="F165" s="10" t="s">
        <v>318</v>
      </c>
      <c r="G165" s="38" t="s">
        <v>319</v>
      </c>
      <c r="H165" s="10" t="s">
        <v>320</v>
      </c>
      <c r="I165" s="14"/>
      <c r="J165" s="13" t="str">
        <f>'[1]Res_Atletismo Geral'!H159</f>
        <v>Apto</v>
      </c>
      <c r="K165" s="13" t="str">
        <f>'[1]Res_Natação Geral'!H159</f>
        <v>Apto</v>
      </c>
      <c r="L165" s="14" t="s">
        <v>16</v>
      </c>
      <c r="M165" s="12"/>
      <c r="N165" s="14" t="s">
        <v>16</v>
      </c>
      <c r="O165" s="12"/>
      <c r="P165" s="16"/>
      <c r="Q165" s="16">
        <f t="shared" si="3"/>
        <v>4</v>
      </c>
      <c r="R165" s="14" t="s">
        <v>16</v>
      </c>
    </row>
    <row r="166" spans="1:21" ht="15" hidden="1" customHeight="1" x14ac:dyDescent="0.2">
      <c r="A166" s="8" t="s">
        <v>245</v>
      </c>
      <c r="B166" s="9">
        <v>41</v>
      </c>
      <c r="C166" s="95"/>
      <c r="D166" s="10"/>
      <c r="E166" s="10">
        <v>54</v>
      </c>
      <c r="F166" s="10" t="s">
        <v>321</v>
      </c>
      <c r="G166" s="11" t="s">
        <v>14</v>
      </c>
      <c r="H166" s="10" t="s">
        <v>322</v>
      </c>
      <c r="I166" s="14"/>
      <c r="J166" s="13" t="str">
        <f>'[1]Res_Atletismo Geral'!H160</f>
        <v>Apto</v>
      </c>
      <c r="K166" s="13" t="str">
        <f>'[1]Res_Natação Geral'!H160</f>
        <v>Apto</v>
      </c>
      <c r="L166" s="14" t="s">
        <v>16</v>
      </c>
      <c r="M166" s="12"/>
      <c r="N166" s="14" t="s">
        <v>16</v>
      </c>
      <c r="O166" s="12"/>
      <c r="P166" s="16"/>
      <c r="Q166" s="16">
        <f t="shared" si="3"/>
        <v>4</v>
      </c>
      <c r="R166" s="14" t="s">
        <v>16</v>
      </c>
      <c r="S166" s="39" t="s">
        <v>245</v>
      </c>
    </row>
    <row r="167" spans="1:21" ht="16" hidden="1" customHeight="1" x14ac:dyDescent="0.2">
      <c r="A167" s="8" t="s">
        <v>245</v>
      </c>
      <c r="B167" s="9">
        <v>42</v>
      </c>
      <c r="C167" s="95"/>
      <c r="D167" s="10"/>
      <c r="E167" s="10">
        <v>292</v>
      </c>
      <c r="F167" s="10" t="s">
        <v>323</v>
      </c>
      <c r="G167" s="11" t="s">
        <v>14</v>
      </c>
      <c r="H167" s="10" t="s">
        <v>324</v>
      </c>
      <c r="I167" s="14"/>
      <c r="J167" s="13" t="str">
        <f>'[1]Res_Atletismo Geral'!H348</f>
        <v>Inapto</v>
      </c>
      <c r="K167" s="13" t="str">
        <f>'[1]Res_Natação Geral'!H348</f>
        <v>Inapto</v>
      </c>
      <c r="L167" s="15"/>
      <c r="M167" s="15"/>
      <c r="N167" s="14" t="s">
        <v>16</v>
      </c>
      <c r="O167" s="14" t="s">
        <v>16</v>
      </c>
      <c r="P167" s="16"/>
      <c r="Q167" s="16">
        <f t="shared" si="3"/>
        <v>4</v>
      </c>
      <c r="R167" s="14" t="s">
        <v>17</v>
      </c>
      <c r="T167" s="40"/>
      <c r="U167">
        <v>1</v>
      </c>
    </row>
    <row r="168" spans="1:21" ht="15" hidden="1" customHeight="1" x14ac:dyDescent="0.2">
      <c r="A168" s="8" t="s">
        <v>245</v>
      </c>
      <c r="B168" s="9">
        <v>43</v>
      </c>
      <c r="C168" s="95"/>
      <c r="D168" s="10"/>
      <c r="E168" s="10">
        <v>103</v>
      </c>
      <c r="F168" s="10" t="s">
        <v>325</v>
      </c>
      <c r="G168" s="11" t="s">
        <v>14</v>
      </c>
      <c r="H168" s="10" t="s">
        <v>326</v>
      </c>
      <c r="I168" s="14"/>
      <c r="J168" s="13" t="str">
        <f>'[1]Res_Atletismo Geral'!H162</f>
        <v>Apto</v>
      </c>
      <c r="K168" s="13" t="str">
        <f>'[1]Res_Natação Geral'!H162</f>
        <v>Apto</v>
      </c>
      <c r="L168" s="14" t="s">
        <v>16</v>
      </c>
      <c r="M168" s="12"/>
      <c r="N168" s="14" t="s">
        <v>16</v>
      </c>
      <c r="O168" s="12"/>
      <c r="P168" s="16"/>
      <c r="Q168" s="16">
        <f t="shared" si="3"/>
        <v>4</v>
      </c>
      <c r="R168" s="14" t="s">
        <v>16</v>
      </c>
      <c r="S168" s="26" t="s">
        <v>327</v>
      </c>
    </row>
    <row r="169" spans="1:21" ht="16" hidden="1" customHeight="1" x14ac:dyDescent="0.2">
      <c r="A169" s="27"/>
      <c r="B169" s="28"/>
      <c r="C169" s="95"/>
      <c r="D169" s="10"/>
      <c r="E169" s="28"/>
      <c r="F169" s="28"/>
      <c r="G169" s="36"/>
      <c r="H169" s="28"/>
      <c r="I169" s="14"/>
      <c r="J169" s="30" t="s">
        <v>87</v>
      </c>
      <c r="K169" s="30" t="s">
        <v>88</v>
      </c>
      <c r="L169" s="30" t="s">
        <v>89</v>
      </c>
      <c r="M169" s="31" t="s">
        <v>90</v>
      </c>
      <c r="N169" s="31" t="s">
        <v>91</v>
      </c>
      <c r="O169" s="30" t="s">
        <v>92</v>
      </c>
      <c r="P169" s="16"/>
      <c r="Q169" s="30" t="s">
        <v>10</v>
      </c>
      <c r="R169" s="30" t="s">
        <v>93</v>
      </c>
      <c r="S169" s="26">
        <f>SUM(S125+S167)</f>
        <v>44</v>
      </c>
      <c r="T169" s="32">
        <f>T167+T125</f>
        <v>43</v>
      </c>
    </row>
    <row r="170" spans="1:21" ht="15" hidden="1" customHeight="1" x14ac:dyDescent="0.2">
      <c r="A170" s="8" t="s">
        <v>328</v>
      </c>
      <c r="B170" s="9">
        <v>1</v>
      </c>
      <c r="C170" s="95"/>
      <c r="D170" s="10"/>
      <c r="E170" s="10">
        <v>145</v>
      </c>
      <c r="F170" s="10" t="s">
        <v>329</v>
      </c>
      <c r="G170" s="11" t="s">
        <v>14</v>
      </c>
      <c r="H170" s="10" t="s">
        <v>330</v>
      </c>
      <c r="I170" s="14"/>
      <c r="J170" s="13" t="str">
        <f>'[1]Res_Atletismo Geral'!H164</f>
        <v>Apto</v>
      </c>
      <c r="K170" s="13" t="str">
        <f>'[1]Res_Natação Geral'!H164</f>
        <v>Apto</v>
      </c>
      <c r="L170" s="14" t="s">
        <v>16</v>
      </c>
      <c r="M170" s="14" t="s">
        <v>16</v>
      </c>
      <c r="N170" s="15"/>
      <c r="O170" s="15"/>
      <c r="P170" s="16"/>
      <c r="Q170" s="16">
        <f t="shared" ref="Q170:Q227" si="4">COUNTA(I170:O170)</f>
        <v>4</v>
      </c>
      <c r="R170" s="14" t="s">
        <v>16</v>
      </c>
    </row>
    <row r="171" spans="1:21" ht="15" hidden="1" customHeight="1" x14ac:dyDescent="0.2">
      <c r="A171" s="8" t="s">
        <v>328</v>
      </c>
      <c r="B171" s="9">
        <v>2</v>
      </c>
      <c r="C171" s="95"/>
      <c r="D171" s="10"/>
      <c r="E171" s="10">
        <v>73</v>
      </c>
      <c r="F171" s="10" t="s">
        <v>331</v>
      </c>
      <c r="G171" s="11" t="s">
        <v>14</v>
      </c>
      <c r="H171" s="10" t="s">
        <v>332</v>
      </c>
      <c r="I171" s="14"/>
      <c r="J171" s="13" t="str">
        <f>'[1]Res_Atletismo Geral'!H165</f>
        <v>Apto</v>
      </c>
      <c r="K171" s="13" t="str">
        <f>'[1]Res_Natação Geral'!H165</f>
        <v>Apto</v>
      </c>
      <c r="L171" s="14" t="s">
        <v>16</v>
      </c>
      <c r="M171" s="14" t="s">
        <v>16</v>
      </c>
      <c r="N171" s="15"/>
      <c r="O171" s="15"/>
      <c r="P171" s="16"/>
      <c r="Q171" s="16">
        <f t="shared" si="4"/>
        <v>4</v>
      </c>
      <c r="R171" s="14" t="s">
        <v>16</v>
      </c>
    </row>
    <row r="172" spans="1:21" ht="15" hidden="1" customHeight="1" x14ac:dyDescent="0.2">
      <c r="A172" s="8" t="s">
        <v>328</v>
      </c>
      <c r="B172" s="9">
        <v>3</v>
      </c>
      <c r="C172" s="95"/>
      <c r="D172" s="10"/>
      <c r="E172" s="10">
        <v>418</v>
      </c>
      <c r="F172" s="10" t="s">
        <v>333</v>
      </c>
      <c r="G172" s="11" t="s">
        <v>14</v>
      </c>
      <c r="H172" s="10" t="s">
        <v>334</v>
      </c>
      <c r="I172" s="14"/>
      <c r="J172" s="13" t="str">
        <f>'[1]Res_Atletismo Geral'!H166</f>
        <v>Apto</v>
      </c>
      <c r="K172" s="13" t="str">
        <f>'[1]Res_Natação Geral'!H166</f>
        <v>Apto</v>
      </c>
      <c r="L172" s="14" t="s">
        <v>16</v>
      </c>
      <c r="M172" s="14" t="s">
        <v>16</v>
      </c>
      <c r="N172" s="15"/>
      <c r="O172" s="15"/>
      <c r="P172" s="16"/>
      <c r="Q172" s="16">
        <f t="shared" si="4"/>
        <v>4</v>
      </c>
      <c r="R172" s="14" t="s">
        <v>16</v>
      </c>
    </row>
    <row r="173" spans="1:21" ht="15" hidden="1" customHeight="1" x14ac:dyDescent="0.2">
      <c r="A173" s="8" t="s">
        <v>328</v>
      </c>
      <c r="B173" s="9">
        <v>4</v>
      </c>
      <c r="C173" s="95"/>
      <c r="D173" s="10"/>
      <c r="E173" s="10">
        <v>217</v>
      </c>
      <c r="F173" s="10" t="s">
        <v>335</v>
      </c>
      <c r="G173" s="11" t="s">
        <v>14</v>
      </c>
      <c r="H173" s="10" t="s">
        <v>336</v>
      </c>
      <c r="I173" s="14"/>
      <c r="J173" s="13" t="str">
        <f>'[1]Res_Atletismo Geral'!H167</f>
        <v>Apto</v>
      </c>
      <c r="K173" s="13" t="str">
        <f>'[1]Res_Natação Geral'!H167</f>
        <v>Apto</v>
      </c>
      <c r="L173" s="14" t="s">
        <v>16</v>
      </c>
      <c r="M173" s="14" t="s">
        <v>16</v>
      </c>
      <c r="N173" s="15"/>
      <c r="O173" s="15"/>
      <c r="P173" s="16"/>
      <c r="Q173" s="16">
        <f t="shared" si="4"/>
        <v>4</v>
      </c>
      <c r="R173" s="14" t="s">
        <v>16</v>
      </c>
    </row>
    <row r="174" spans="1:21" ht="15" hidden="1" customHeight="1" x14ac:dyDescent="0.2">
      <c r="A174" s="8" t="s">
        <v>328</v>
      </c>
      <c r="B174" s="9">
        <v>5</v>
      </c>
      <c r="C174" s="95"/>
      <c r="D174" s="10"/>
      <c r="E174" s="10">
        <v>623</v>
      </c>
      <c r="F174" s="10" t="s">
        <v>337</v>
      </c>
      <c r="G174" s="38" t="s">
        <v>197</v>
      </c>
      <c r="H174" s="10" t="s">
        <v>338</v>
      </c>
      <c r="I174" s="14"/>
      <c r="J174" s="13" t="str">
        <f>'[1]Res_Atletismo Geral'!H242</f>
        <v>Apto</v>
      </c>
      <c r="K174" s="13" t="str">
        <f>'[1]Res_Natação Geral'!H242</f>
        <v>Inapto</v>
      </c>
      <c r="L174" s="14" t="s">
        <v>16</v>
      </c>
      <c r="M174" s="14" t="s">
        <v>16</v>
      </c>
      <c r="N174" s="15"/>
      <c r="O174" s="15"/>
      <c r="P174" s="16"/>
      <c r="Q174" s="16">
        <f t="shared" si="4"/>
        <v>4</v>
      </c>
      <c r="R174" s="14" t="s">
        <v>17</v>
      </c>
      <c r="U174">
        <v>1</v>
      </c>
    </row>
    <row r="175" spans="1:21" ht="15" hidden="1" customHeight="1" x14ac:dyDescent="0.2">
      <c r="A175" s="8" t="s">
        <v>328</v>
      </c>
      <c r="B175" s="9">
        <v>6</v>
      </c>
      <c r="C175" s="95"/>
      <c r="D175" s="10"/>
      <c r="E175" s="10">
        <v>358</v>
      </c>
      <c r="F175" s="10" t="s">
        <v>339</v>
      </c>
      <c r="G175" s="11" t="s">
        <v>14</v>
      </c>
      <c r="H175" s="10" t="s">
        <v>340</v>
      </c>
      <c r="I175" s="14"/>
      <c r="J175" s="13" t="str">
        <f>'[1]Res_Atletismo Geral'!H169</f>
        <v>Apto</v>
      </c>
      <c r="K175" s="13" t="str">
        <f>'[1]Res_Natação Geral'!H169</f>
        <v>Apto</v>
      </c>
      <c r="L175" s="14" t="s">
        <v>16</v>
      </c>
      <c r="M175" s="14" t="s">
        <v>16</v>
      </c>
      <c r="N175" s="15"/>
      <c r="O175" s="15"/>
      <c r="P175" s="16"/>
      <c r="Q175" s="16">
        <f t="shared" si="4"/>
        <v>4</v>
      </c>
      <c r="R175" s="14" t="s">
        <v>16</v>
      </c>
    </row>
    <row r="176" spans="1:21" x14ac:dyDescent="0.2">
      <c r="A176" s="8" t="s">
        <v>328</v>
      </c>
      <c r="B176" s="10">
        <v>7</v>
      </c>
      <c r="C176" s="95"/>
      <c r="D176" s="10">
        <v>24</v>
      </c>
      <c r="E176" s="10">
        <v>137</v>
      </c>
      <c r="F176" s="10" t="s">
        <v>341</v>
      </c>
      <c r="G176" s="11" t="s">
        <v>14</v>
      </c>
      <c r="H176" s="10" t="s">
        <v>342</v>
      </c>
      <c r="I176" s="14"/>
      <c r="J176" s="14"/>
      <c r="K176" s="14"/>
      <c r="L176" s="14"/>
      <c r="M176" s="14"/>
      <c r="N176" s="15"/>
      <c r="O176" s="15"/>
      <c r="P176" s="16"/>
      <c r="Q176" s="16">
        <f t="shared" si="4"/>
        <v>0</v>
      </c>
      <c r="R176" s="14"/>
      <c r="U176">
        <v>2</v>
      </c>
    </row>
    <row r="177" spans="1:21" ht="15" hidden="1" customHeight="1" x14ac:dyDescent="0.2">
      <c r="A177" s="8" t="s">
        <v>328</v>
      </c>
      <c r="B177" s="9">
        <v>8</v>
      </c>
      <c r="C177" s="95"/>
      <c r="D177" s="10"/>
      <c r="E177" s="10">
        <v>495</v>
      </c>
      <c r="F177" s="10" t="s">
        <v>343</v>
      </c>
      <c r="G177" s="11" t="s">
        <v>14</v>
      </c>
      <c r="H177" s="10" t="s">
        <v>344</v>
      </c>
      <c r="I177" s="14"/>
      <c r="J177" s="13" t="str">
        <f>'[1]Res_Atletismo Geral'!H171</f>
        <v>Apto</v>
      </c>
      <c r="K177" s="13" t="str">
        <f>'[1]Res_Natação Geral'!H171</f>
        <v>Apto</v>
      </c>
      <c r="L177" s="14" t="s">
        <v>16</v>
      </c>
      <c r="M177" s="14" t="s">
        <v>16</v>
      </c>
      <c r="N177" s="15"/>
      <c r="O177" s="15"/>
      <c r="P177" s="16"/>
      <c r="Q177" s="16">
        <f t="shared" si="4"/>
        <v>4</v>
      </c>
      <c r="R177" s="14" t="s">
        <v>16</v>
      </c>
    </row>
    <row r="178" spans="1:21" ht="15" hidden="1" customHeight="1" x14ac:dyDescent="0.2">
      <c r="A178" s="8" t="s">
        <v>328</v>
      </c>
      <c r="B178" s="10">
        <v>9</v>
      </c>
      <c r="C178" s="95"/>
      <c r="D178" s="10"/>
      <c r="E178" s="17">
        <v>603</v>
      </c>
      <c r="F178" s="17" t="s">
        <v>26</v>
      </c>
      <c r="G178" s="18" t="s">
        <v>34</v>
      </c>
      <c r="H178" s="17" t="s">
        <v>27</v>
      </c>
      <c r="I178" s="14"/>
      <c r="J178" s="21"/>
      <c r="K178" s="21"/>
      <c r="L178" s="22"/>
      <c r="M178" s="22"/>
      <c r="N178" s="22"/>
      <c r="O178" s="22"/>
      <c r="P178" s="16"/>
      <c r="Q178" s="20">
        <f t="shared" si="4"/>
        <v>0</v>
      </c>
      <c r="R178" s="22"/>
    </row>
    <row r="179" spans="1:21" ht="15" hidden="1" customHeight="1" x14ac:dyDescent="0.2">
      <c r="A179" s="8" t="s">
        <v>328</v>
      </c>
      <c r="B179" s="10">
        <v>10</v>
      </c>
      <c r="C179" s="95"/>
      <c r="D179" s="10"/>
      <c r="E179" s="17">
        <v>598</v>
      </c>
      <c r="F179" s="17" t="s">
        <v>26</v>
      </c>
      <c r="G179" s="18" t="s">
        <v>34</v>
      </c>
      <c r="H179" s="17" t="s">
        <v>27</v>
      </c>
      <c r="I179" s="14"/>
      <c r="J179" s="21"/>
      <c r="K179" s="21"/>
      <c r="L179" s="22"/>
      <c r="M179" s="22"/>
      <c r="N179" s="22"/>
      <c r="O179" s="22"/>
      <c r="P179" s="16"/>
      <c r="Q179" s="20">
        <f t="shared" si="4"/>
        <v>0</v>
      </c>
      <c r="R179" s="22"/>
    </row>
    <row r="180" spans="1:21" ht="15" hidden="1" customHeight="1" x14ac:dyDescent="0.2">
      <c r="A180" s="8" t="s">
        <v>328</v>
      </c>
      <c r="B180" s="9">
        <v>11</v>
      </c>
      <c r="C180" s="95"/>
      <c r="D180" s="10"/>
      <c r="E180" s="41">
        <v>160</v>
      </c>
      <c r="F180" s="10" t="s">
        <v>345</v>
      </c>
      <c r="G180" s="11" t="s">
        <v>14</v>
      </c>
      <c r="H180" s="10" t="s">
        <v>346</v>
      </c>
      <c r="I180" s="14"/>
      <c r="J180" s="13" t="str">
        <f>'[1]Res_Atletismo Geral'!H174</f>
        <v>Apto</v>
      </c>
      <c r="K180" s="13" t="str">
        <f>'[1]Res_Natação Geral'!H174</f>
        <v>Apto</v>
      </c>
      <c r="L180" s="14" t="s">
        <v>16</v>
      </c>
      <c r="M180" s="14" t="s">
        <v>16</v>
      </c>
      <c r="N180" s="15"/>
      <c r="O180" s="15"/>
      <c r="P180" s="16"/>
      <c r="Q180" s="16">
        <f t="shared" si="4"/>
        <v>4</v>
      </c>
      <c r="R180" s="14" t="s">
        <v>16</v>
      </c>
    </row>
    <row r="181" spans="1:21" ht="15" hidden="1" customHeight="1" x14ac:dyDescent="0.2">
      <c r="A181" s="8" t="s">
        <v>328</v>
      </c>
      <c r="B181" s="10">
        <v>12</v>
      </c>
      <c r="C181" s="95"/>
      <c r="D181" s="10"/>
      <c r="E181" s="17">
        <v>31</v>
      </c>
      <c r="F181" s="17" t="s">
        <v>345</v>
      </c>
      <c r="G181" s="18" t="s">
        <v>21</v>
      </c>
      <c r="H181" s="17" t="s">
        <v>346</v>
      </c>
      <c r="I181" s="14"/>
      <c r="J181" s="21"/>
      <c r="K181" s="21"/>
      <c r="L181" s="22"/>
      <c r="M181" s="22"/>
      <c r="N181" s="22"/>
      <c r="O181" s="22"/>
      <c r="P181" s="16"/>
      <c r="Q181" s="20">
        <f t="shared" si="4"/>
        <v>0</v>
      </c>
      <c r="R181" s="22"/>
    </row>
    <row r="182" spans="1:21" ht="15" hidden="1" customHeight="1" x14ac:dyDescent="0.2">
      <c r="A182" s="8" t="s">
        <v>328</v>
      </c>
      <c r="B182" s="9">
        <v>13</v>
      </c>
      <c r="C182" s="95"/>
      <c r="D182" s="10"/>
      <c r="E182" s="37">
        <v>40</v>
      </c>
      <c r="F182" s="10" t="s">
        <v>347</v>
      </c>
      <c r="G182" s="11" t="s">
        <v>14</v>
      </c>
      <c r="H182" s="10" t="s">
        <v>348</v>
      </c>
      <c r="I182" s="14"/>
      <c r="J182" s="13" t="str">
        <f>'[1]Res_Atletismo Geral'!H176</f>
        <v>Apto</v>
      </c>
      <c r="K182" s="13" t="str">
        <f>'[1]Res_Natação Geral'!H176</f>
        <v>Apto</v>
      </c>
      <c r="L182" s="14" t="s">
        <v>16</v>
      </c>
      <c r="M182" s="14" t="s">
        <v>16</v>
      </c>
      <c r="N182" s="15"/>
      <c r="O182" s="15"/>
      <c r="P182" s="16"/>
      <c r="Q182" s="16">
        <f t="shared" si="4"/>
        <v>4</v>
      </c>
      <c r="R182" s="14" t="s">
        <v>16</v>
      </c>
    </row>
    <row r="183" spans="1:21" ht="15" hidden="1" customHeight="1" x14ac:dyDescent="0.2">
      <c r="A183" s="8" t="s">
        <v>328</v>
      </c>
      <c r="B183" s="9">
        <v>14</v>
      </c>
      <c r="C183" s="95"/>
      <c r="D183" s="10"/>
      <c r="E183" s="37">
        <v>69</v>
      </c>
      <c r="F183" s="10" t="s">
        <v>349</v>
      </c>
      <c r="G183" s="11" t="s">
        <v>14</v>
      </c>
      <c r="H183" s="10" t="s">
        <v>350</v>
      </c>
      <c r="I183" s="14"/>
      <c r="J183" s="13" t="str">
        <f>'[1]Res_Atletismo Geral'!H177</f>
        <v>Apto</v>
      </c>
      <c r="K183" s="13" t="str">
        <f>'[1]Res_Natação Geral'!H177</f>
        <v>Apto</v>
      </c>
      <c r="L183" s="14" t="s">
        <v>16</v>
      </c>
      <c r="M183" s="14" t="s">
        <v>16</v>
      </c>
      <c r="N183" s="15"/>
      <c r="O183" s="15"/>
      <c r="P183" s="16"/>
      <c r="Q183" s="16">
        <f t="shared" si="4"/>
        <v>4</v>
      </c>
      <c r="R183" s="14" t="s">
        <v>16</v>
      </c>
    </row>
    <row r="184" spans="1:21" x14ac:dyDescent="0.2">
      <c r="A184" s="8" t="s">
        <v>328</v>
      </c>
      <c r="B184" s="10">
        <v>15</v>
      </c>
      <c r="C184" s="95"/>
      <c r="D184" s="10">
        <v>25</v>
      </c>
      <c r="E184" s="10">
        <v>178</v>
      </c>
      <c r="F184" s="10" t="s">
        <v>351</v>
      </c>
      <c r="G184" s="11" t="s">
        <v>14</v>
      </c>
      <c r="H184" s="10" t="s">
        <v>352</v>
      </c>
      <c r="I184" s="14"/>
      <c r="J184" s="14"/>
      <c r="K184" s="14"/>
      <c r="L184" s="15"/>
      <c r="M184" s="14"/>
      <c r="N184" s="15"/>
      <c r="O184" s="14"/>
      <c r="P184" s="16"/>
      <c r="Q184" s="16">
        <f t="shared" si="4"/>
        <v>0</v>
      </c>
      <c r="R184" s="14"/>
      <c r="U184">
        <v>2</v>
      </c>
    </row>
    <row r="185" spans="1:21" ht="15" hidden="1" customHeight="1" x14ac:dyDescent="0.2">
      <c r="A185" s="8" t="s">
        <v>328</v>
      </c>
      <c r="B185" s="9">
        <v>16</v>
      </c>
      <c r="C185" s="95"/>
      <c r="D185" s="10"/>
      <c r="E185" s="10">
        <v>223</v>
      </c>
      <c r="F185" s="10" t="s">
        <v>353</v>
      </c>
      <c r="G185" s="11" t="s">
        <v>14</v>
      </c>
      <c r="H185" s="10" t="s">
        <v>354</v>
      </c>
      <c r="I185" s="14"/>
      <c r="J185" s="13" t="str">
        <f>'[1]Res_Atletismo Geral'!H433</f>
        <v>Apto</v>
      </c>
      <c r="K185" s="13" t="str">
        <f>'[1]Res_Natação Geral'!H433</f>
        <v>Apto</v>
      </c>
      <c r="L185" s="15"/>
      <c r="M185" s="14" t="s">
        <v>17</v>
      </c>
      <c r="N185" s="14" t="s">
        <v>17</v>
      </c>
      <c r="O185" s="15"/>
      <c r="P185" s="16"/>
      <c r="Q185" s="16">
        <f t="shared" si="4"/>
        <v>4</v>
      </c>
      <c r="R185" s="14" t="s">
        <v>17</v>
      </c>
      <c r="U185">
        <v>1</v>
      </c>
    </row>
    <row r="186" spans="1:21" ht="15" hidden="1" customHeight="1" x14ac:dyDescent="0.2">
      <c r="A186" s="8" t="s">
        <v>328</v>
      </c>
      <c r="B186" s="9">
        <v>17</v>
      </c>
      <c r="C186" s="95"/>
      <c r="D186" s="10"/>
      <c r="E186" s="10">
        <v>77</v>
      </c>
      <c r="F186" s="10" t="s">
        <v>355</v>
      </c>
      <c r="G186" s="11" t="s">
        <v>14</v>
      </c>
      <c r="H186" s="10" t="s">
        <v>356</v>
      </c>
      <c r="I186" s="14"/>
      <c r="J186" s="13" t="str">
        <f>'[1]Res_Atletismo Geral'!H180</f>
        <v>Apto</v>
      </c>
      <c r="K186" s="13" t="str">
        <f>'[1]Res_Natação Geral'!H180</f>
        <v>Apto</v>
      </c>
      <c r="L186" s="14" t="s">
        <v>16</v>
      </c>
      <c r="M186" s="14" t="s">
        <v>16</v>
      </c>
      <c r="N186" s="15"/>
      <c r="O186" s="15"/>
      <c r="P186" s="16"/>
      <c r="Q186" s="16">
        <f t="shared" si="4"/>
        <v>4</v>
      </c>
      <c r="R186" s="14" t="s">
        <v>16</v>
      </c>
    </row>
    <row r="187" spans="1:21" ht="15" hidden="1" customHeight="1" x14ac:dyDescent="0.2">
      <c r="A187" s="8" t="s">
        <v>328</v>
      </c>
      <c r="B187" s="10">
        <v>18</v>
      </c>
      <c r="C187" s="95"/>
      <c r="D187" s="10"/>
      <c r="E187" s="10">
        <v>388</v>
      </c>
      <c r="F187" s="10" t="s">
        <v>357</v>
      </c>
      <c r="G187" s="11" t="s">
        <v>14</v>
      </c>
      <c r="H187" s="10" t="s">
        <v>358</v>
      </c>
      <c r="I187" s="14"/>
      <c r="J187" s="13" t="str">
        <f>'[1]Res_Atletismo Geral'!H381</f>
        <v>Inapto</v>
      </c>
      <c r="K187" s="13" t="str">
        <f>'[1]Res_Natação Geral'!H381</f>
        <v>Apto</v>
      </c>
      <c r="L187" s="15"/>
      <c r="M187" s="14" t="s">
        <v>16</v>
      </c>
      <c r="N187" s="15"/>
      <c r="O187" s="14" t="s">
        <v>16</v>
      </c>
      <c r="P187" s="16"/>
      <c r="Q187" s="16">
        <f t="shared" si="4"/>
        <v>4</v>
      </c>
      <c r="R187" s="14" t="s">
        <v>17</v>
      </c>
      <c r="U187">
        <v>1</v>
      </c>
    </row>
    <row r="188" spans="1:21" ht="15" hidden="1" customHeight="1" x14ac:dyDescent="0.2">
      <c r="A188" s="8" t="s">
        <v>328</v>
      </c>
      <c r="B188" s="10">
        <v>19</v>
      </c>
      <c r="C188" s="95"/>
      <c r="D188" s="10"/>
      <c r="E188" s="17">
        <v>508</v>
      </c>
      <c r="F188" s="17" t="s">
        <v>140</v>
      </c>
      <c r="G188" s="18" t="s">
        <v>34</v>
      </c>
      <c r="H188" s="17" t="s">
        <v>141</v>
      </c>
      <c r="I188" s="14"/>
      <c r="J188" s="21"/>
      <c r="K188" s="21"/>
      <c r="L188" s="22"/>
      <c r="M188" s="22"/>
      <c r="N188" s="22"/>
      <c r="O188" s="22"/>
      <c r="P188" s="16"/>
      <c r="Q188" s="20">
        <f t="shared" si="4"/>
        <v>0</v>
      </c>
      <c r="R188" s="22"/>
    </row>
    <row r="189" spans="1:21" ht="15" hidden="1" customHeight="1" x14ac:dyDescent="0.2">
      <c r="A189" s="8" t="s">
        <v>328</v>
      </c>
      <c r="B189" s="9">
        <v>20</v>
      </c>
      <c r="C189" s="95"/>
      <c r="D189" s="10"/>
      <c r="E189" s="10">
        <v>130</v>
      </c>
      <c r="F189" s="10" t="s">
        <v>359</v>
      </c>
      <c r="G189" s="11" t="s">
        <v>14</v>
      </c>
      <c r="H189" s="10" t="s">
        <v>360</v>
      </c>
      <c r="I189" s="14"/>
      <c r="J189" s="13" t="str">
        <f>'[1]Res_Atletismo Geral'!H183</f>
        <v>Apto</v>
      </c>
      <c r="K189" s="13" t="str">
        <f>'[1]Res_Natação Geral'!H183</f>
        <v>Apto</v>
      </c>
      <c r="L189" s="14" t="s">
        <v>16</v>
      </c>
      <c r="M189" s="14" t="s">
        <v>16</v>
      </c>
      <c r="N189" s="15"/>
      <c r="O189" s="15"/>
      <c r="P189" s="16"/>
      <c r="Q189" s="16">
        <f t="shared" si="4"/>
        <v>4</v>
      </c>
      <c r="R189" s="14" t="s">
        <v>16</v>
      </c>
    </row>
    <row r="190" spans="1:21" ht="15" hidden="1" customHeight="1" x14ac:dyDescent="0.2">
      <c r="A190" s="8" t="s">
        <v>328</v>
      </c>
      <c r="B190" s="9">
        <v>21</v>
      </c>
      <c r="C190" s="95"/>
      <c r="D190" s="10"/>
      <c r="E190" s="10">
        <v>86</v>
      </c>
      <c r="F190" s="10" t="s">
        <v>361</v>
      </c>
      <c r="G190" s="11" t="s">
        <v>14</v>
      </c>
      <c r="H190" s="10" t="s">
        <v>362</v>
      </c>
      <c r="I190" s="14"/>
      <c r="J190" s="13" t="str">
        <f>'[1]Res_Atletismo Geral'!H184</f>
        <v>Apto</v>
      </c>
      <c r="K190" s="13" t="str">
        <f>'[1]Res_Natação Geral'!H184</f>
        <v>Apto</v>
      </c>
      <c r="L190" s="14" t="s">
        <v>16</v>
      </c>
      <c r="M190" s="14" t="s">
        <v>16</v>
      </c>
      <c r="N190" s="15"/>
      <c r="O190" s="15"/>
      <c r="P190" s="16"/>
      <c r="Q190" s="16">
        <f t="shared" si="4"/>
        <v>4</v>
      </c>
      <c r="R190" s="14" t="s">
        <v>16</v>
      </c>
    </row>
    <row r="191" spans="1:21" x14ac:dyDescent="0.2">
      <c r="A191" s="8" t="s">
        <v>328</v>
      </c>
      <c r="B191" s="10">
        <v>22</v>
      </c>
      <c r="C191" s="95"/>
      <c r="D191" s="10">
        <v>26</v>
      </c>
      <c r="E191" s="10">
        <v>140</v>
      </c>
      <c r="F191" s="10" t="s">
        <v>363</v>
      </c>
      <c r="G191" s="11" t="s">
        <v>14</v>
      </c>
      <c r="H191" s="10" t="s">
        <v>364</v>
      </c>
      <c r="I191" s="14"/>
      <c r="J191" s="14"/>
      <c r="K191" s="14"/>
      <c r="L191" s="14"/>
      <c r="M191" s="15"/>
      <c r="N191" s="14"/>
      <c r="O191" s="12"/>
      <c r="P191" s="16"/>
      <c r="Q191" s="16">
        <f t="shared" si="4"/>
        <v>0</v>
      </c>
      <c r="R191" s="23"/>
      <c r="U191">
        <v>2</v>
      </c>
    </row>
    <row r="192" spans="1:21" ht="15" hidden="1" customHeight="1" x14ac:dyDescent="0.2">
      <c r="A192" s="8" t="s">
        <v>328</v>
      </c>
      <c r="B192" s="9">
        <v>23</v>
      </c>
      <c r="C192" s="95"/>
      <c r="D192" s="10"/>
      <c r="E192" s="10">
        <v>442</v>
      </c>
      <c r="F192" s="10" t="s">
        <v>365</v>
      </c>
      <c r="G192" s="11" t="s">
        <v>14</v>
      </c>
      <c r="H192" s="10" t="s">
        <v>366</v>
      </c>
      <c r="I192" s="14"/>
      <c r="J192" s="13" t="str">
        <f>'[1]Res_Atletismo Geral'!H186</f>
        <v>Apto</v>
      </c>
      <c r="K192" s="13" t="str">
        <f>'[1]Res_Natação Geral'!H186</f>
        <v>Apto</v>
      </c>
      <c r="L192" s="14" t="s">
        <v>16</v>
      </c>
      <c r="M192" s="14" t="s">
        <v>16</v>
      </c>
      <c r="N192" s="15"/>
      <c r="O192" s="15"/>
      <c r="P192" s="16"/>
      <c r="Q192" s="16">
        <f t="shared" si="4"/>
        <v>4</v>
      </c>
      <c r="R192" s="14" t="s">
        <v>16</v>
      </c>
    </row>
    <row r="193" spans="1:21" ht="15" hidden="1" customHeight="1" x14ac:dyDescent="0.2">
      <c r="A193" s="8" t="s">
        <v>328</v>
      </c>
      <c r="B193" s="10">
        <v>24</v>
      </c>
      <c r="C193" s="95"/>
      <c r="D193" s="10"/>
      <c r="E193" s="17">
        <v>582</v>
      </c>
      <c r="F193" s="17" t="s">
        <v>367</v>
      </c>
      <c r="G193" s="18" t="s">
        <v>21</v>
      </c>
      <c r="H193" s="17" t="s">
        <v>368</v>
      </c>
      <c r="I193" s="14"/>
      <c r="J193" s="21">
        <f>'[1]Res_Atletismo Geral'!H187</f>
        <v>0</v>
      </c>
      <c r="K193" s="21">
        <f>'[1]Res_Natação Geral'!H187</f>
        <v>0</v>
      </c>
      <c r="L193" s="22"/>
      <c r="M193" s="22"/>
      <c r="N193" s="22"/>
      <c r="O193" s="22"/>
      <c r="P193" s="16"/>
      <c r="Q193" s="20">
        <f t="shared" si="4"/>
        <v>2</v>
      </c>
      <c r="R193" s="22"/>
    </row>
    <row r="194" spans="1:21" ht="15" hidden="1" customHeight="1" x14ac:dyDescent="0.2">
      <c r="A194" s="8" t="s">
        <v>328</v>
      </c>
      <c r="B194" s="9">
        <v>25</v>
      </c>
      <c r="C194" s="95"/>
      <c r="D194" s="10"/>
      <c r="E194" s="37">
        <v>544</v>
      </c>
      <c r="F194" s="10" t="s">
        <v>369</v>
      </c>
      <c r="G194" s="11" t="s">
        <v>14</v>
      </c>
      <c r="H194" s="10" t="s">
        <v>370</v>
      </c>
      <c r="I194" s="14"/>
      <c r="J194" s="13" t="str">
        <f>'[1]Res_Atletismo Geral'!H188</f>
        <v>Apto</v>
      </c>
      <c r="K194" s="13" t="str">
        <f>'[1]Res_Natação Geral'!H188</f>
        <v>Apto</v>
      </c>
      <c r="L194" s="14" t="s">
        <v>16</v>
      </c>
      <c r="M194" s="14" t="s">
        <v>16</v>
      </c>
      <c r="N194" s="15"/>
      <c r="O194" s="15"/>
      <c r="P194" s="16"/>
      <c r="Q194" s="16">
        <f t="shared" si="4"/>
        <v>4</v>
      </c>
      <c r="R194" s="14" t="s">
        <v>16</v>
      </c>
    </row>
    <row r="195" spans="1:21" ht="15" hidden="1" customHeight="1" x14ac:dyDescent="0.2">
      <c r="A195" s="8" t="s">
        <v>328</v>
      </c>
      <c r="B195" s="10">
        <v>26</v>
      </c>
      <c r="C195" s="95"/>
      <c r="D195" s="10"/>
      <c r="E195" s="17">
        <v>530</v>
      </c>
      <c r="F195" s="17" t="s">
        <v>369</v>
      </c>
      <c r="G195" s="18" t="s">
        <v>34</v>
      </c>
      <c r="H195" s="17" t="s">
        <v>370</v>
      </c>
      <c r="I195" s="14"/>
      <c r="J195" s="21"/>
      <c r="K195" s="21"/>
      <c r="L195" s="22"/>
      <c r="M195" s="22"/>
      <c r="N195" s="22"/>
      <c r="O195" s="22"/>
      <c r="P195" s="16"/>
      <c r="Q195" s="20">
        <f t="shared" si="4"/>
        <v>0</v>
      </c>
      <c r="R195" s="22"/>
    </row>
    <row r="196" spans="1:21" ht="15" hidden="1" customHeight="1" x14ac:dyDescent="0.2">
      <c r="A196" s="8" t="s">
        <v>328</v>
      </c>
      <c r="B196" s="10">
        <v>27</v>
      </c>
      <c r="C196" s="95"/>
      <c r="D196" s="10"/>
      <c r="E196" s="17">
        <v>527</v>
      </c>
      <c r="F196" s="17" t="s">
        <v>369</v>
      </c>
      <c r="G196" s="18" t="s">
        <v>34</v>
      </c>
      <c r="H196" s="17" t="s">
        <v>370</v>
      </c>
      <c r="I196" s="14"/>
      <c r="J196" s="21"/>
      <c r="K196" s="21"/>
      <c r="L196" s="22"/>
      <c r="M196" s="22"/>
      <c r="N196" s="22"/>
      <c r="O196" s="22"/>
      <c r="P196" s="16"/>
      <c r="Q196" s="20">
        <f t="shared" si="4"/>
        <v>0</v>
      </c>
      <c r="R196" s="22"/>
    </row>
    <row r="197" spans="1:21" ht="15" hidden="1" customHeight="1" x14ac:dyDescent="0.2">
      <c r="A197" s="8" t="s">
        <v>328</v>
      </c>
      <c r="B197" s="9">
        <v>28</v>
      </c>
      <c r="C197" s="95"/>
      <c r="D197" s="10"/>
      <c r="E197" s="10">
        <v>32</v>
      </c>
      <c r="F197" s="10" t="s">
        <v>371</v>
      </c>
      <c r="G197" s="11" t="s">
        <v>14</v>
      </c>
      <c r="H197" s="10" t="s">
        <v>372</v>
      </c>
      <c r="I197" s="14"/>
      <c r="J197" s="13" t="str">
        <f>'[1]Res_Atletismo Geral'!H191</f>
        <v>Apto</v>
      </c>
      <c r="K197" s="13" t="str">
        <f>'[1]Res_Natação Geral'!H191</f>
        <v>Apto</v>
      </c>
      <c r="L197" s="14" t="s">
        <v>16</v>
      </c>
      <c r="M197" s="14" t="s">
        <v>16</v>
      </c>
      <c r="N197" s="15"/>
      <c r="O197" s="15"/>
      <c r="P197" s="16"/>
      <c r="Q197" s="16">
        <f t="shared" si="4"/>
        <v>4</v>
      </c>
      <c r="R197" s="14" t="s">
        <v>16</v>
      </c>
    </row>
    <row r="198" spans="1:21" ht="15" hidden="1" customHeight="1" x14ac:dyDescent="0.2">
      <c r="A198" s="8" t="s">
        <v>328</v>
      </c>
      <c r="B198" s="9">
        <v>29</v>
      </c>
      <c r="C198" s="95"/>
      <c r="D198" s="10"/>
      <c r="E198" s="10">
        <v>516</v>
      </c>
      <c r="F198" s="10" t="s">
        <v>373</v>
      </c>
      <c r="G198" s="11" t="s">
        <v>14</v>
      </c>
      <c r="H198" s="10" t="s">
        <v>374</v>
      </c>
      <c r="I198" s="14"/>
      <c r="J198" s="13" t="str">
        <f>'[1]Res_Atletismo Geral'!H192</f>
        <v>Apto</v>
      </c>
      <c r="K198" s="13" t="str">
        <f>'[1]Res_Natação Geral'!H192</f>
        <v>Apto</v>
      </c>
      <c r="L198" s="14" t="s">
        <v>16</v>
      </c>
      <c r="M198" s="14" t="s">
        <v>16</v>
      </c>
      <c r="N198" s="15"/>
      <c r="O198" s="15"/>
      <c r="P198" s="16"/>
      <c r="Q198" s="16">
        <f t="shared" si="4"/>
        <v>4</v>
      </c>
      <c r="R198" s="14" t="s">
        <v>16</v>
      </c>
    </row>
    <row r="199" spans="1:21" ht="15" hidden="1" customHeight="1" x14ac:dyDescent="0.2">
      <c r="A199" s="8" t="s">
        <v>328</v>
      </c>
      <c r="B199" s="9">
        <v>30</v>
      </c>
      <c r="C199" s="95"/>
      <c r="D199" s="10"/>
      <c r="E199" s="10">
        <v>118</v>
      </c>
      <c r="F199" s="10" t="s">
        <v>375</v>
      </c>
      <c r="G199" s="11" t="s">
        <v>14</v>
      </c>
      <c r="H199" s="10" t="s">
        <v>376</v>
      </c>
      <c r="I199" s="14"/>
      <c r="J199" s="13" t="str">
        <f>'[1]Res_Atletismo Geral'!H193</f>
        <v>Apto</v>
      </c>
      <c r="K199" s="13" t="str">
        <f>'[1]Res_Natação Geral'!H193</f>
        <v>Apto</v>
      </c>
      <c r="L199" s="14" t="s">
        <v>16</v>
      </c>
      <c r="M199" s="14" t="s">
        <v>16</v>
      </c>
      <c r="N199" s="15"/>
      <c r="O199" s="15"/>
      <c r="P199" s="16"/>
      <c r="Q199" s="16">
        <f t="shared" si="4"/>
        <v>4</v>
      </c>
      <c r="R199" s="14" t="s">
        <v>16</v>
      </c>
    </row>
    <row r="200" spans="1:21" ht="15" hidden="1" customHeight="1" x14ac:dyDescent="0.2">
      <c r="A200" s="8" t="s">
        <v>328</v>
      </c>
      <c r="B200" s="9">
        <v>31</v>
      </c>
      <c r="C200" s="95"/>
      <c r="D200" s="10"/>
      <c r="E200" s="10">
        <v>37</v>
      </c>
      <c r="F200" s="10" t="s">
        <v>377</v>
      </c>
      <c r="G200" s="11" t="s">
        <v>14</v>
      </c>
      <c r="H200" s="10" t="s">
        <v>378</v>
      </c>
      <c r="I200" s="14"/>
      <c r="J200" s="13" t="str">
        <f>'[1]Res_Atletismo Geral'!H194</f>
        <v>Apto</v>
      </c>
      <c r="K200" s="13" t="str">
        <f>'[1]Res_Natação Geral'!H194</f>
        <v>Apto</v>
      </c>
      <c r="L200" s="14" t="s">
        <v>16</v>
      </c>
      <c r="M200" s="14" t="s">
        <v>16</v>
      </c>
      <c r="N200" s="15"/>
      <c r="O200" s="15"/>
      <c r="P200" s="16"/>
      <c r="Q200" s="16">
        <f t="shared" si="4"/>
        <v>4</v>
      </c>
      <c r="R200" s="14" t="s">
        <v>16</v>
      </c>
    </row>
    <row r="201" spans="1:21" ht="15" hidden="1" customHeight="1" x14ac:dyDescent="0.2">
      <c r="A201" s="8" t="s">
        <v>328</v>
      </c>
      <c r="B201" s="9">
        <v>32</v>
      </c>
      <c r="C201" s="95"/>
      <c r="D201" s="10"/>
      <c r="E201" s="10">
        <v>120</v>
      </c>
      <c r="F201" s="10" t="s">
        <v>379</v>
      </c>
      <c r="G201" s="11" t="s">
        <v>14</v>
      </c>
      <c r="H201" s="10" t="s">
        <v>380</v>
      </c>
      <c r="I201" s="14"/>
      <c r="J201" s="13" t="str">
        <f>'[1]Res_Atletismo Geral'!H195</f>
        <v>Apto</v>
      </c>
      <c r="K201" s="13" t="str">
        <f>'[1]Res_Natação Geral'!H195</f>
        <v>Apto</v>
      </c>
      <c r="L201" s="14" t="s">
        <v>16</v>
      </c>
      <c r="M201" s="14" t="s">
        <v>16</v>
      </c>
      <c r="N201" s="15"/>
      <c r="O201" s="15"/>
      <c r="P201" s="16"/>
      <c r="Q201" s="16">
        <f t="shared" si="4"/>
        <v>4</v>
      </c>
      <c r="R201" s="14" t="s">
        <v>16</v>
      </c>
    </row>
    <row r="202" spans="1:21" x14ac:dyDescent="0.2">
      <c r="A202" s="8" t="s">
        <v>328</v>
      </c>
      <c r="B202" s="9">
        <v>33</v>
      </c>
      <c r="C202" s="95"/>
      <c r="D202" s="10">
        <v>27</v>
      </c>
      <c r="E202" s="10">
        <v>321</v>
      </c>
      <c r="F202" s="10" t="s">
        <v>381</v>
      </c>
      <c r="G202" s="11" t="s">
        <v>14</v>
      </c>
      <c r="H202" s="10" t="s">
        <v>382</v>
      </c>
      <c r="I202" s="14"/>
      <c r="J202" s="14"/>
      <c r="K202" s="14"/>
      <c r="L202" s="14"/>
      <c r="M202" s="12"/>
      <c r="N202" s="14"/>
      <c r="O202" s="12"/>
      <c r="P202" s="16"/>
      <c r="Q202" s="16">
        <f t="shared" si="4"/>
        <v>0</v>
      </c>
      <c r="R202" s="23"/>
      <c r="U202">
        <v>2</v>
      </c>
    </row>
    <row r="203" spans="1:21" ht="15" hidden="1" customHeight="1" x14ac:dyDescent="0.2">
      <c r="A203" s="8" t="s">
        <v>328</v>
      </c>
      <c r="B203" s="9">
        <v>34</v>
      </c>
      <c r="C203" s="95"/>
      <c r="D203" s="10"/>
      <c r="E203" s="10">
        <v>224</v>
      </c>
      <c r="F203" s="10" t="s">
        <v>383</v>
      </c>
      <c r="G203" s="11" t="s">
        <v>14</v>
      </c>
      <c r="H203" s="10" t="s">
        <v>384</v>
      </c>
      <c r="I203" s="14"/>
      <c r="J203" s="13" t="str">
        <f>'[1]Res_Atletismo Geral'!H197</f>
        <v>Apto</v>
      </c>
      <c r="K203" s="13" t="str">
        <f>'[1]Res_Natação Geral'!H197</f>
        <v>Apto</v>
      </c>
      <c r="L203" s="14" t="s">
        <v>16</v>
      </c>
      <c r="M203" s="14" t="s">
        <v>16</v>
      </c>
      <c r="N203" s="15"/>
      <c r="O203" s="15"/>
      <c r="P203" s="16"/>
      <c r="Q203" s="16">
        <f t="shared" si="4"/>
        <v>4</v>
      </c>
      <c r="R203" s="14" t="s">
        <v>16</v>
      </c>
    </row>
    <row r="204" spans="1:21" ht="15" hidden="1" customHeight="1" x14ac:dyDescent="0.2">
      <c r="A204" s="8" t="s">
        <v>328</v>
      </c>
      <c r="B204" s="9">
        <v>35</v>
      </c>
      <c r="C204" s="95"/>
      <c r="D204" s="10"/>
      <c r="E204" s="10">
        <v>23</v>
      </c>
      <c r="F204" s="10" t="s">
        <v>385</v>
      </c>
      <c r="G204" s="11" t="s">
        <v>14</v>
      </c>
      <c r="H204" s="10" t="s">
        <v>386</v>
      </c>
      <c r="I204" s="14"/>
      <c r="J204" s="13" t="str">
        <f>'[1]Res_Atletismo Geral'!H198</f>
        <v>Apto</v>
      </c>
      <c r="K204" s="13" t="str">
        <f>'[1]Res_Natação Geral'!H198</f>
        <v>Apto</v>
      </c>
      <c r="L204" s="14" t="s">
        <v>16</v>
      </c>
      <c r="M204" s="14" t="s">
        <v>16</v>
      </c>
      <c r="N204" s="15"/>
      <c r="O204" s="15"/>
      <c r="P204" s="16"/>
      <c r="Q204" s="16">
        <f t="shared" si="4"/>
        <v>4</v>
      </c>
      <c r="R204" s="14" t="s">
        <v>16</v>
      </c>
    </row>
    <row r="205" spans="1:21" ht="15" hidden="1" customHeight="1" x14ac:dyDescent="0.2">
      <c r="A205" s="8" t="s">
        <v>328</v>
      </c>
      <c r="B205" s="9">
        <v>36</v>
      </c>
      <c r="C205" s="95"/>
      <c r="D205" s="10"/>
      <c r="E205" s="10">
        <v>144</v>
      </c>
      <c r="F205" s="10" t="s">
        <v>387</v>
      </c>
      <c r="G205" s="11" t="s">
        <v>14</v>
      </c>
      <c r="H205" s="10" t="s">
        <v>388</v>
      </c>
      <c r="I205" s="14"/>
      <c r="J205" s="13" t="str">
        <f>'[1]Res_Atletismo Geral'!H199</f>
        <v>Apto</v>
      </c>
      <c r="K205" s="13" t="str">
        <f>'[1]Res_Natação Geral'!H199</f>
        <v>Apto</v>
      </c>
      <c r="L205" s="14" t="s">
        <v>16</v>
      </c>
      <c r="M205" s="14" t="s">
        <v>16</v>
      </c>
      <c r="N205" s="15"/>
      <c r="O205" s="15"/>
      <c r="P205" s="16"/>
      <c r="Q205" s="16">
        <f t="shared" si="4"/>
        <v>4</v>
      </c>
      <c r="R205" s="14" t="s">
        <v>16</v>
      </c>
    </row>
    <row r="206" spans="1:21" ht="15" hidden="1" customHeight="1" x14ac:dyDescent="0.2">
      <c r="A206" s="8" t="s">
        <v>328</v>
      </c>
      <c r="B206" s="9">
        <v>37</v>
      </c>
      <c r="C206" s="95"/>
      <c r="D206" s="10"/>
      <c r="E206" s="10">
        <v>117</v>
      </c>
      <c r="F206" s="10" t="s">
        <v>389</v>
      </c>
      <c r="G206" s="11" t="s">
        <v>14</v>
      </c>
      <c r="H206" s="10" t="s">
        <v>390</v>
      </c>
      <c r="I206" s="14"/>
      <c r="J206" s="13" t="str">
        <f>'[1]Res_Atletismo Geral'!H200</f>
        <v>Apto</v>
      </c>
      <c r="K206" s="13" t="str">
        <f>'[1]Res_Natação Geral'!H200</f>
        <v>Apto</v>
      </c>
      <c r="L206" s="14" t="s">
        <v>16</v>
      </c>
      <c r="M206" s="14" t="s">
        <v>16</v>
      </c>
      <c r="N206" s="15"/>
      <c r="O206" s="15"/>
      <c r="P206" s="16"/>
      <c r="Q206" s="16">
        <f t="shared" si="4"/>
        <v>4</v>
      </c>
      <c r="R206" s="14" t="s">
        <v>16</v>
      </c>
    </row>
    <row r="207" spans="1:21" ht="15" hidden="1" customHeight="1" x14ac:dyDescent="0.2">
      <c r="A207" s="8" t="s">
        <v>328</v>
      </c>
      <c r="B207" s="9">
        <v>38</v>
      </c>
      <c r="C207" s="95"/>
      <c r="D207" s="10"/>
      <c r="E207" s="10">
        <v>408</v>
      </c>
      <c r="F207" s="10" t="s">
        <v>391</v>
      </c>
      <c r="G207" s="11" t="s">
        <v>14</v>
      </c>
      <c r="H207" s="10" t="s">
        <v>392</v>
      </c>
      <c r="I207" s="14"/>
      <c r="J207" s="13" t="str">
        <f>'[1]Res_Atletismo Geral'!H201</f>
        <v>Apto</v>
      </c>
      <c r="K207" s="13" t="str">
        <f>'[1]Res_Natação Geral'!H201</f>
        <v>Apto</v>
      </c>
      <c r="L207" s="14" t="s">
        <v>16</v>
      </c>
      <c r="M207" s="14" t="s">
        <v>16</v>
      </c>
      <c r="N207" s="15"/>
      <c r="O207" s="15"/>
      <c r="P207" s="16"/>
      <c r="Q207" s="16">
        <f t="shared" si="4"/>
        <v>4</v>
      </c>
      <c r="R207" s="14" t="s">
        <v>16</v>
      </c>
    </row>
    <row r="208" spans="1:21" ht="15" hidden="1" customHeight="1" x14ac:dyDescent="0.2">
      <c r="A208" s="8" t="s">
        <v>328</v>
      </c>
      <c r="B208" s="9">
        <v>39</v>
      </c>
      <c r="C208" s="95"/>
      <c r="D208" s="10"/>
      <c r="E208" s="10">
        <v>397</v>
      </c>
      <c r="F208" s="10" t="s">
        <v>393</v>
      </c>
      <c r="G208" s="11" t="s">
        <v>14</v>
      </c>
      <c r="H208" s="10" t="s">
        <v>394</v>
      </c>
      <c r="I208" s="14"/>
      <c r="J208" s="13" t="str">
        <f>'[1]Res_Atletismo Geral'!H202</f>
        <v>Apto</v>
      </c>
      <c r="K208" s="13" t="str">
        <f>'[1]Res_Natação Geral'!H202</f>
        <v>Apto</v>
      </c>
      <c r="L208" s="14" t="s">
        <v>16</v>
      </c>
      <c r="M208" s="14" t="s">
        <v>16</v>
      </c>
      <c r="N208" s="15"/>
      <c r="O208" s="15"/>
      <c r="P208" s="16"/>
      <c r="Q208" s="16">
        <f t="shared" si="4"/>
        <v>4</v>
      </c>
      <c r="R208" s="14" t="s">
        <v>16</v>
      </c>
    </row>
    <row r="209" spans="1:21" ht="15" hidden="1" customHeight="1" x14ac:dyDescent="0.2">
      <c r="A209" s="8" t="s">
        <v>328</v>
      </c>
      <c r="B209" s="9">
        <v>40</v>
      </c>
      <c r="C209" s="95"/>
      <c r="D209" s="10"/>
      <c r="E209" s="10">
        <v>384</v>
      </c>
      <c r="F209" s="10" t="s">
        <v>395</v>
      </c>
      <c r="G209" s="11" t="s">
        <v>14</v>
      </c>
      <c r="H209" s="10" t="s">
        <v>396</v>
      </c>
      <c r="I209" s="14"/>
      <c r="J209" s="13" t="str">
        <f>'[1]Res_Atletismo Geral'!H203</f>
        <v>Apto</v>
      </c>
      <c r="K209" s="13" t="str">
        <f>'[1]Res_Natação Geral'!H203</f>
        <v>Apto</v>
      </c>
      <c r="L209" s="14" t="s">
        <v>16</v>
      </c>
      <c r="M209" s="14" t="s">
        <v>16</v>
      </c>
      <c r="N209" s="15"/>
      <c r="O209" s="15"/>
      <c r="P209" s="16"/>
      <c r="Q209" s="16">
        <f t="shared" si="4"/>
        <v>4</v>
      </c>
      <c r="R209" s="14" t="s">
        <v>16</v>
      </c>
    </row>
    <row r="210" spans="1:21" ht="15" hidden="1" customHeight="1" x14ac:dyDescent="0.2">
      <c r="A210" s="8" t="s">
        <v>328</v>
      </c>
      <c r="B210" s="9">
        <v>41</v>
      </c>
      <c r="C210" s="95"/>
      <c r="D210" s="10"/>
      <c r="E210" s="10">
        <v>193</v>
      </c>
      <c r="F210" s="10" t="s">
        <v>397</v>
      </c>
      <c r="G210" s="11" t="s">
        <v>14</v>
      </c>
      <c r="H210" s="10" t="s">
        <v>398</v>
      </c>
      <c r="I210" s="14"/>
      <c r="J210" s="13" t="str">
        <f>'[1]Res_Atletismo Geral'!H204</f>
        <v>Apto</v>
      </c>
      <c r="K210" s="13" t="str">
        <f>'[1]Res_Natação Geral'!H204</f>
        <v>Apto</v>
      </c>
      <c r="L210" s="14" t="s">
        <v>16</v>
      </c>
      <c r="M210" s="14" t="s">
        <v>16</v>
      </c>
      <c r="N210" s="15"/>
      <c r="O210" s="15"/>
      <c r="P210" s="16"/>
      <c r="Q210" s="16">
        <f t="shared" si="4"/>
        <v>4</v>
      </c>
      <c r="R210" s="14" t="s">
        <v>16</v>
      </c>
    </row>
    <row r="211" spans="1:21" ht="15" hidden="1" customHeight="1" x14ac:dyDescent="0.2">
      <c r="A211" s="8" t="s">
        <v>328</v>
      </c>
      <c r="B211" s="10">
        <v>42</v>
      </c>
      <c r="C211" s="95"/>
      <c r="D211" s="10"/>
      <c r="E211" s="10">
        <v>473</v>
      </c>
      <c r="F211" s="10" t="s">
        <v>399</v>
      </c>
      <c r="G211" s="11" t="s">
        <v>14</v>
      </c>
      <c r="H211" s="10" t="s">
        <v>400</v>
      </c>
      <c r="I211" s="14"/>
      <c r="J211" s="13" t="str">
        <f>'[1]Res_Atletismo Geral'!H436</f>
        <v>Apto</v>
      </c>
      <c r="K211" s="13" t="str">
        <f>'[1]Res_Natação Geral'!H436</f>
        <v>Apto</v>
      </c>
      <c r="L211" s="15"/>
      <c r="M211" s="14" t="s">
        <v>17</v>
      </c>
      <c r="N211" s="14" t="s">
        <v>16</v>
      </c>
      <c r="O211" s="15"/>
      <c r="P211" s="16"/>
      <c r="Q211" s="16">
        <f t="shared" si="4"/>
        <v>4</v>
      </c>
      <c r="R211" s="14" t="s">
        <v>17</v>
      </c>
      <c r="U211">
        <v>1</v>
      </c>
    </row>
    <row r="212" spans="1:21" ht="15" hidden="1" customHeight="1" x14ac:dyDescent="0.2">
      <c r="A212" s="8" t="s">
        <v>328</v>
      </c>
      <c r="B212" s="9">
        <v>43</v>
      </c>
      <c r="C212" s="95"/>
      <c r="D212" s="10"/>
      <c r="E212" s="10">
        <v>174</v>
      </c>
      <c r="F212" s="10" t="s">
        <v>401</v>
      </c>
      <c r="G212" s="11" t="s">
        <v>14</v>
      </c>
      <c r="H212" s="10" t="s">
        <v>402</v>
      </c>
      <c r="I212" s="14"/>
      <c r="J212" s="13" t="str">
        <f>'[1]Res_Atletismo Geral'!H206</f>
        <v>Apto</v>
      </c>
      <c r="K212" s="13" t="str">
        <f>'[1]Res_Natação Geral'!H206</f>
        <v>Apto</v>
      </c>
      <c r="L212" s="14" t="s">
        <v>16</v>
      </c>
      <c r="M212" s="14" t="s">
        <v>16</v>
      </c>
      <c r="N212" s="15"/>
      <c r="O212" s="15"/>
      <c r="P212" s="16"/>
      <c r="Q212" s="16">
        <f t="shared" si="4"/>
        <v>4</v>
      </c>
      <c r="R212" s="14" t="s">
        <v>16</v>
      </c>
    </row>
    <row r="213" spans="1:21" ht="15" hidden="1" customHeight="1" x14ac:dyDescent="0.2">
      <c r="A213" s="8" t="s">
        <v>328</v>
      </c>
      <c r="B213" s="9">
        <v>44</v>
      </c>
      <c r="C213" s="95"/>
      <c r="D213" s="10"/>
      <c r="E213" s="10">
        <v>518</v>
      </c>
      <c r="F213" s="10" t="s">
        <v>403</v>
      </c>
      <c r="G213" s="11" t="s">
        <v>14</v>
      </c>
      <c r="H213" s="10" t="s">
        <v>404</v>
      </c>
      <c r="I213" s="14"/>
      <c r="J213" s="13" t="str">
        <f>'[1]Res_Atletismo Geral'!H35</f>
        <v>Inapto</v>
      </c>
      <c r="K213" s="13" t="str">
        <f>'[1]Res_Natação Geral'!H35</f>
        <v>Apto</v>
      </c>
      <c r="L213" s="14" t="s">
        <v>16</v>
      </c>
      <c r="M213" s="12"/>
      <c r="N213" s="15"/>
      <c r="O213" s="14" t="s">
        <v>16</v>
      </c>
      <c r="P213" s="16"/>
      <c r="Q213" s="16">
        <f t="shared" si="4"/>
        <v>4</v>
      </c>
      <c r="R213" s="14" t="s">
        <v>17</v>
      </c>
      <c r="U213">
        <v>1</v>
      </c>
    </row>
    <row r="214" spans="1:21" ht="15" hidden="1" customHeight="1" x14ac:dyDescent="0.2">
      <c r="A214" s="8" t="s">
        <v>328</v>
      </c>
      <c r="B214" s="9">
        <v>45</v>
      </c>
      <c r="C214" s="95"/>
      <c r="D214" s="10"/>
      <c r="E214" s="10">
        <v>412</v>
      </c>
      <c r="F214" s="10" t="s">
        <v>405</v>
      </c>
      <c r="G214" s="11" t="s">
        <v>14</v>
      </c>
      <c r="H214" s="10" t="s">
        <v>406</v>
      </c>
      <c r="I214" s="14"/>
      <c r="J214" s="13" t="str">
        <f>'[1]Res_Atletismo Geral'!H208</f>
        <v>Apto</v>
      </c>
      <c r="K214" s="13" t="str">
        <f>'[1]Res_Natação Geral'!H208</f>
        <v>Apto</v>
      </c>
      <c r="L214" s="14" t="s">
        <v>16</v>
      </c>
      <c r="M214" s="14" t="s">
        <v>16</v>
      </c>
      <c r="N214" s="15"/>
      <c r="O214" s="15"/>
      <c r="P214" s="16"/>
      <c r="Q214" s="16">
        <f t="shared" si="4"/>
        <v>4</v>
      </c>
      <c r="R214" s="14" t="s">
        <v>16</v>
      </c>
    </row>
    <row r="215" spans="1:21" ht="15" hidden="1" customHeight="1" x14ac:dyDescent="0.2">
      <c r="A215" s="8" t="s">
        <v>328</v>
      </c>
      <c r="B215" s="9">
        <v>46</v>
      </c>
      <c r="C215" s="95"/>
      <c r="D215" s="10"/>
      <c r="E215" s="10">
        <v>308</v>
      </c>
      <c r="F215" s="10" t="s">
        <v>407</v>
      </c>
      <c r="G215" s="11" t="s">
        <v>14</v>
      </c>
      <c r="H215" s="10" t="s">
        <v>408</v>
      </c>
      <c r="I215" s="14"/>
      <c r="J215" s="13" t="str">
        <f>'[1]Res_Atletismo Geral'!H209</f>
        <v>Apto</v>
      </c>
      <c r="K215" s="13" t="str">
        <f>'[1]Res_Natação Geral'!H209</f>
        <v>Apto</v>
      </c>
      <c r="L215" s="14" t="s">
        <v>16</v>
      </c>
      <c r="M215" s="14" t="s">
        <v>16</v>
      </c>
      <c r="N215" s="15"/>
      <c r="O215" s="15"/>
      <c r="P215" s="16"/>
      <c r="Q215" s="16">
        <f t="shared" si="4"/>
        <v>4</v>
      </c>
      <c r="R215" s="14" t="s">
        <v>16</v>
      </c>
    </row>
    <row r="216" spans="1:21" ht="15" hidden="1" customHeight="1" x14ac:dyDescent="0.2">
      <c r="A216" s="8" t="s">
        <v>328</v>
      </c>
      <c r="B216" s="9">
        <v>47</v>
      </c>
      <c r="C216" s="95"/>
      <c r="D216" s="10"/>
      <c r="E216" s="10">
        <v>617</v>
      </c>
      <c r="F216" s="10" t="s">
        <v>409</v>
      </c>
      <c r="G216" s="11" t="s">
        <v>14</v>
      </c>
      <c r="H216" s="10" t="s">
        <v>410</v>
      </c>
      <c r="I216" s="14"/>
      <c r="J216" s="13" t="str">
        <f>'[1]Res_Atletismo Geral'!H106</f>
        <v>Apto</v>
      </c>
      <c r="K216" s="13" t="str">
        <f>'[1]Res_Natação Geral'!H106</f>
        <v>Inapto</v>
      </c>
      <c r="L216" s="14" t="s">
        <v>16</v>
      </c>
      <c r="M216" s="12"/>
      <c r="N216" s="14" t="s">
        <v>16</v>
      </c>
      <c r="O216" s="12"/>
      <c r="P216" s="16"/>
      <c r="Q216" s="16">
        <f t="shared" si="4"/>
        <v>4</v>
      </c>
      <c r="R216" s="14" t="s">
        <v>17</v>
      </c>
      <c r="U216">
        <v>1</v>
      </c>
    </row>
    <row r="217" spans="1:21" ht="15" hidden="1" customHeight="1" x14ac:dyDescent="0.2">
      <c r="A217" s="8" t="s">
        <v>328</v>
      </c>
      <c r="B217" s="9">
        <v>48</v>
      </c>
      <c r="C217" s="95"/>
      <c r="D217" s="10"/>
      <c r="E217" s="10">
        <v>106</v>
      </c>
      <c r="F217" s="10" t="s">
        <v>411</v>
      </c>
      <c r="G217" s="11" t="s">
        <v>14</v>
      </c>
      <c r="H217" s="10" t="s">
        <v>412</v>
      </c>
      <c r="I217" s="14"/>
      <c r="J217" s="13" t="str">
        <f>'[1]Res_Atletismo Geral'!H211</f>
        <v>Apto</v>
      </c>
      <c r="K217" s="13" t="str">
        <f>'[1]Res_Natação Geral'!H211</f>
        <v>Apto</v>
      </c>
      <c r="L217" s="14" t="s">
        <v>16</v>
      </c>
      <c r="M217" s="14" t="s">
        <v>16</v>
      </c>
      <c r="N217" s="15"/>
      <c r="O217" s="15"/>
      <c r="P217" s="16"/>
      <c r="Q217" s="16">
        <f t="shared" si="4"/>
        <v>4</v>
      </c>
      <c r="R217" s="14" t="s">
        <v>16</v>
      </c>
    </row>
    <row r="218" spans="1:21" ht="15" hidden="1" customHeight="1" x14ac:dyDescent="0.2">
      <c r="A218" s="8" t="s">
        <v>328</v>
      </c>
      <c r="B218" s="9">
        <v>49</v>
      </c>
      <c r="C218" s="95"/>
      <c r="D218" s="10"/>
      <c r="E218" s="10">
        <v>228</v>
      </c>
      <c r="F218" s="10" t="s">
        <v>413</v>
      </c>
      <c r="G218" s="11" t="s">
        <v>14</v>
      </c>
      <c r="H218" s="10" t="s">
        <v>414</v>
      </c>
      <c r="I218" s="14"/>
      <c r="J218" s="13" t="str">
        <f>'[1]Res_Atletismo Geral'!H212</f>
        <v>Apto</v>
      </c>
      <c r="K218" s="13" t="str">
        <f>'[1]Res_Natação Geral'!H212</f>
        <v>Apto</v>
      </c>
      <c r="L218" s="14" t="s">
        <v>16</v>
      </c>
      <c r="M218" s="14" t="s">
        <v>16</v>
      </c>
      <c r="N218" s="15"/>
      <c r="O218" s="15"/>
      <c r="P218" s="16"/>
      <c r="Q218" s="16">
        <f t="shared" si="4"/>
        <v>4</v>
      </c>
      <c r="R218" s="14" t="s">
        <v>16</v>
      </c>
    </row>
    <row r="219" spans="1:21" ht="15" hidden="1" customHeight="1" x14ac:dyDescent="0.2">
      <c r="A219" s="8" t="s">
        <v>328</v>
      </c>
      <c r="B219" s="10">
        <v>50</v>
      </c>
      <c r="C219" s="95"/>
      <c r="D219" s="10"/>
      <c r="E219" s="17">
        <v>161</v>
      </c>
      <c r="F219" s="17" t="s">
        <v>223</v>
      </c>
      <c r="G219" s="18" t="s">
        <v>34</v>
      </c>
      <c r="H219" s="17" t="s">
        <v>224</v>
      </c>
      <c r="I219" s="14"/>
      <c r="J219" s="21"/>
      <c r="K219" s="21"/>
      <c r="L219" s="22"/>
      <c r="M219" s="22"/>
      <c r="N219" s="22"/>
      <c r="O219" s="22"/>
      <c r="P219" s="16"/>
      <c r="Q219" s="20">
        <f t="shared" si="4"/>
        <v>0</v>
      </c>
      <c r="R219" s="22"/>
    </row>
    <row r="220" spans="1:21" x14ac:dyDescent="0.2">
      <c r="A220" s="8" t="s">
        <v>328</v>
      </c>
      <c r="B220" s="9">
        <v>51</v>
      </c>
      <c r="C220" s="95"/>
      <c r="D220" s="10">
        <v>28</v>
      </c>
      <c r="E220" s="10">
        <v>430</v>
      </c>
      <c r="F220" s="10" t="s">
        <v>415</v>
      </c>
      <c r="G220" s="11" t="s">
        <v>14</v>
      </c>
      <c r="H220" s="10" t="s">
        <v>416</v>
      </c>
      <c r="I220" s="14"/>
      <c r="J220" s="14"/>
      <c r="K220" s="14"/>
      <c r="L220" s="14"/>
      <c r="M220" s="12"/>
      <c r="N220" s="14"/>
      <c r="O220" s="12"/>
      <c r="P220" s="16"/>
      <c r="Q220" s="16">
        <f t="shared" si="4"/>
        <v>0</v>
      </c>
      <c r="R220" s="23"/>
      <c r="U220">
        <v>2</v>
      </c>
    </row>
    <row r="221" spans="1:21" ht="15" hidden="1" customHeight="1" x14ac:dyDescent="0.2">
      <c r="A221" s="8" t="s">
        <v>328</v>
      </c>
      <c r="B221" s="9">
        <v>52</v>
      </c>
      <c r="C221" s="95"/>
      <c r="D221" s="10"/>
      <c r="E221" s="10">
        <v>303</v>
      </c>
      <c r="F221" s="10" t="s">
        <v>417</v>
      </c>
      <c r="G221" s="11" t="s">
        <v>14</v>
      </c>
      <c r="H221" s="10" t="s">
        <v>418</v>
      </c>
      <c r="I221" s="14"/>
      <c r="J221" s="13" t="str">
        <f>'[1]Res_Atletismo Geral'!H215</f>
        <v>Apto</v>
      </c>
      <c r="K221" s="13" t="str">
        <f>'[1]Res_Natação Geral'!H215</f>
        <v>Apto</v>
      </c>
      <c r="L221" s="14" t="s">
        <v>16</v>
      </c>
      <c r="M221" s="14" t="s">
        <v>16</v>
      </c>
      <c r="N221" s="15"/>
      <c r="O221" s="15"/>
      <c r="P221" s="16"/>
      <c r="Q221" s="16">
        <f t="shared" si="4"/>
        <v>4</v>
      </c>
      <c r="R221" s="14" t="s">
        <v>16</v>
      </c>
    </row>
    <row r="222" spans="1:21" ht="15" hidden="1" customHeight="1" x14ac:dyDescent="0.2">
      <c r="A222" s="8" t="s">
        <v>328</v>
      </c>
      <c r="B222" s="10">
        <v>53</v>
      </c>
      <c r="C222" s="95"/>
      <c r="D222" s="10"/>
      <c r="E222" s="17">
        <v>394</v>
      </c>
      <c r="F222" s="17" t="s">
        <v>419</v>
      </c>
      <c r="G222" s="18" t="s">
        <v>21</v>
      </c>
      <c r="H222" s="17" t="s">
        <v>420</v>
      </c>
      <c r="I222" s="14"/>
      <c r="J222" s="21"/>
      <c r="K222" s="21"/>
      <c r="L222" s="22"/>
      <c r="M222" s="22"/>
      <c r="N222" s="22"/>
      <c r="O222" s="22"/>
      <c r="P222" s="16"/>
      <c r="Q222" s="20">
        <f t="shared" si="4"/>
        <v>0</v>
      </c>
      <c r="R222" s="22"/>
    </row>
    <row r="223" spans="1:21" x14ac:dyDescent="0.2">
      <c r="A223" s="8" t="s">
        <v>328</v>
      </c>
      <c r="B223" s="9">
        <v>54</v>
      </c>
      <c r="C223" s="95"/>
      <c r="D223" s="10">
        <v>29</v>
      </c>
      <c r="E223" s="10">
        <v>304</v>
      </c>
      <c r="F223" s="10" t="s">
        <v>421</v>
      </c>
      <c r="G223" s="11" t="s">
        <v>14</v>
      </c>
      <c r="H223" s="10" t="s">
        <v>422</v>
      </c>
      <c r="I223" s="14"/>
      <c r="J223" s="14"/>
      <c r="K223" s="14"/>
      <c r="L223" s="14"/>
      <c r="M223" s="15"/>
      <c r="N223" s="14"/>
      <c r="O223" s="12"/>
      <c r="P223" s="16"/>
      <c r="Q223" s="16">
        <f t="shared" si="4"/>
        <v>0</v>
      </c>
      <c r="R223" s="23"/>
      <c r="U223">
        <v>2</v>
      </c>
    </row>
    <row r="224" spans="1:21" x14ac:dyDescent="0.2">
      <c r="A224" s="8" t="s">
        <v>328</v>
      </c>
      <c r="B224" s="10">
        <v>55</v>
      </c>
      <c r="C224" s="95"/>
      <c r="D224" s="10">
        <v>30</v>
      </c>
      <c r="E224" s="10">
        <v>242</v>
      </c>
      <c r="F224" s="10" t="s">
        <v>423</v>
      </c>
      <c r="G224" s="11" t="s">
        <v>14</v>
      </c>
      <c r="H224" s="10" t="s">
        <v>424</v>
      </c>
      <c r="I224" s="14"/>
      <c r="J224" s="14"/>
      <c r="K224" s="14"/>
      <c r="L224" s="14"/>
      <c r="M224" s="14"/>
      <c r="N224" s="15"/>
      <c r="O224" s="15"/>
      <c r="P224" s="16"/>
      <c r="Q224" s="16">
        <f t="shared" si="4"/>
        <v>0</v>
      </c>
      <c r="R224" s="14"/>
      <c r="U224">
        <v>2</v>
      </c>
    </row>
    <row r="225" spans="1:21" ht="15" hidden="1" customHeight="1" x14ac:dyDescent="0.2">
      <c r="A225" s="8" t="s">
        <v>328</v>
      </c>
      <c r="B225" s="10">
        <v>56</v>
      </c>
      <c r="C225" s="95"/>
      <c r="D225" s="10"/>
      <c r="E225" s="17">
        <v>184</v>
      </c>
      <c r="F225" s="17" t="s">
        <v>243</v>
      </c>
      <c r="G225" s="18" t="s">
        <v>21</v>
      </c>
      <c r="H225" s="17" t="s">
        <v>244</v>
      </c>
      <c r="I225" s="14"/>
      <c r="J225" s="21"/>
      <c r="K225" s="21"/>
      <c r="L225" s="22"/>
      <c r="M225" s="22"/>
      <c r="N225" s="22"/>
      <c r="O225" s="22"/>
      <c r="P225" s="16"/>
      <c r="Q225" s="20">
        <f t="shared" si="4"/>
        <v>0</v>
      </c>
      <c r="R225" s="22"/>
    </row>
    <row r="226" spans="1:21" ht="15" hidden="1" customHeight="1" x14ac:dyDescent="0.2">
      <c r="A226" s="8" t="s">
        <v>328</v>
      </c>
      <c r="B226" s="10">
        <v>57</v>
      </c>
      <c r="C226" s="95"/>
      <c r="D226" s="10"/>
      <c r="E226" s="17">
        <v>314</v>
      </c>
      <c r="F226" s="17" t="s">
        <v>425</v>
      </c>
      <c r="G226" s="18" t="s">
        <v>21</v>
      </c>
      <c r="H226" s="17" t="s">
        <v>426</v>
      </c>
      <c r="I226" s="14"/>
      <c r="J226" s="21"/>
      <c r="K226" s="21"/>
      <c r="L226" s="22"/>
      <c r="M226" s="22"/>
      <c r="N226" s="22"/>
      <c r="O226" s="22"/>
      <c r="P226" s="16"/>
      <c r="Q226" s="20">
        <f t="shared" si="4"/>
        <v>0</v>
      </c>
      <c r="R226" s="22"/>
    </row>
    <row r="227" spans="1:21" ht="15" hidden="1" customHeight="1" x14ac:dyDescent="0.2">
      <c r="A227" s="8" t="s">
        <v>328</v>
      </c>
      <c r="B227" s="10">
        <v>58</v>
      </c>
      <c r="C227" s="95"/>
      <c r="D227" s="10"/>
      <c r="E227" s="17">
        <v>55</v>
      </c>
      <c r="F227" s="17" t="s">
        <v>321</v>
      </c>
      <c r="G227" s="18" t="s">
        <v>34</v>
      </c>
      <c r="H227" s="17" t="s">
        <v>322</v>
      </c>
      <c r="I227" s="14"/>
      <c r="J227" s="21"/>
      <c r="K227" s="21"/>
      <c r="L227" s="22"/>
      <c r="M227" s="22"/>
      <c r="N227" s="22"/>
      <c r="O227" s="22"/>
      <c r="P227" s="16"/>
      <c r="Q227" s="20">
        <f t="shared" si="4"/>
        <v>0</v>
      </c>
      <c r="R227" s="22"/>
      <c r="S227" s="26" t="s">
        <v>328</v>
      </c>
    </row>
    <row r="228" spans="1:21" ht="16" hidden="1" customHeight="1" x14ac:dyDescent="0.2">
      <c r="A228" s="28"/>
      <c r="B228" s="28"/>
      <c r="C228" s="95"/>
      <c r="D228" s="10"/>
      <c r="E228" s="28"/>
      <c r="F228" s="28"/>
      <c r="G228" s="36"/>
      <c r="H228" s="28"/>
      <c r="I228" s="14"/>
      <c r="J228" s="30" t="s">
        <v>87</v>
      </c>
      <c r="K228" s="30" t="s">
        <v>88</v>
      </c>
      <c r="L228" s="30" t="s">
        <v>89</v>
      </c>
      <c r="M228" s="31" t="s">
        <v>90</v>
      </c>
      <c r="N228" s="31" t="s">
        <v>91</v>
      </c>
      <c r="O228" s="30" t="s">
        <v>92</v>
      </c>
      <c r="P228" s="16"/>
      <c r="Q228" s="30" t="s">
        <v>10</v>
      </c>
      <c r="R228" s="30" t="s">
        <v>93</v>
      </c>
      <c r="S228" s="26">
        <f>COUNTA(Q170:Q227)</f>
        <v>58</v>
      </c>
      <c r="T228" s="32">
        <f>(58-7)</f>
        <v>51</v>
      </c>
    </row>
    <row r="229" spans="1:21" ht="15" hidden="1" customHeight="1" x14ac:dyDescent="0.2">
      <c r="A229" s="8" t="s">
        <v>427</v>
      </c>
      <c r="B229" s="10">
        <v>1</v>
      </c>
      <c r="C229" s="95"/>
      <c r="D229" s="10"/>
      <c r="E229" s="17">
        <v>24</v>
      </c>
      <c r="F229" s="17" t="s">
        <v>383</v>
      </c>
      <c r="G229" s="18" t="s">
        <v>34</v>
      </c>
      <c r="H229" s="17" t="s">
        <v>384</v>
      </c>
      <c r="I229" s="14"/>
      <c r="J229" s="21"/>
      <c r="K229" s="21"/>
      <c r="L229" s="22"/>
      <c r="M229" s="22"/>
      <c r="N229" s="22"/>
      <c r="O229" s="22"/>
      <c r="P229" s="16"/>
      <c r="Q229" s="20">
        <f t="shared" ref="Q229:Q286" si="5">COUNTA(I229:O229)</f>
        <v>0</v>
      </c>
      <c r="R229" s="22"/>
    </row>
    <row r="230" spans="1:21" ht="15" hidden="1" customHeight="1" x14ac:dyDescent="0.2">
      <c r="A230" s="8" t="s">
        <v>427</v>
      </c>
      <c r="B230" s="10">
        <v>2</v>
      </c>
      <c r="C230" s="95"/>
      <c r="D230" s="10"/>
      <c r="E230" s="17">
        <v>170</v>
      </c>
      <c r="F230" s="17" t="s">
        <v>223</v>
      </c>
      <c r="G230" s="18" t="s">
        <v>34</v>
      </c>
      <c r="H230" s="17" t="s">
        <v>224</v>
      </c>
      <c r="I230" s="14"/>
      <c r="J230" s="21"/>
      <c r="K230" s="21"/>
      <c r="L230" s="22"/>
      <c r="M230" s="22"/>
      <c r="N230" s="22"/>
      <c r="O230" s="22"/>
      <c r="P230" s="16"/>
      <c r="Q230" s="20">
        <f t="shared" si="5"/>
        <v>0</v>
      </c>
      <c r="R230" s="22"/>
    </row>
    <row r="231" spans="1:21" x14ac:dyDescent="0.2">
      <c r="A231" s="8" t="s">
        <v>427</v>
      </c>
      <c r="B231" s="10">
        <v>3</v>
      </c>
      <c r="C231" s="95"/>
      <c r="D231" s="10">
        <v>31</v>
      </c>
      <c r="E231" s="10">
        <v>599</v>
      </c>
      <c r="F231" s="10" t="s">
        <v>428</v>
      </c>
      <c r="G231" s="11" t="s">
        <v>14</v>
      </c>
      <c r="H231" s="10" t="s">
        <v>429</v>
      </c>
      <c r="I231" s="14"/>
      <c r="J231" s="14"/>
      <c r="K231" s="14"/>
      <c r="L231" s="14"/>
      <c r="M231" s="15"/>
      <c r="N231" s="15"/>
      <c r="O231" s="14"/>
      <c r="P231" s="16"/>
      <c r="Q231" s="16">
        <f t="shared" si="5"/>
        <v>0</v>
      </c>
      <c r="R231" s="23"/>
      <c r="U231">
        <v>2</v>
      </c>
    </row>
    <row r="232" spans="1:21" ht="15" hidden="1" customHeight="1" x14ac:dyDescent="0.2">
      <c r="A232" s="8" t="s">
        <v>427</v>
      </c>
      <c r="B232" s="9">
        <v>4</v>
      </c>
      <c r="C232" s="95"/>
      <c r="D232" s="10"/>
      <c r="E232" s="10">
        <v>554</v>
      </c>
      <c r="F232" s="10" t="s">
        <v>430</v>
      </c>
      <c r="G232" s="38" t="s">
        <v>197</v>
      </c>
      <c r="H232" s="10" t="s">
        <v>431</v>
      </c>
      <c r="I232" s="14"/>
      <c r="J232" s="13" t="str">
        <f>'[1]Res_Atletismo Geral'!H226</f>
        <v>Apto</v>
      </c>
      <c r="K232" s="13" t="str">
        <f>'[1]Res_Natação Geral'!H226</f>
        <v>Apto</v>
      </c>
      <c r="L232" s="14" t="s">
        <v>16</v>
      </c>
      <c r="M232" s="14" t="s">
        <v>16</v>
      </c>
      <c r="N232" s="15"/>
      <c r="O232" s="15"/>
      <c r="P232" s="16"/>
      <c r="Q232" s="16">
        <f t="shared" si="5"/>
        <v>4</v>
      </c>
      <c r="R232" s="14" t="s">
        <v>16</v>
      </c>
    </row>
    <row r="233" spans="1:21" ht="15" hidden="1" customHeight="1" x14ac:dyDescent="0.2">
      <c r="A233" s="8" t="s">
        <v>427</v>
      </c>
      <c r="B233" s="9">
        <v>5</v>
      </c>
      <c r="C233" s="95"/>
      <c r="D233" s="10"/>
      <c r="E233" s="10">
        <v>276</v>
      </c>
      <c r="F233" s="10" t="s">
        <v>432</v>
      </c>
      <c r="G233" s="11" t="s">
        <v>14</v>
      </c>
      <c r="H233" s="10" t="s">
        <v>433</v>
      </c>
      <c r="I233" s="14"/>
      <c r="J233" s="13" t="str">
        <f>'[1]Res_Atletismo Geral'!H227</f>
        <v>Apto</v>
      </c>
      <c r="K233" s="13" t="str">
        <f>'[1]Res_Natação Geral'!H227</f>
        <v>Apto</v>
      </c>
      <c r="L233" s="14" t="s">
        <v>16</v>
      </c>
      <c r="M233" s="14" t="s">
        <v>16</v>
      </c>
      <c r="N233" s="15"/>
      <c r="O233" s="15"/>
      <c r="P233" s="16"/>
      <c r="Q233" s="16">
        <f t="shared" si="5"/>
        <v>4</v>
      </c>
      <c r="R233" s="14" t="s">
        <v>16</v>
      </c>
    </row>
    <row r="234" spans="1:21" ht="15" hidden="1" customHeight="1" x14ac:dyDescent="0.2">
      <c r="A234" s="8" t="s">
        <v>427</v>
      </c>
      <c r="B234" s="9">
        <v>6</v>
      </c>
      <c r="C234" s="95"/>
      <c r="D234" s="10"/>
      <c r="E234" s="10">
        <v>232</v>
      </c>
      <c r="F234" s="10" t="s">
        <v>434</v>
      </c>
      <c r="G234" s="11" t="s">
        <v>14</v>
      </c>
      <c r="H234" s="10" t="s">
        <v>435</v>
      </c>
      <c r="I234" s="14"/>
      <c r="J234" s="13" t="str">
        <f>'[1]Res_Atletismo Geral'!H228</f>
        <v>Apto</v>
      </c>
      <c r="K234" s="13" t="str">
        <f>'[1]Res_Natação Geral'!H228</f>
        <v>Apto</v>
      </c>
      <c r="L234" s="14" t="s">
        <v>16</v>
      </c>
      <c r="M234" s="14" t="s">
        <v>16</v>
      </c>
      <c r="N234" s="15"/>
      <c r="O234" s="15"/>
      <c r="P234" s="16"/>
      <c r="Q234" s="16">
        <f t="shared" si="5"/>
        <v>4</v>
      </c>
      <c r="R234" s="14" t="s">
        <v>16</v>
      </c>
    </row>
    <row r="235" spans="1:21" ht="15" hidden="1" customHeight="1" x14ac:dyDescent="0.2">
      <c r="A235" s="8" t="s">
        <v>427</v>
      </c>
      <c r="B235" s="9">
        <v>7</v>
      </c>
      <c r="C235" s="95"/>
      <c r="D235" s="10"/>
      <c r="E235" s="10">
        <v>507</v>
      </c>
      <c r="F235" s="10" t="s">
        <v>436</v>
      </c>
      <c r="G235" s="11" t="s">
        <v>14</v>
      </c>
      <c r="H235" s="10" t="s">
        <v>437</v>
      </c>
      <c r="I235" s="14"/>
      <c r="J235" s="13" t="str">
        <f>'[1]Res_Atletismo Geral'!H229</f>
        <v>Apto</v>
      </c>
      <c r="K235" s="13" t="str">
        <f>'[1]Res_Natação Geral'!H229</f>
        <v>Apto</v>
      </c>
      <c r="L235" s="14" t="s">
        <v>16</v>
      </c>
      <c r="M235" s="14" t="s">
        <v>16</v>
      </c>
      <c r="N235" s="15"/>
      <c r="O235" s="15"/>
      <c r="P235" s="16"/>
      <c r="Q235" s="16">
        <f t="shared" si="5"/>
        <v>4</v>
      </c>
      <c r="R235" s="14" t="s">
        <v>16</v>
      </c>
    </row>
    <row r="236" spans="1:21" ht="15" hidden="1" customHeight="1" x14ac:dyDescent="0.2">
      <c r="A236" s="8" t="s">
        <v>427</v>
      </c>
      <c r="B236" s="9">
        <v>8</v>
      </c>
      <c r="C236" s="95"/>
      <c r="D236" s="10"/>
      <c r="E236" s="10">
        <v>439</v>
      </c>
      <c r="F236" s="10" t="s">
        <v>438</v>
      </c>
      <c r="G236" s="11" t="s">
        <v>14</v>
      </c>
      <c r="H236" s="10" t="s">
        <v>439</v>
      </c>
      <c r="I236" s="14"/>
      <c r="J236" s="13" t="str">
        <f>'[1]Res_Atletismo Geral'!H109</f>
        <v>Apto</v>
      </c>
      <c r="K236" s="13" t="str">
        <f>'[1]Res_Natação Geral'!H109</f>
        <v>Apto</v>
      </c>
      <c r="L236" s="14" t="s">
        <v>16</v>
      </c>
      <c r="M236" s="12"/>
      <c r="N236" s="14" t="s">
        <v>16</v>
      </c>
      <c r="O236" s="12"/>
      <c r="P236" s="16"/>
      <c r="Q236" s="16">
        <f t="shared" si="5"/>
        <v>4</v>
      </c>
      <c r="R236" s="14" t="s">
        <v>17</v>
      </c>
      <c r="U236">
        <v>1</v>
      </c>
    </row>
    <row r="237" spans="1:21" ht="15" hidden="1" customHeight="1" x14ac:dyDescent="0.2">
      <c r="A237" s="8" t="s">
        <v>427</v>
      </c>
      <c r="B237" s="9">
        <v>9</v>
      </c>
      <c r="C237" s="95"/>
      <c r="D237" s="10"/>
      <c r="E237" s="10">
        <v>565</v>
      </c>
      <c r="F237" s="10" t="s">
        <v>440</v>
      </c>
      <c r="G237" s="11" t="s">
        <v>14</v>
      </c>
      <c r="H237" s="10" t="s">
        <v>441</v>
      </c>
      <c r="I237" s="14"/>
      <c r="J237" s="13" t="str">
        <f>'[1]Res_Atletismo Geral'!H231</f>
        <v>Apto</v>
      </c>
      <c r="K237" s="13" t="str">
        <f>'[1]Res_Natação Geral'!H231</f>
        <v>Apto</v>
      </c>
      <c r="L237" s="14" t="s">
        <v>16</v>
      </c>
      <c r="M237" s="14" t="s">
        <v>16</v>
      </c>
      <c r="N237" s="15"/>
      <c r="O237" s="15"/>
      <c r="P237" s="16"/>
      <c r="Q237" s="16">
        <f t="shared" si="5"/>
        <v>4</v>
      </c>
      <c r="R237" s="14" t="s">
        <v>16</v>
      </c>
    </row>
    <row r="238" spans="1:21" ht="15" hidden="1" customHeight="1" x14ac:dyDescent="0.2">
      <c r="A238" s="8" t="s">
        <v>427</v>
      </c>
      <c r="B238" s="10">
        <v>10</v>
      </c>
      <c r="C238" s="95"/>
      <c r="D238" s="10"/>
      <c r="E238" s="17">
        <v>597</v>
      </c>
      <c r="F238" s="17" t="s">
        <v>442</v>
      </c>
      <c r="G238" s="18" t="s">
        <v>34</v>
      </c>
      <c r="H238" s="17" t="s">
        <v>443</v>
      </c>
      <c r="I238" s="14"/>
      <c r="J238" s="21"/>
      <c r="K238" s="21"/>
      <c r="L238" s="22"/>
      <c r="M238" s="22"/>
      <c r="N238" s="22"/>
      <c r="O238" s="22"/>
      <c r="P238" s="16"/>
      <c r="Q238" s="20">
        <f t="shared" si="5"/>
        <v>0</v>
      </c>
      <c r="R238" s="22"/>
    </row>
    <row r="239" spans="1:21" ht="15" hidden="1" customHeight="1" x14ac:dyDescent="0.2">
      <c r="A239" s="8" t="s">
        <v>427</v>
      </c>
      <c r="B239" s="9">
        <v>11</v>
      </c>
      <c r="C239" s="95"/>
      <c r="D239" s="10"/>
      <c r="E239" s="42">
        <v>606</v>
      </c>
      <c r="F239" s="10" t="s">
        <v>442</v>
      </c>
      <c r="G239" s="11" t="s">
        <v>14</v>
      </c>
      <c r="H239" s="10" t="s">
        <v>443</v>
      </c>
      <c r="I239" s="14"/>
      <c r="J239" s="13" t="str">
        <f>'[1]Res_Atletismo Geral'!H233</f>
        <v>Apto</v>
      </c>
      <c r="K239" s="13" t="str">
        <f>'[1]Res_Natação Geral'!H233</f>
        <v>Apto</v>
      </c>
      <c r="L239" s="14" t="s">
        <v>16</v>
      </c>
      <c r="M239" s="14" t="s">
        <v>16</v>
      </c>
      <c r="N239" s="15"/>
      <c r="O239" s="15"/>
      <c r="P239" s="16"/>
      <c r="Q239" s="16">
        <f t="shared" si="5"/>
        <v>4</v>
      </c>
      <c r="R239" s="14" t="s">
        <v>16</v>
      </c>
    </row>
    <row r="240" spans="1:21" ht="15" hidden="1" customHeight="1" x14ac:dyDescent="0.2">
      <c r="A240" s="8" t="s">
        <v>427</v>
      </c>
      <c r="B240" s="10">
        <v>12</v>
      </c>
      <c r="C240" s="95"/>
      <c r="D240" s="10"/>
      <c r="E240" s="17">
        <v>350</v>
      </c>
      <c r="F240" s="17" t="s">
        <v>442</v>
      </c>
      <c r="G240" s="18" t="s">
        <v>34</v>
      </c>
      <c r="H240" s="17" t="s">
        <v>443</v>
      </c>
      <c r="I240" s="14"/>
      <c r="J240" s="21"/>
      <c r="K240" s="21"/>
      <c r="L240" s="22"/>
      <c r="M240" s="22"/>
      <c r="N240" s="22"/>
      <c r="O240" s="22"/>
      <c r="P240" s="16"/>
      <c r="Q240" s="20">
        <f t="shared" si="5"/>
        <v>0</v>
      </c>
      <c r="R240" s="22"/>
    </row>
    <row r="241" spans="1:21" ht="15" hidden="1" customHeight="1" x14ac:dyDescent="0.2">
      <c r="A241" s="8" t="s">
        <v>427</v>
      </c>
      <c r="B241" s="10">
        <v>13</v>
      </c>
      <c r="C241" s="95"/>
      <c r="D241" s="10"/>
      <c r="E241" s="10">
        <v>199</v>
      </c>
      <c r="F241" s="10" t="s">
        <v>444</v>
      </c>
      <c r="G241" s="11" t="s">
        <v>14</v>
      </c>
      <c r="H241" s="10" t="s">
        <v>445</v>
      </c>
      <c r="I241" s="14"/>
      <c r="J241" s="13" t="str">
        <f>'[1]Res_Atletismo Geral'!H235</f>
        <v>Apto</v>
      </c>
      <c r="K241" s="13" t="str">
        <f>'[1]Res_Natação Geral'!H235</f>
        <v>Apto</v>
      </c>
      <c r="L241" s="14" t="s">
        <v>16</v>
      </c>
      <c r="M241" s="14" t="s">
        <v>16</v>
      </c>
      <c r="N241" s="15"/>
      <c r="O241" s="15"/>
      <c r="P241" s="16"/>
      <c r="Q241" s="16">
        <f t="shared" si="5"/>
        <v>4</v>
      </c>
      <c r="R241" s="14" t="s">
        <v>16</v>
      </c>
    </row>
    <row r="242" spans="1:21" ht="15" hidden="1" customHeight="1" x14ac:dyDescent="0.2">
      <c r="A242" s="8" t="s">
        <v>427</v>
      </c>
      <c r="B242" s="9">
        <v>14</v>
      </c>
      <c r="C242" s="95"/>
      <c r="D242" s="10"/>
      <c r="E242" s="10">
        <v>207</v>
      </c>
      <c r="F242" s="10" t="s">
        <v>446</v>
      </c>
      <c r="G242" s="11" t="s">
        <v>14</v>
      </c>
      <c r="H242" s="10" t="s">
        <v>447</v>
      </c>
      <c r="I242" s="14"/>
      <c r="J242" s="13" t="str">
        <f>'[1]Res_Atletismo Geral'!H236</f>
        <v>Apto</v>
      </c>
      <c r="K242" s="13" t="str">
        <f>'[1]Res_Natação Geral'!H236</f>
        <v>Apto</v>
      </c>
      <c r="L242" s="14" t="s">
        <v>16</v>
      </c>
      <c r="M242" s="14" t="s">
        <v>16</v>
      </c>
      <c r="N242" s="15"/>
      <c r="O242" s="15"/>
      <c r="P242" s="16"/>
      <c r="Q242" s="16">
        <f t="shared" si="5"/>
        <v>4</v>
      </c>
      <c r="R242" s="14" t="s">
        <v>16</v>
      </c>
    </row>
    <row r="243" spans="1:21" x14ac:dyDescent="0.2">
      <c r="A243" s="8" t="s">
        <v>427</v>
      </c>
      <c r="B243" s="9">
        <v>15</v>
      </c>
      <c r="C243" s="95"/>
      <c r="D243" s="10">
        <v>32</v>
      </c>
      <c r="E243" s="10">
        <v>529</v>
      </c>
      <c r="F243" s="10" t="s">
        <v>448</v>
      </c>
      <c r="G243" s="11" t="s">
        <v>14</v>
      </c>
      <c r="H243" s="10" t="s">
        <v>449</v>
      </c>
      <c r="I243" s="14"/>
      <c r="J243" s="14"/>
      <c r="K243" s="14"/>
      <c r="L243" s="14"/>
      <c r="M243" s="12"/>
      <c r="N243" s="15"/>
      <c r="O243" s="14"/>
      <c r="P243" s="16"/>
      <c r="Q243" s="16">
        <f t="shared" si="5"/>
        <v>0</v>
      </c>
      <c r="R243" s="23"/>
      <c r="U243">
        <v>2</v>
      </c>
    </row>
    <row r="244" spans="1:21" ht="15" hidden="1" customHeight="1" x14ac:dyDescent="0.2">
      <c r="A244" s="8" t="s">
        <v>427</v>
      </c>
      <c r="B244" s="9">
        <v>16</v>
      </c>
      <c r="C244" s="95"/>
      <c r="D244" s="10"/>
      <c r="E244" s="10">
        <v>53</v>
      </c>
      <c r="F244" s="10" t="s">
        <v>450</v>
      </c>
      <c r="G244" s="11" t="s">
        <v>14</v>
      </c>
      <c r="H244" s="10" t="s">
        <v>451</v>
      </c>
      <c r="I244" s="14"/>
      <c r="J244" s="14"/>
      <c r="K244" s="14"/>
      <c r="L244" s="14" t="s">
        <v>16</v>
      </c>
      <c r="M244" s="14" t="s">
        <v>16</v>
      </c>
      <c r="N244" s="15"/>
      <c r="O244" s="15"/>
      <c r="P244" s="16"/>
      <c r="Q244" s="16">
        <f t="shared" si="5"/>
        <v>2</v>
      </c>
      <c r="R244" s="14" t="s">
        <v>16</v>
      </c>
    </row>
    <row r="245" spans="1:21" ht="15" hidden="1" customHeight="1" x14ac:dyDescent="0.2">
      <c r="A245" s="8" t="s">
        <v>427</v>
      </c>
      <c r="B245" s="9">
        <v>17</v>
      </c>
      <c r="C245" s="95"/>
      <c r="D245" s="10"/>
      <c r="E245" s="10">
        <v>477</v>
      </c>
      <c r="F245" s="10" t="s">
        <v>452</v>
      </c>
      <c r="G245" s="11" t="s">
        <v>14</v>
      </c>
      <c r="H245" s="10" t="s">
        <v>453</v>
      </c>
      <c r="I245" s="14"/>
      <c r="J245" s="14"/>
      <c r="K245" s="14"/>
      <c r="L245" s="14" t="s">
        <v>16</v>
      </c>
      <c r="M245" s="14" t="s">
        <v>16</v>
      </c>
      <c r="N245" s="15"/>
      <c r="O245" s="15"/>
      <c r="P245" s="16"/>
      <c r="Q245" s="16">
        <f t="shared" si="5"/>
        <v>2</v>
      </c>
      <c r="R245" s="14" t="s">
        <v>16</v>
      </c>
    </row>
    <row r="246" spans="1:21" ht="15" hidden="1" customHeight="1" x14ac:dyDescent="0.2">
      <c r="A246" s="8" t="s">
        <v>427</v>
      </c>
      <c r="B246" s="9">
        <v>18</v>
      </c>
      <c r="C246" s="95"/>
      <c r="D246" s="10"/>
      <c r="E246" s="10">
        <v>525</v>
      </c>
      <c r="F246" s="10" t="s">
        <v>454</v>
      </c>
      <c r="G246" s="11" t="s">
        <v>14</v>
      </c>
      <c r="H246" s="10" t="s">
        <v>455</v>
      </c>
      <c r="I246" s="14"/>
      <c r="J246" s="14"/>
      <c r="K246" s="14"/>
      <c r="L246" s="14" t="s">
        <v>16</v>
      </c>
      <c r="M246" s="14" t="s">
        <v>16</v>
      </c>
      <c r="N246" s="15"/>
      <c r="O246" s="15"/>
      <c r="P246" s="16"/>
      <c r="Q246" s="16">
        <f t="shared" si="5"/>
        <v>2</v>
      </c>
      <c r="R246" s="14" t="s">
        <v>16</v>
      </c>
    </row>
    <row r="247" spans="1:21" ht="15" hidden="1" customHeight="1" x14ac:dyDescent="0.2">
      <c r="A247" s="8" t="s">
        <v>427</v>
      </c>
      <c r="B247" s="9">
        <v>19</v>
      </c>
      <c r="C247" s="95"/>
      <c r="D247" s="10"/>
      <c r="E247" s="10">
        <v>472</v>
      </c>
      <c r="F247" s="10" t="s">
        <v>456</v>
      </c>
      <c r="G247" s="11" t="s">
        <v>14</v>
      </c>
      <c r="H247" s="10" t="s">
        <v>457</v>
      </c>
      <c r="I247" s="14"/>
      <c r="J247" s="14"/>
      <c r="K247" s="14"/>
      <c r="L247" s="14" t="s">
        <v>16</v>
      </c>
      <c r="M247" s="14" t="s">
        <v>16</v>
      </c>
      <c r="N247" s="15"/>
      <c r="O247" s="15"/>
      <c r="P247" s="16"/>
      <c r="Q247" s="16">
        <f t="shared" si="5"/>
        <v>2</v>
      </c>
      <c r="R247" s="14" t="s">
        <v>16</v>
      </c>
    </row>
    <row r="248" spans="1:21" ht="15" hidden="1" customHeight="1" x14ac:dyDescent="0.2">
      <c r="A248" s="8" t="s">
        <v>427</v>
      </c>
      <c r="B248" s="9">
        <v>20</v>
      </c>
      <c r="C248" s="95"/>
      <c r="D248" s="10"/>
      <c r="E248" s="10">
        <v>619</v>
      </c>
      <c r="F248" s="10" t="s">
        <v>458</v>
      </c>
      <c r="G248" s="11" t="s">
        <v>14</v>
      </c>
      <c r="H248" s="10" t="s">
        <v>459</v>
      </c>
      <c r="I248" s="14"/>
      <c r="J248" s="13" t="str">
        <f>'[1]Res_Atletismo Geral'!H383</f>
        <v>Apto</v>
      </c>
      <c r="K248" s="13" t="str">
        <f>'[1]Res_Natação Geral'!H383</f>
        <v>Inapto</v>
      </c>
      <c r="L248" s="15"/>
      <c r="M248" s="14" t="s">
        <v>16</v>
      </c>
      <c r="N248" s="15"/>
      <c r="O248" s="14" t="s">
        <v>16</v>
      </c>
      <c r="P248" s="16"/>
      <c r="Q248" s="16">
        <f t="shared" si="5"/>
        <v>4</v>
      </c>
      <c r="R248" s="14" t="s">
        <v>17</v>
      </c>
      <c r="U248">
        <v>1</v>
      </c>
    </row>
    <row r="249" spans="1:21" ht="15" hidden="1" customHeight="1" x14ac:dyDescent="0.2">
      <c r="A249" s="8" t="s">
        <v>427</v>
      </c>
      <c r="B249" s="9">
        <v>21</v>
      </c>
      <c r="C249" s="95"/>
      <c r="D249" s="10"/>
      <c r="E249" s="10">
        <v>188</v>
      </c>
      <c r="F249" s="10" t="s">
        <v>460</v>
      </c>
      <c r="G249" s="11" t="s">
        <v>14</v>
      </c>
      <c r="H249" s="10" t="s">
        <v>461</v>
      </c>
      <c r="I249" s="14"/>
      <c r="J249" s="13" t="str">
        <f>'[1]Res_Atletismo Geral'!H243</f>
        <v>Inapto</v>
      </c>
      <c r="K249" s="13" t="str">
        <f>'[1]Res_Natação Geral'!H243</f>
        <v>Inapto</v>
      </c>
      <c r="L249" s="14" t="s">
        <v>16</v>
      </c>
      <c r="M249" s="14" t="s">
        <v>16</v>
      </c>
      <c r="N249" s="15"/>
      <c r="O249" s="15"/>
      <c r="P249" s="16"/>
      <c r="Q249" s="16">
        <f t="shared" si="5"/>
        <v>4</v>
      </c>
      <c r="R249" s="14" t="s">
        <v>17</v>
      </c>
    </row>
    <row r="250" spans="1:21" ht="15" hidden="1" customHeight="1" x14ac:dyDescent="0.2">
      <c r="A250" s="8" t="s">
        <v>427</v>
      </c>
      <c r="B250" s="9">
        <v>22</v>
      </c>
      <c r="C250" s="95"/>
      <c r="D250" s="10"/>
      <c r="E250" s="10">
        <v>611</v>
      </c>
      <c r="F250" s="10" t="s">
        <v>462</v>
      </c>
      <c r="G250" s="11" t="s">
        <v>14</v>
      </c>
      <c r="H250" s="10" t="s">
        <v>463</v>
      </c>
      <c r="I250" s="14"/>
      <c r="J250" s="13" t="str">
        <f>'[1]Res_Atletismo Geral'!H244</f>
        <v>Apto</v>
      </c>
      <c r="K250" s="13" t="str">
        <f>'[1]Res_Natação Geral'!H244</f>
        <v>Apto</v>
      </c>
      <c r="L250" s="14" t="s">
        <v>16</v>
      </c>
      <c r="M250" s="14" t="s">
        <v>16</v>
      </c>
      <c r="N250" s="15"/>
      <c r="O250" s="15"/>
      <c r="P250" s="16"/>
      <c r="Q250" s="16">
        <f t="shared" si="5"/>
        <v>4</v>
      </c>
      <c r="R250" s="14" t="s">
        <v>16</v>
      </c>
    </row>
    <row r="251" spans="1:21" ht="15" hidden="1" customHeight="1" x14ac:dyDescent="0.2">
      <c r="A251" s="8" t="s">
        <v>427</v>
      </c>
      <c r="B251" s="9">
        <v>23</v>
      </c>
      <c r="C251" s="95"/>
      <c r="D251" s="10"/>
      <c r="E251" s="10">
        <v>613</v>
      </c>
      <c r="F251" s="10" t="s">
        <v>464</v>
      </c>
      <c r="G251" s="11" t="s">
        <v>14</v>
      </c>
      <c r="H251" s="10" t="s">
        <v>465</v>
      </c>
      <c r="I251" s="14"/>
      <c r="J251" s="13" t="str">
        <f>'[1]Res_Atletismo Geral'!H440</f>
        <v>Apto</v>
      </c>
      <c r="K251" s="13" t="str">
        <f>'[1]Res_Natação Geral'!H440</f>
        <v>Apto</v>
      </c>
      <c r="L251" s="15"/>
      <c r="M251" s="14" t="s">
        <v>17</v>
      </c>
      <c r="N251" s="14" t="s">
        <v>16</v>
      </c>
      <c r="O251" s="15"/>
      <c r="P251" s="16"/>
      <c r="Q251" s="16">
        <f t="shared" si="5"/>
        <v>4</v>
      </c>
      <c r="R251" s="14" t="s">
        <v>17</v>
      </c>
      <c r="U251">
        <v>1</v>
      </c>
    </row>
    <row r="252" spans="1:21" ht="15" hidden="1" customHeight="1" x14ac:dyDescent="0.2">
      <c r="A252" s="8" t="s">
        <v>427</v>
      </c>
      <c r="B252" s="10">
        <v>24</v>
      </c>
      <c r="C252" s="95"/>
      <c r="D252" s="10"/>
      <c r="E252" s="10">
        <v>496</v>
      </c>
      <c r="F252" s="10" t="s">
        <v>466</v>
      </c>
      <c r="G252" s="11" t="s">
        <v>14</v>
      </c>
      <c r="H252" s="10" t="s">
        <v>467</v>
      </c>
      <c r="I252" s="14"/>
      <c r="J252" s="13" t="str">
        <f>'[1]Res_Atletismo Geral'!H246</f>
        <v>Apto</v>
      </c>
      <c r="K252" s="13" t="str">
        <f>'[1]Res_Natação Geral'!H246</f>
        <v>Apto</v>
      </c>
      <c r="L252" s="14" t="s">
        <v>16</v>
      </c>
      <c r="M252" s="14" t="s">
        <v>16</v>
      </c>
      <c r="N252" s="15"/>
      <c r="O252" s="15"/>
      <c r="P252" s="16"/>
      <c r="Q252" s="16">
        <f t="shared" si="5"/>
        <v>4</v>
      </c>
      <c r="R252" s="14" t="s">
        <v>16</v>
      </c>
    </row>
    <row r="253" spans="1:21" ht="15" hidden="1" customHeight="1" x14ac:dyDescent="0.2">
      <c r="A253" s="8" t="s">
        <v>427</v>
      </c>
      <c r="B253" s="9">
        <v>25</v>
      </c>
      <c r="C253" s="95"/>
      <c r="D253" s="10"/>
      <c r="E253" s="10">
        <v>116</v>
      </c>
      <c r="F253" s="10" t="s">
        <v>468</v>
      </c>
      <c r="G253" s="11" t="s">
        <v>14</v>
      </c>
      <c r="H253" s="10" t="s">
        <v>469</v>
      </c>
      <c r="I253" s="14"/>
      <c r="J253" s="13" t="str">
        <f>'[1]Res_Atletismo Geral'!H247</f>
        <v>Apto</v>
      </c>
      <c r="K253" s="13" t="str">
        <f>'[1]Res_Natação Geral'!H247</f>
        <v>Apto</v>
      </c>
      <c r="L253" s="14" t="s">
        <v>16</v>
      </c>
      <c r="M253" s="14" t="s">
        <v>16</v>
      </c>
      <c r="N253" s="15"/>
      <c r="O253" s="15"/>
      <c r="P253" s="16"/>
      <c r="Q253" s="16">
        <f t="shared" si="5"/>
        <v>4</v>
      </c>
      <c r="R253" s="14" t="s">
        <v>16</v>
      </c>
    </row>
    <row r="254" spans="1:21" x14ac:dyDescent="0.2">
      <c r="A254" s="8" t="s">
        <v>427</v>
      </c>
      <c r="B254" s="10">
        <v>26</v>
      </c>
      <c r="C254" s="95"/>
      <c r="D254" s="10">
        <v>33</v>
      </c>
      <c r="E254" s="10">
        <v>107</v>
      </c>
      <c r="F254" s="10" t="s">
        <v>470</v>
      </c>
      <c r="G254" s="38" t="s">
        <v>197</v>
      </c>
      <c r="H254" s="10" t="s">
        <v>471</v>
      </c>
      <c r="I254" s="14"/>
      <c r="J254" s="14"/>
      <c r="K254" s="14"/>
      <c r="L254" s="14"/>
      <c r="M254" s="15"/>
      <c r="N254" s="14"/>
      <c r="O254" s="12"/>
      <c r="P254" s="16"/>
      <c r="Q254" s="16">
        <f t="shared" si="5"/>
        <v>0</v>
      </c>
      <c r="R254" s="23"/>
      <c r="U254">
        <v>2</v>
      </c>
    </row>
    <row r="255" spans="1:21" ht="15" hidden="1" customHeight="1" x14ac:dyDescent="0.2">
      <c r="A255" s="8" t="s">
        <v>427</v>
      </c>
      <c r="B255" s="9">
        <v>27</v>
      </c>
      <c r="C255" s="95"/>
      <c r="D255" s="10"/>
      <c r="E255" s="10">
        <v>512</v>
      </c>
      <c r="F255" s="10" t="s">
        <v>472</v>
      </c>
      <c r="G255" s="11" t="s">
        <v>14</v>
      </c>
      <c r="H255" s="10" t="s">
        <v>473</v>
      </c>
      <c r="I255" s="14"/>
      <c r="J255" s="13" t="str">
        <f>'[1]Res_Atletismo Geral'!H249</f>
        <v>Apto</v>
      </c>
      <c r="K255" s="13" t="str">
        <f>'[1]Res_Natação Geral'!H249</f>
        <v>Apto</v>
      </c>
      <c r="L255" s="14" t="s">
        <v>16</v>
      </c>
      <c r="M255" s="14" t="s">
        <v>16</v>
      </c>
      <c r="N255" s="15"/>
      <c r="O255" s="15"/>
      <c r="P255" s="16"/>
      <c r="Q255" s="16">
        <f t="shared" si="5"/>
        <v>4</v>
      </c>
      <c r="R255" s="14" t="s">
        <v>16</v>
      </c>
    </row>
    <row r="256" spans="1:21" ht="15" hidden="1" customHeight="1" x14ac:dyDescent="0.2">
      <c r="A256" s="8" t="s">
        <v>427</v>
      </c>
      <c r="B256" s="9">
        <v>28</v>
      </c>
      <c r="C256" s="95"/>
      <c r="D256" s="10"/>
      <c r="E256" s="10">
        <v>568</v>
      </c>
      <c r="F256" s="10" t="s">
        <v>474</v>
      </c>
      <c r="G256" s="11" t="s">
        <v>14</v>
      </c>
      <c r="H256" s="10" t="s">
        <v>475</v>
      </c>
      <c r="I256" s="14"/>
      <c r="J256" s="13" t="str">
        <f>'[1]Res_Atletismo Geral'!H250</f>
        <v>Apto</v>
      </c>
      <c r="K256" s="13" t="str">
        <f>'[1]Res_Natação Geral'!H250</f>
        <v>Apto</v>
      </c>
      <c r="L256" s="14" t="s">
        <v>16</v>
      </c>
      <c r="M256" s="14" t="s">
        <v>16</v>
      </c>
      <c r="N256" s="15"/>
      <c r="O256" s="15"/>
      <c r="P256" s="16"/>
      <c r="Q256" s="16">
        <f t="shared" si="5"/>
        <v>4</v>
      </c>
      <c r="R256" s="14" t="s">
        <v>16</v>
      </c>
    </row>
    <row r="257" spans="1:21" ht="15" hidden="1" customHeight="1" x14ac:dyDescent="0.2">
      <c r="A257" s="8" t="s">
        <v>427</v>
      </c>
      <c r="B257" s="9">
        <v>29</v>
      </c>
      <c r="C257" s="95"/>
      <c r="D257" s="10"/>
      <c r="E257" s="10">
        <v>175</v>
      </c>
      <c r="F257" s="10" t="s">
        <v>476</v>
      </c>
      <c r="G257" s="11" t="s">
        <v>14</v>
      </c>
      <c r="H257" s="10" t="s">
        <v>477</v>
      </c>
      <c r="I257" s="14"/>
      <c r="J257" s="13" t="str">
        <f>'[1]Res_Atletismo Geral'!H251</f>
        <v>Apto</v>
      </c>
      <c r="K257" s="13" t="str">
        <f>'[1]Res_Natação Geral'!H251</f>
        <v>Apto</v>
      </c>
      <c r="L257" s="14" t="s">
        <v>16</v>
      </c>
      <c r="M257" s="14" t="s">
        <v>16</v>
      </c>
      <c r="N257" s="15"/>
      <c r="O257" s="15"/>
      <c r="P257" s="16"/>
      <c r="Q257" s="16">
        <f t="shared" si="5"/>
        <v>4</v>
      </c>
      <c r="R257" s="14" t="s">
        <v>16</v>
      </c>
    </row>
    <row r="258" spans="1:21" ht="15" hidden="1" customHeight="1" x14ac:dyDescent="0.2">
      <c r="A258" s="8" t="s">
        <v>427</v>
      </c>
      <c r="B258" s="9">
        <v>30</v>
      </c>
      <c r="C258" s="95"/>
      <c r="D258" s="10"/>
      <c r="E258" s="10">
        <v>271</v>
      </c>
      <c r="F258" s="10" t="s">
        <v>478</v>
      </c>
      <c r="G258" s="11" t="s">
        <v>14</v>
      </c>
      <c r="H258" s="10" t="s">
        <v>479</v>
      </c>
      <c r="I258" s="14"/>
      <c r="J258" s="13" t="str">
        <f>'[1]Res_Atletismo Geral'!H252</f>
        <v>Apto</v>
      </c>
      <c r="K258" s="13" t="str">
        <f>'[1]Res_Natação Geral'!H252</f>
        <v>Apto</v>
      </c>
      <c r="L258" s="14" t="s">
        <v>16</v>
      </c>
      <c r="M258" s="14" t="s">
        <v>16</v>
      </c>
      <c r="N258" s="15"/>
      <c r="O258" s="15"/>
      <c r="P258" s="16"/>
      <c r="Q258" s="16">
        <f t="shared" si="5"/>
        <v>4</v>
      </c>
      <c r="R258" s="14" t="s">
        <v>16</v>
      </c>
    </row>
    <row r="259" spans="1:21" ht="15" hidden="1" customHeight="1" x14ac:dyDescent="0.2">
      <c r="A259" s="8" t="s">
        <v>427</v>
      </c>
      <c r="B259" s="10">
        <v>31</v>
      </c>
      <c r="C259" s="95"/>
      <c r="D259" s="10"/>
      <c r="E259" s="10">
        <v>406</v>
      </c>
      <c r="F259" s="10" t="s">
        <v>480</v>
      </c>
      <c r="G259" s="38" t="s">
        <v>197</v>
      </c>
      <c r="H259" s="10" t="s">
        <v>481</v>
      </c>
      <c r="I259" s="14"/>
      <c r="J259" s="13" t="str">
        <f>'[1]Res_Atletismo Geral'!H384</f>
        <v>Apto</v>
      </c>
      <c r="K259" s="13" t="str">
        <f>'[1]Res_Natação Geral'!H384</f>
        <v>Inapto</v>
      </c>
      <c r="L259" s="15"/>
      <c r="M259" s="14" t="s">
        <v>16</v>
      </c>
      <c r="N259" s="15"/>
      <c r="O259" s="14" t="s">
        <v>16</v>
      </c>
      <c r="P259" s="16"/>
      <c r="Q259" s="16">
        <f t="shared" si="5"/>
        <v>4</v>
      </c>
      <c r="R259" s="14" t="s">
        <v>17</v>
      </c>
      <c r="U259">
        <v>1</v>
      </c>
    </row>
    <row r="260" spans="1:21" ht="15" hidden="1" customHeight="1" x14ac:dyDescent="0.2">
      <c r="A260" s="8" t="s">
        <v>427</v>
      </c>
      <c r="B260" s="9">
        <v>32</v>
      </c>
      <c r="C260" s="95"/>
      <c r="D260" s="10"/>
      <c r="E260" s="10">
        <v>5</v>
      </c>
      <c r="F260" s="10" t="s">
        <v>482</v>
      </c>
      <c r="G260" s="11" t="s">
        <v>14</v>
      </c>
      <c r="H260" s="10" t="s">
        <v>483</v>
      </c>
      <c r="I260" s="14"/>
      <c r="J260" s="13" t="str">
        <f>'[1]Res_Atletismo Geral'!H254</f>
        <v>Apto</v>
      </c>
      <c r="K260" s="13" t="str">
        <f>'[1]Res_Natação Geral'!H254</f>
        <v>Apto</v>
      </c>
      <c r="L260" s="14" t="s">
        <v>16</v>
      </c>
      <c r="M260" s="14" t="s">
        <v>16</v>
      </c>
      <c r="N260" s="15"/>
      <c r="O260" s="15"/>
      <c r="P260" s="16"/>
      <c r="Q260" s="16">
        <f t="shared" si="5"/>
        <v>4</v>
      </c>
      <c r="R260" s="14" t="s">
        <v>16</v>
      </c>
    </row>
    <row r="261" spans="1:21" ht="15" hidden="1" customHeight="1" x14ac:dyDescent="0.2">
      <c r="A261" s="8" t="s">
        <v>427</v>
      </c>
      <c r="B261" s="9">
        <v>33</v>
      </c>
      <c r="C261" s="95"/>
      <c r="D261" s="10"/>
      <c r="E261" s="10">
        <v>562</v>
      </c>
      <c r="F261" s="10" t="s">
        <v>484</v>
      </c>
      <c r="G261" s="11" t="s">
        <v>14</v>
      </c>
      <c r="H261" s="10" t="s">
        <v>485</v>
      </c>
      <c r="I261" s="14"/>
      <c r="J261" s="13" t="str">
        <f>'[1]Res_Atletismo Geral'!H255</f>
        <v>Apto</v>
      </c>
      <c r="K261" s="13" t="str">
        <f>'[1]Res_Natação Geral'!H255</f>
        <v>Apto</v>
      </c>
      <c r="L261" s="14" t="s">
        <v>16</v>
      </c>
      <c r="M261" s="14" t="s">
        <v>16</v>
      </c>
      <c r="N261" s="15"/>
      <c r="O261" s="15"/>
      <c r="P261" s="16"/>
      <c r="Q261" s="16">
        <f t="shared" si="5"/>
        <v>4</v>
      </c>
      <c r="R261" s="14" t="s">
        <v>16</v>
      </c>
    </row>
    <row r="262" spans="1:21" ht="15" hidden="1" customHeight="1" x14ac:dyDescent="0.2">
      <c r="A262" s="8" t="s">
        <v>427</v>
      </c>
      <c r="B262" s="9">
        <v>34</v>
      </c>
      <c r="C262" s="95"/>
      <c r="D262" s="10"/>
      <c r="E262" s="10">
        <v>424</v>
      </c>
      <c r="F262" s="10" t="s">
        <v>486</v>
      </c>
      <c r="G262" s="11" t="s">
        <v>14</v>
      </c>
      <c r="H262" s="10" t="s">
        <v>487</v>
      </c>
      <c r="I262" s="14"/>
      <c r="J262" s="13" t="str">
        <f>'[1]Res_Atletismo Geral'!H256</f>
        <v>Inapto</v>
      </c>
      <c r="K262" s="13" t="str">
        <f>'[1]Res_Natação Geral'!H256</f>
        <v>Inapto</v>
      </c>
      <c r="L262" s="14" t="s">
        <v>17</v>
      </c>
      <c r="M262" s="14" t="s">
        <v>16</v>
      </c>
      <c r="N262" s="15"/>
      <c r="O262" s="15"/>
      <c r="P262" s="16"/>
      <c r="Q262" s="16">
        <f t="shared" si="5"/>
        <v>4</v>
      </c>
      <c r="R262" s="14" t="s">
        <v>17</v>
      </c>
    </row>
    <row r="263" spans="1:21" ht="15" hidden="1" customHeight="1" x14ac:dyDescent="0.2">
      <c r="A263" s="8" t="s">
        <v>427</v>
      </c>
      <c r="B263" s="9">
        <v>35</v>
      </c>
      <c r="C263" s="95"/>
      <c r="D263" s="10"/>
      <c r="E263" s="10">
        <v>42</v>
      </c>
      <c r="F263" s="10" t="s">
        <v>488</v>
      </c>
      <c r="G263" s="11" t="s">
        <v>14</v>
      </c>
      <c r="H263" s="10" t="s">
        <v>489</v>
      </c>
      <c r="I263" s="14"/>
      <c r="J263" s="13" t="str">
        <f>'[1]Res_Atletismo Geral'!H257</f>
        <v>Apto</v>
      </c>
      <c r="K263" s="13" t="str">
        <f>'[1]Res_Natação Geral'!H257</f>
        <v>Apto</v>
      </c>
      <c r="L263" s="14" t="s">
        <v>16</v>
      </c>
      <c r="M263" s="14" t="s">
        <v>16</v>
      </c>
      <c r="N263" s="15"/>
      <c r="O263" s="15"/>
      <c r="P263" s="16"/>
      <c r="Q263" s="16">
        <f t="shared" si="5"/>
        <v>4</v>
      </c>
      <c r="R263" s="14" t="s">
        <v>16</v>
      </c>
    </row>
    <row r="264" spans="1:21" ht="15" hidden="1" customHeight="1" x14ac:dyDescent="0.2">
      <c r="A264" s="8" t="s">
        <v>427</v>
      </c>
      <c r="B264" s="9">
        <v>36</v>
      </c>
      <c r="C264" s="95"/>
      <c r="D264" s="10"/>
      <c r="E264" s="10">
        <v>385</v>
      </c>
      <c r="F264" s="10" t="s">
        <v>490</v>
      </c>
      <c r="G264" s="11" t="s">
        <v>14</v>
      </c>
      <c r="H264" s="10" t="s">
        <v>491</v>
      </c>
      <c r="I264" s="14"/>
      <c r="J264" s="13" t="str">
        <f>'[1]Res_Atletismo Geral'!H115</f>
        <v>Inapto</v>
      </c>
      <c r="K264" s="13" t="str">
        <f>'[1]Res_Natação Geral'!H115</f>
        <v>Apto</v>
      </c>
      <c r="L264" s="14" t="s">
        <v>16</v>
      </c>
      <c r="M264" s="12"/>
      <c r="N264" s="14" t="s">
        <v>16</v>
      </c>
      <c r="O264" s="12"/>
      <c r="P264" s="16"/>
      <c r="Q264" s="16">
        <f t="shared" si="5"/>
        <v>4</v>
      </c>
      <c r="R264" s="14" t="s">
        <v>17</v>
      </c>
      <c r="U264">
        <v>1</v>
      </c>
    </row>
    <row r="265" spans="1:21" x14ac:dyDescent="0.2">
      <c r="A265" s="8" t="s">
        <v>427</v>
      </c>
      <c r="B265" s="9">
        <v>37</v>
      </c>
      <c r="C265" s="95"/>
      <c r="D265" s="10">
        <v>34</v>
      </c>
      <c r="E265" s="10">
        <v>539</v>
      </c>
      <c r="F265" s="10" t="s">
        <v>492</v>
      </c>
      <c r="G265" s="11" t="s">
        <v>14</v>
      </c>
      <c r="H265" s="10" t="s">
        <v>493</v>
      </c>
      <c r="I265" s="14"/>
      <c r="J265" s="14"/>
      <c r="K265" s="14"/>
      <c r="L265" s="15"/>
      <c r="M265" s="14"/>
      <c r="N265" s="15"/>
      <c r="O265" s="14"/>
      <c r="P265" s="16"/>
      <c r="Q265" s="16">
        <f t="shared" si="5"/>
        <v>0</v>
      </c>
      <c r="R265" s="14"/>
      <c r="U265">
        <v>2</v>
      </c>
    </row>
    <row r="266" spans="1:21" ht="15" hidden="1" customHeight="1" x14ac:dyDescent="0.2">
      <c r="A266" s="8" t="s">
        <v>427</v>
      </c>
      <c r="B266" s="9">
        <v>38</v>
      </c>
      <c r="C266" s="95"/>
      <c r="D266" s="10"/>
      <c r="E266" s="10">
        <v>356</v>
      </c>
      <c r="F266" s="10" t="s">
        <v>494</v>
      </c>
      <c r="G266" s="11" t="s">
        <v>14</v>
      </c>
      <c r="H266" s="10" t="s">
        <v>495</v>
      </c>
      <c r="I266" s="14"/>
      <c r="J266" s="13" t="str">
        <f>'[1]Res_Atletismo Geral'!H260</f>
        <v>Apto</v>
      </c>
      <c r="K266" s="13" t="str">
        <f>'[1]Res_Natação Geral'!H260</f>
        <v>Apto</v>
      </c>
      <c r="L266" s="14" t="s">
        <v>16</v>
      </c>
      <c r="M266" s="14" t="s">
        <v>16</v>
      </c>
      <c r="N266" s="15"/>
      <c r="O266" s="15"/>
      <c r="P266" s="16"/>
      <c r="Q266" s="16">
        <f t="shared" si="5"/>
        <v>4</v>
      </c>
      <c r="R266" s="14" t="s">
        <v>16</v>
      </c>
    </row>
    <row r="267" spans="1:21" ht="15" hidden="1" customHeight="1" x14ac:dyDescent="0.2">
      <c r="A267" s="8" t="s">
        <v>427</v>
      </c>
      <c r="B267" s="10">
        <v>39</v>
      </c>
      <c r="C267" s="95"/>
      <c r="D267" s="10"/>
      <c r="E267" s="10">
        <v>33</v>
      </c>
      <c r="F267" s="10" t="s">
        <v>496</v>
      </c>
      <c r="G267" s="11" t="s">
        <v>14</v>
      </c>
      <c r="H267" s="10" t="s">
        <v>497</v>
      </c>
      <c r="I267" s="14"/>
      <c r="J267" s="13" t="str">
        <f>'[1]Res_Atletismo Geral'!H441</f>
        <v>Apto</v>
      </c>
      <c r="K267" s="13" t="str">
        <f>'[1]Res_Natação Geral'!H441</f>
        <v>Apto</v>
      </c>
      <c r="L267" s="15"/>
      <c r="M267" s="14" t="s">
        <v>17</v>
      </c>
      <c r="N267" s="14" t="s">
        <v>16</v>
      </c>
      <c r="O267" s="15"/>
      <c r="P267" s="16"/>
      <c r="Q267" s="16">
        <f t="shared" si="5"/>
        <v>4</v>
      </c>
      <c r="R267" s="14" t="s">
        <v>17</v>
      </c>
      <c r="U267">
        <v>1</v>
      </c>
    </row>
    <row r="268" spans="1:21" ht="15" hidden="1" customHeight="1" x14ac:dyDescent="0.2">
      <c r="A268" s="8" t="s">
        <v>427</v>
      </c>
      <c r="B268" s="9">
        <v>40</v>
      </c>
      <c r="C268" s="95"/>
      <c r="D268" s="10"/>
      <c r="E268" s="10">
        <v>64</v>
      </c>
      <c r="F268" s="10" t="s">
        <v>498</v>
      </c>
      <c r="G268" s="11" t="s">
        <v>14</v>
      </c>
      <c r="H268" s="10" t="s">
        <v>499</v>
      </c>
      <c r="I268" s="14"/>
      <c r="J268" s="13" t="str">
        <f>'[1]Res_Atletismo Geral'!H262</f>
        <v>Apto</v>
      </c>
      <c r="K268" s="13" t="str">
        <f>'[1]Res_Natação Geral'!H262</f>
        <v>Apto</v>
      </c>
      <c r="L268" s="14" t="s">
        <v>16</v>
      </c>
      <c r="M268" s="14" t="s">
        <v>16</v>
      </c>
      <c r="N268" s="15"/>
      <c r="O268" s="15"/>
      <c r="P268" s="16"/>
      <c r="Q268" s="16">
        <f t="shared" si="5"/>
        <v>4</v>
      </c>
      <c r="R268" s="14" t="s">
        <v>16</v>
      </c>
    </row>
    <row r="269" spans="1:21" x14ac:dyDescent="0.2">
      <c r="A269" s="8" t="s">
        <v>427</v>
      </c>
      <c r="B269" s="10">
        <v>41</v>
      </c>
      <c r="C269" s="95"/>
      <c r="D269" s="10">
        <v>35</v>
      </c>
      <c r="E269" s="10">
        <v>192</v>
      </c>
      <c r="F269" s="10" t="s">
        <v>500</v>
      </c>
      <c r="G269" s="11" t="s">
        <v>14</v>
      </c>
      <c r="H269" s="10" t="s">
        <v>501</v>
      </c>
      <c r="I269" s="14"/>
      <c r="J269" s="14"/>
      <c r="K269" s="14"/>
      <c r="L269" s="14"/>
      <c r="M269" s="14"/>
      <c r="N269" s="15"/>
      <c r="O269" s="15"/>
      <c r="P269" s="16"/>
      <c r="Q269" s="16">
        <f t="shared" si="5"/>
        <v>0</v>
      </c>
      <c r="R269" s="14"/>
      <c r="U269">
        <v>2</v>
      </c>
    </row>
    <row r="270" spans="1:21" ht="15" hidden="1" customHeight="1" x14ac:dyDescent="0.2">
      <c r="A270" s="8" t="s">
        <v>427</v>
      </c>
      <c r="B270" s="9">
        <v>42</v>
      </c>
      <c r="C270" s="95"/>
      <c r="D270" s="10"/>
      <c r="E270" s="10">
        <v>301</v>
      </c>
      <c r="F270" s="10" t="s">
        <v>502</v>
      </c>
      <c r="G270" s="11" t="s">
        <v>14</v>
      </c>
      <c r="H270" s="10" t="s">
        <v>503</v>
      </c>
      <c r="I270" s="14"/>
      <c r="J270" s="13" t="str">
        <f>'[1]Res_Atletismo Geral'!H264</f>
        <v>Apto</v>
      </c>
      <c r="K270" s="13" t="str">
        <f>'[1]Res_Natação Geral'!H264</f>
        <v>Apto</v>
      </c>
      <c r="L270" s="14" t="s">
        <v>16</v>
      </c>
      <c r="M270" s="14" t="s">
        <v>16</v>
      </c>
      <c r="N270" s="15"/>
      <c r="O270" s="15"/>
      <c r="P270" s="16"/>
      <c r="Q270" s="16">
        <f t="shared" si="5"/>
        <v>4</v>
      </c>
      <c r="R270" s="14" t="s">
        <v>16</v>
      </c>
    </row>
    <row r="271" spans="1:21" ht="15" hidden="1" customHeight="1" x14ac:dyDescent="0.2">
      <c r="A271" s="8" t="s">
        <v>427</v>
      </c>
      <c r="B271" s="9">
        <v>43</v>
      </c>
      <c r="C271" s="95"/>
      <c r="D271" s="10"/>
      <c r="E271" s="10">
        <v>628</v>
      </c>
      <c r="F271" s="10" t="s">
        <v>504</v>
      </c>
      <c r="G271" s="11" t="s">
        <v>14</v>
      </c>
      <c r="H271" s="10" t="s">
        <v>505</v>
      </c>
      <c r="I271" s="14"/>
      <c r="J271" s="13" t="str">
        <f>'[1]Res_Atletismo Geral'!H217</f>
        <v>Inapto</v>
      </c>
      <c r="K271" s="13" t="str">
        <f>'[1]Res_Natação Geral'!H217</f>
        <v>Apto</v>
      </c>
      <c r="L271" s="14" t="s">
        <v>16</v>
      </c>
      <c r="M271" s="14"/>
      <c r="N271" s="15"/>
      <c r="O271" s="15"/>
      <c r="P271" s="16"/>
      <c r="Q271" s="16">
        <f t="shared" si="5"/>
        <v>3</v>
      </c>
      <c r="R271" s="14" t="s">
        <v>17</v>
      </c>
      <c r="U271">
        <v>1</v>
      </c>
    </row>
    <row r="272" spans="1:21" ht="15" hidden="1" customHeight="1" x14ac:dyDescent="0.2">
      <c r="A272" s="8" t="s">
        <v>427</v>
      </c>
      <c r="B272" s="9">
        <v>44</v>
      </c>
      <c r="C272" s="95"/>
      <c r="D272" s="10"/>
      <c r="E272" s="10">
        <v>324</v>
      </c>
      <c r="F272" s="10" t="s">
        <v>506</v>
      </c>
      <c r="G272" s="11" t="s">
        <v>14</v>
      </c>
      <c r="H272" s="10" t="s">
        <v>507</v>
      </c>
      <c r="I272" s="14"/>
      <c r="J272" s="13" t="str">
        <f>'[1]Res_Atletismo Geral'!H266</f>
        <v>Apto</v>
      </c>
      <c r="K272" s="13" t="str">
        <f>'[1]Res_Natação Geral'!H266</f>
        <v>Apto</v>
      </c>
      <c r="L272" s="14" t="s">
        <v>16</v>
      </c>
      <c r="M272" s="14" t="s">
        <v>16</v>
      </c>
      <c r="N272" s="15"/>
      <c r="O272" s="15"/>
      <c r="P272" s="16"/>
      <c r="Q272" s="16">
        <f t="shared" si="5"/>
        <v>4</v>
      </c>
      <c r="R272" s="14" t="s">
        <v>16</v>
      </c>
    </row>
    <row r="273" spans="1:21" ht="15" hidden="1" customHeight="1" x14ac:dyDescent="0.2">
      <c r="A273" s="8" t="s">
        <v>427</v>
      </c>
      <c r="B273" s="9">
        <v>45</v>
      </c>
      <c r="C273" s="95"/>
      <c r="D273" s="10"/>
      <c r="E273" s="10">
        <v>14</v>
      </c>
      <c r="F273" s="10" t="s">
        <v>508</v>
      </c>
      <c r="G273" s="11" t="s">
        <v>14</v>
      </c>
      <c r="H273" s="10" t="s">
        <v>509</v>
      </c>
      <c r="I273" s="14"/>
      <c r="J273" s="13" t="str">
        <f>'[1]Res_Atletismo Geral'!H46</f>
        <v>Inapto</v>
      </c>
      <c r="K273" s="13" t="str">
        <f>'[1]Res_Natação Geral'!H46</f>
        <v>Apto</v>
      </c>
      <c r="L273" s="14" t="s">
        <v>16</v>
      </c>
      <c r="M273" s="12"/>
      <c r="N273" s="15"/>
      <c r="O273" s="14" t="s">
        <v>16</v>
      </c>
      <c r="P273" s="16"/>
      <c r="Q273" s="16">
        <f t="shared" si="5"/>
        <v>4</v>
      </c>
      <c r="R273" s="14" t="s">
        <v>17</v>
      </c>
      <c r="U273">
        <v>1</v>
      </c>
    </row>
    <row r="274" spans="1:21" ht="15" hidden="1" customHeight="1" x14ac:dyDescent="0.2">
      <c r="A274" s="8" t="s">
        <v>427</v>
      </c>
      <c r="B274" s="9">
        <v>46</v>
      </c>
      <c r="C274" s="95"/>
      <c r="D274" s="10"/>
      <c r="E274" s="10">
        <v>180</v>
      </c>
      <c r="F274" s="10" t="s">
        <v>510</v>
      </c>
      <c r="G274" s="11" t="s">
        <v>14</v>
      </c>
      <c r="H274" s="10" t="s">
        <v>511</v>
      </c>
      <c r="I274" s="14"/>
      <c r="J274" s="13" t="str">
        <f>'[1]Res_Atletismo Geral'!H268</f>
        <v>Apto</v>
      </c>
      <c r="K274" s="13" t="str">
        <f>'[1]Res_Natação Geral'!H268</f>
        <v>Apto</v>
      </c>
      <c r="L274" s="14" t="s">
        <v>16</v>
      </c>
      <c r="M274" s="14" t="s">
        <v>16</v>
      </c>
      <c r="N274" s="15"/>
      <c r="O274" s="15"/>
      <c r="P274" s="16"/>
      <c r="Q274" s="16">
        <f t="shared" si="5"/>
        <v>4</v>
      </c>
      <c r="R274" s="14" t="s">
        <v>16</v>
      </c>
    </row>
    <row r="275" spans="1:21" ht="15" hidden="1" customHeight="1" x14ac:dyDescent="0.2">
      <c r="A275" s="8" t="s">
        <v>427</v>
      </c>
      <c r="B275" s="9">
        <v>47</v>
      </c>
      <c r="C275" s="95"/>
      <c r="D275" s="10"/>
      <c r="E275" s="10">
        <v>185</v>
      </c>
      <c r="F275" s="10" t="s">
        <v>512</v>
      </c>
      <c r="G275" s="11" t="s">
        <v>14</v>
      </c>
      <c r="H275" s="10" t="s">
        <v>513</v>
      </c>
      <c r="I275" s="14"/>
      <c r="J275" s="13" t="str">
        <f>'[1]Res_Atletismo Geral'!H443</f>
        <v>Inapto</v>
      </c>
      <c r="K275" s="14"/>
      <c r="L275" s="15"/>
      <c r="M275" s="14"/>
      <c r="N275" s="14"/>
      <c r="O275" s="15"/>
      <c r="P275" s="16"/>
      <c r="Q275" s="16">
        <f t="shared" si="5"/>
        <v>1</v>
      </c>
      <c r="R275" s="14" t="s">
        <v>17</v>
      </c>
      <c r="U275">
        <v>1</v>
      </c>
    </row>
    <row r="276" spans="1:21" ht="15" hidden="1" customHeight="1" x14ac:dyDescent="0.2">
      <c r="A276" s="8" t="s">
        <v>427</v>
      </c>
      <c r="B276" s="9">
        <v>48</v>
      </c>
      <c r="C276" s="95"/>
      <c r="D276" s="10"/>
      <c r="E276" s="10">
        <v>445</v>
      </c>
      <c r="F276" s="10" t="s">
        <v>514</v>
      </c>
      <c r="G276" s="11" t="s">
        <v>14</v>
      </c>
      <c r="H276" s="10" t="s">
        <v>515</v>
      </c>
      <c r="I276" s="14"/>
      <c r="J276" s="13" t="str">
        <f>'[1]Res_Atletismo Geral'!H270</f>
        <v>Apto</v>
      </c>
      <c r="K276" s="13" t="str">
        <f>'[1]Res_Natação Geral'!H270</f>
        <v>Apto</v>
      </c>
      <c r="L276" s="14" t="s">
        <v>16</v>
      </c>
      <c r="M276" s="14" t="s">
        <v>16</v>
      </c>
      <c r="N276" s="15"/>
      <c r="O276" s="15"/>
      <c r="P276" s="16"/>
      <c r="Q276" s="16">
        <f t="shared" si="5"/>
        <v>4</v>
      </c>
      <c r="R276" s="14" t="s">
        <v>16</v>
      </c>
    </row>
    <row r="277" spans="1:21" ht="15" hidden="1" customHeight="1" x14ac:dyDescent="0.2">
      <c r="A277" s="8" t="s">
        <v>427</v>
      </c>
      <c r="B277" s="9">
        <v>49</v>
      </c>
      <c r="C277" s="95"/>
      <c r="D277" s="10"/>
      <c r="E277" s="10">
        <v>322</v>
      </c>
      <c r="F277" s="10" t="s">
        <v>516</v>
      </c>
      <c r="G277" s="11" t="s">
        <v>14</v>
      </c>
      <c r="H277" s="10" t="s">
        <v>517</v>
      </c>
      <c r="I277" s="14"/>
      <c r="J277" s="13" t="str">
        <f>'[1]Res_Atletismo Geral'!H271</f>
        <v>Apto</v>
      </c>
      <c r="K277" s="13" t="str">
        <f>'[1]Res_Natação Geral'!H271</f>
        <v>Apto</v>
      </c>
      <c r="L277" s="14" t="s">
        <v>16</v>
      </c>
      <c r="M277" s="14" t="s">
        <v>16</v>
      </c>
      <c r="N277" s="15"/>
      <c r="O277" s="15"/>
      <c r="P277" s="16"/>
      <c r="Q277" s="16">
        <f t="shared" si="5"/>
        <v>4</v>
      </c>
      <c r="R277" s="14" t="s">
        <v>16</v>
      </c>
    </row>
    <row r="278" spans="1:21" ht="15" hidden="1" customHeight="1" x14ac:dyDescent="0.2">
      <c r="A278" s="8" t="s">
        <v>427</v>
      </c>
      <c r="B278" s="9">
        <v>50</v>
      </c>
      <c r="C278" s="95"/>
      <c r="D278" s="10"/>
      <c r="E278" s="10">
        <v>585</v>
      </c>
      <c r="F278" s="10" t="s">
        <v>518</v>
      </c>
      <c r="G278" s="11" t="s">
        <v>14</v>
      </c>
      <c r="H278" s="10" t="s">
        <v>519</v>
      </c>
      <c r="I278" s="14"/>
      <c r="J278" s="13" t="str">
        <f>'[1]Res_Atletismo Geral'!H272</f>
        <v>Apto</v>
      </c>
      <c r="K278" s="13" t="str">
        <f>'[1]Res_Natação Geral'!H272</f>
        <v>Apto</v>
      </c>
      <c r="L278" s="14" t="s">
        <v>16</v>
      </c>
      <c r="M278" s="14" t="s">
        <v>16</v>
      </c>
      <c r="N278" s="15"/>
      <c r="O278" s="15"/>
      <c r="P278" s="16"/>
      <c r="Q278" s="16">
        <f t="shared" si="5"/>
        <v>4</v>
      </c>
      <c r="R278" s="14" t="s">
        <v>16</v>
      </c>
    </row>
    <row r="279" spans="1:21" ht="15" hidden="1" customHeight="1" x14ac:dyDescent="0.2">
      <c r="A279" s="8" t="s">
        <v>427</v>
      </c>
      <c r="B279" s="10">
        <v>51</v>
      </c>
      <c r="C279" s="95"/>
      <c r="D279" s="10"/>
      <c r="E279" s="10">
        <v>241</v>
      </c>
      <c r="F279" s="10" t="s">
        <v>520</v>
      </c>
      <c r="G279" s="11" t="s">
        <v>14</v>
      </c>
      <c r="H279" s="10" t="s">
        <v>521</v>
      </c>
      <c r="I279" s="14"/>
      <c r="J279" s="13" t="str">
        <f>'[1]Res_Atletismo Geral'!H446</f>
        <v>Apto</v>
      </c>
      <c r="K279" s="13" t="str">
        <f>'[1]Res_Natação Geral'!H446</f>
        <v>Apto</v>
      </c>
      <c r="L279" s="15"/>
      <c r="M279" s="14" t="s">
        <v>16</v>
      </c>
      <c r="N279" s="14" t="s">
        <v>16</v>
      </c>
      <c r="O279" s="15"/>
      <c r="P279" s="16"/>
      <c r="Q279" s="16">
        <f t="shared" si="5"/>
        <v>4</v>
      </c>
      <c r="R279" s="14" t="s">
        <v>17</v>
      </c>
      <c r="U279">
        <v>1</v>
      </c>
    </row>
    <row r="280" spans="1:21" ht="15" hidden="1" customHeight="1" x14ac:dyDescent="0.2">
      <c r="A280" s="8" t="s">
        <v>427</v>
      </c>
      <c r="B280" s="9">
        <v>52</v>
      </c>
      <c r="C280" s="95"/>
      <c r="D280" s="10"/>
      <c r="E280" s="10">
        <v>85</v>
      </c>
      <c r="F280" s="10" t="s">
        <v>522</v>
      </c>
      <c r="G280" s="11" t="s">
        <v>14</v>
      </c>
      <c r="H280" s="10" t="s">
        <v>523</v>
      </c>
      <c r="I280" s="14"/>
      <c r="J280" s="13" t="str">
        <f>'[1]Res_Atletismo Geral'!H274</f>
        <v>Apto</v>
      </c>
      <c r="K280" s="13" t="str">
        <f>'[1]Res_Natação Geral'!H274</f>
        <v>Apto</v>
      </c>
      <c r="L280" s="14" t="s">
        <v>16</v>
      </c>
      <c r="M280" s="14" t="s">
        <v>16</v>
      </c>
      <c r="N280" s="15"/>
      <c r="O280" s="15"/>
      <c r="P280" s="16"/>
      <c r="Q280" s="16">
        <f t="shared" si="5"/>
        <v>4</v>
      </c>
      <c r="R280" s="14" t="s">
        <v>16</v>
      </c>
    </row>
    <row r="281" spans="1:21" ht="15" hidden="1" customHeight="1" x14ac:dyDescent="0.2">
      <c r="A281" s="8" t="s">
        <v>427</v>
      </c>
      <c r="B281" s="9">
        <v>53</v>
      </c>
      <c r="C281" s="95"/>
      <c r="D281" s="10"/>
      <c r="E281" s="10">
        <v>503</v>
      </c>
      <c r="F281" s="10" t="s">
        <v>524</v>
      </c>
      <c r="G281" s="11" t="s">
        <v>14</v>
      </c>
      <c r="H281" s="10" t="s">
        <v>525</v>
      </c>
      <c r="I281" s="14"/>
      <c r="J281" s="13" t="str">
        <f>'[1]Res_Atletismo Geral'!H258</f>
        <v>Inapto</v>
      </c>
      <c r="K281" s="13" t="str">
        <f>'[1]Res_Natação Geral'!H258</f>
        <v>Apto</v>
      </c>
      <c r="L281" s="14" t="s">
        <v>17</v>
      </c>
      <c r="M281" s="14" t="s">
        <v>16</v>
      </c>
      <c r="N281" s="15"/>
      <c r="O281" s="15"/>
      <c r="P281" s="16"/>
      <c r="Q281" s="16">
        <f t="shared" si="5"/>
        <v>4</v>
      </c>
      <c r="R281" s="14" t="s">
        <v>17</v>
      </c>
      <c r="U281">
        <v>1</v>
      </c>
    </row>
    <row r="282" spans="1:21" ht="15" hidden="1" customHeight="1" x14ac:dyDescent="0.2">
      <c r="A282" s="8" t="s">
        <v>427</v>
      </c>
      <c r="B282" s="9">
        <v>54</v>
      </c>
      <c r="C282" s="95"/>
      <c r="D282" s="10"/>
      <c r="E282" s="10">
        <v>595</v>
      </c>
      <c r="F282" s="10" t="s">
        <v>526</v>
      </c>
      <c r="G282" s="11" t="s">
        <v>14</v>
      </c>
      <c r="H282" s="10" t="s">
        <v>527</v>
      </c>
      <c r="I282" s="14"/>
      <c r="J282" s="13" t="str">
        <f>'[1]Res_Atletismo Geral'!H276</f>
        <v>Inapto</v>
      </c>
      <c r="K282" s="13" t="str">
        <f>'[1]Res_Natação Geral'!H276</f>
        <v>Inapto</v>
      </c>
      <c r="L282" s="14" t="s">
        <v>16</v>
      </c>
      <c r="M282" s="14" t="s">
        <v>16</v>
      </c>
      <c r="N282" s="15"/>
      <c r="O282" s="15"/>
      <c r="P282" s="16"/>
      <c r="Q282" s="16">
        <f t="shared" si="5"/>
        <v>4</v>
      </c>
      <c r="R282" s="14" t="s">
        <v>17</v>
      </c>
    </row>
    <row r="283" spans="1:21" ht="15" hidden="1" customHeight="1" x14ac:dyDescent="0.2">
      <c r="A283" s="8" t="s">
        <v>427</v>
      </c>
      <c r="B283" s="9">
        <v>55</v>
      </c>
      <c r="C283" s="95"/>
      <c r="D283" s="10"/>
      <c r="E283" s="10">
        <v>186</v>
      </c>
      <c r="F283" s="10" t="s">
        <v>528</v>
      </c>
      <c r="G283" s="11" t="s">
        <v>14</v>
      </c>
      <c r="H283" s="10" t="s">
        <v>529</v>
      </c>
      <c r="I283" s="14"/>
      <c r="J283" s="13" t="str">
        <f>'[1]Res_Atletismo Geral'!H277</f>
        <v>Apto</v>
      </c>
      <c r="K283" s="13" t="str">
        <f>'[1]Res_Natação Geral'!H277</f>
        <v>Apto</v>
      </c>
      <c r="L283" s="14" t="s">
        <v>16</v>
      </c>
      <c r="M283" s="14" t="s">
        <v>16</v>
      </c>
      <c r="N283" s="15"/>
      <c r="O283" s="15"/>
      <c r="P283" s="16"/>
      <c r="Q283" s="16">
        <f t="shared" si="5"/>
        <v>4</v>
      </c>
      <c r="R283" s="14" t="s">
        <v>16</v>
      </c>
    </row>
    <row r="284" spans="1:21" ht="15" hidden="1" customHeight="1" x14ac:dyDescent="0.2">
      <c r="A284" s="8" t="s">
        <v>427</v>
      </c>
      <c r="B284" s="10">
        <v>56</v>
      </c>
      <c r="C284" s="95"/>
      <c r="D284" s="10"/>
      <c r="E284" s="17">
        <v>590</v>
      </c>
      <c r="F284" s="17" t="s">
        <v>530</v>
      </c>
      <c r="G284" s="18" t="s">
        <v>34</v>
      </c>
      <c r="H284" s="17" t="s">
        <v>531</v>
      </c>
      <c r="I284" s="14"/>
      <c r="J284" s="21"/>
      <c r="K284" s="21"/>
      <c r="L284" s="22"/>
      <c r="M284" s="22"/>
      <c r="N284" s="22"/>
      <c r="O284" s="22"/>
      <c r="P284" s="16"/>
      <c r="Q284" s="20">
        <f t="shared" si="5"/>
        <v>0</v>
      </c>
      <c r="R284" s="22"/>
    </row>
    <row r="285" spans="1:21" ht="15" hidden="1" customHeight="1" x14ac:dyDescent="0.2">
      <c r="A285" s="8" t="s">
        <v>427</v>
      </c>
      <c r="B285" s="10">
        <v>57</v>
      </c>
      <c r="C285" s="95"/>
      <c r="D285" s="10"/>
      <c r="E285" s="17">
        <v>167</v>
      </c>
      <c r="F285" s="17" t="s">
        <v>243</v>
      </c>
      <c r="G285" s="18" t="s">
        <v>34</v>
      </c>
      <c r="H285" s="17" t="s">
        <v>244</v>
      </c>
      <c r="I285" s="14"/>
      <c r="J285" s="21"/>
      <c r="K285" s="21"/>
      <c r="L285" s="22"/>
      <c r="M285" s="22"/>
      <c r="N285" s="22"/>
      <c r="O285" s="22"/>
      <c r="P285" s="16"/>
      <c r="Q285" s="20">
        <f t="shared" si="5"/>
        <v>0</v>
      </c>
      <c r="R285" s="22"/>
    </row>
    <row r="286" spans="1:21" ht="15" hidden="1" customHeight="1" x14ac:dyDescent="0.2">
      <c r="A286" s="8" t="s">
        <v>427</v>
      </c>
      <c r="B286" s="10">
        <v>58</v>
      </c>
      <c r="C286" s="95"/>
      <c r="D286" s="10"/>
      <c r="E286" s="17">
        <v>407</v>
      </c>
      <c r="F286" s="17" t="s">
        <v>532</v>
      </c>
      <c r="G286" s="18" t="s">
        <v>21</v>
      </c>
      <c r="H286" s="17" t="s">
        <v>533</v>
      </c>
      <c r="I286" s="14"/>
      <c r="J286" s="21"/>
      <c r="K286" s="21"/>
      <c r="L286" s="22"/>
      <c r="M286" s="22"/>
      <c r="N286" s="22"/>
      <c r="O286" s="22"/>
      <c r="P286" s="16"/>
      <c r="Q286" s="20">
        <f t="shared" si="5"/>
        <v>0</v>
      </c>
      <c r="R286" s="22"/>
      <c r="S286" s="26" t="s">
        <v>427</v>
      </c>
    </row>
    <row r="287" spans="1:21" ht="16" hidden="1" customHeight="1" x14ac:dyDescent="0.2">
      <c r="A287" s="28"/>
      <c r="B287" s="28"/>
      <c r="C287" s="95"/>
      <c r="D287" s="10"/>
      <c r="E287" s="28"/>
      <c r="F287" s="28"/>
      <c r="G287" s="29"/>
      <c r="H287" s="28"/>
      <c r="I287" s="14"/>
      <c r="J287" s="30" t="s">
        <v>87</v>
      </c>
      <c r="K287" s="30" t="s">
        <v>88</v>
      </c>
      <c r="L287" s="30" t="s">
        <v>89</v>
      </c>
      <c r="M287" s="31" t="s">
        <v>90</v>
      </c>
      <c r="N287" s="31" t="s">
        <v>91</v>
      </c>
      <c r="O287" s="30" t="s">
        <v>92</v>
      </c>
      <c r="P287" s="16"/>
      <c r="Q287" s="30" t="s">
        <v>10</v>
      </c>
      <c r="R287" s="30" t="s">
        <v>93</v>
      </c>
      <c r="S287" s="26">
        <f>COUNTA(Q229:Q286)</f>
        <v>58</v>
      </c>
      <c r="T287" s="32">
        <f>(58-2)</f>
        <v>56</v>
      </c>
    </row>
    <row r="288" spans="1:21" ht="15" hidden="1" customHeight="1" x14ac:dyDescent="0.2">
      <c r="A288" s="8" t="s">
        <v>534</v>
      </c>
      <c r="B288" s="10">
        <v>1</v>
      </c>
      <c r="C288" s="95"/>
      <c r="D288" s="10"/>
      <c r="E288" s="17">
        <v>285</v>
      </c>
      <c r="F288" s="17" t="s">
        <v>343</v>
      </c>
      <c r="G288" s="18" t="s">
        <v>34</v>
      </c>
      <c r="H288" s="17" t="s">
        <v>344</v>
      </c>
      <c r="I288" s="14"/>
      <c r="J288" s="21"/>
      <c r="K288" s="21"/>
      <c r="L288" s="22"/>
      <c r="M288" s="22"/>
      <c r="N288" s="22"/>
      <c r="O288" s="22"/>
      <c r="P288" s="16"/>
      <c r="Q288" s="20">
        <f t="shared" ref="Q288:Q344" si="6">COUNTA(I288:O288)</f>
        <v>0</v>
      </c>
      <c r="R288" s="22"/>
    </row>
    <row r="289" spans="1:21" ht="15" hidden="1" customHeight="1" x14ac:dyDescent="0.2">
      <c r="A289" s="8" t="s">
        <v>534</v>
      </c>
      <c r="B289" s="10">
        <v>2</v>
      </c>
      <c r="C289" s="95"/>
      <c r="D289" s="10"/>
      <c r="E289" s="17">
        <v>177</v>
      </c>
      <c r="F289" s="17" t="s">
        <v>535</v>
      </c>
      <c r="G289" s="18" t="s">
        <v>34</v>
      </c>
      <c r="H289" s="17" t="s">
        <v>536</v>
      </c>
      <c r="I289" s="14"/>
      <c r="J289" s="21"/>
      <c r="K289" s="21"/>
      <c r="L289" s="22"/>
      <c r="M289" s="22"/>
      <c r="N289" s="22"/>
      <c r="O289" s="22"/>
      <c r="P289" s="16"/>
      <c r="Q289" s="20">
        <f t="shared" si="6"/>
        <v>0</v>
      </c>
      <c r="R289" s="22"/>
    </row>
    <row r="290" spans="1:21" ht="15" hidden="1" customHeight="1" x14ac:dyDescent="0.2">
      <c r="A290" s="8" t="s">
        <v>534</v>
      </c>
      <c r="B290" s="10">
        <v>3</v>
      </c>
      <c r="C290" s="95"/>
      <c r="D290" s="10"/>
      <c r="E290" s="17">
        <v>532</v>
      </c>
      <c r="F290" s="17" t="s">
        <v>369</v>
      </c>
      <c r="G290" s="18" t="s">
        <v>34</v>
      </c>
      <c r="H290" s="17" t="s">
        <v>370</v>
      </c>
      <c r="I290" s="14"/>
      <c r="J290" s="21"/>
      <c r="K290" s="21"/>
      <c r="L290" s="22"/>
      <c r="M290" s="22"/>
      <c r="N290" s="22"/>
      <c r="O290" s="22"/>
      <c r="P290" s="16"/>
      <c r="Q290" s="20">
        <f t="shared" si="6"/>
        <v>0</v>
      </c>
      <c r="R290" s="22"/>
    </row>
    <row r="291" spans="1:21" ht="15" hidden="1" customHeight="1" x14ac:dyDescent="0.2">
      <c r="A291" s="8" t="s">
        <v>534</v>
      </c>
      <c r="B291" s="10">
        <v>4</v>
      </c>
      <c r="C291" s="95"/>
      <c r="D291" s="10"/>
      <c r="E291" s="17">
        <v>172</v>
      </c>
      <c r="F291" s="17" t="s">
        <v>383</v>
      </c>
      <c r="G291" s="18" t="s">
        <v>34</v>
      </c>
      <c r="H291" s="17" t="s">
        <v>384</v>
      </c>
      <c r="I291" s="14"/>
      <c r="J291" s="21"/>
      <c r="K291" s="21"/>
      <c r="L291" s="22"/>
      <c r="M291" s="22"/>
      <c r="N291" s="22"/>
      <c r="O291" s="22"/>
      <c r="P291" s="16"/>
      <c r="Q291" s="20">
        <f t="shared" si="6"/>
        <v>0</v>
      </c>
      <c r="R291" s="22"/>
    </row>
    <row r="292" spans="1:21" ht="15" hidden="1" customHeight="1" x14ac:dyDescent="0.2">
      <c r="A292" s="8" t="s">
        <v>534</v>
      </c>
      <c r="B292" s="10">
        <v>5</v>
      </c>
      <c r="C292" s="95"/>
      <c r="D292" s="10"/>
      <c r="E292" s="17">
        <v>402</v>
      </c>
      <c r="F292" s="17" t="s">
        <v>537</v>
      </c>
      <c r="G292" s="18" t="s">
        <v>21</v>
      </c>
      <c r="H292" s="17" t="s">
        <v>538</v>
      </c>
      <c r="I292" s="14"/>
      <c r="J292" s="21"/>
      <c r="K292" s="21"/>
      <c r="L292" s="22"/>
      <c r="M292" s="22"/>
      <c r="N292" s="22"/>
      <c r="O292" s="22"/>
      <c r="P292" s="16"/>
      <c r="Q292" s="20">
        <f t="shared" si="6"/>
        <v>0</v>
      </c>
      <c r="R292" s="22"/>
    </row>
    <row r="293" spans="1:21" ht="15" hidden="1" customHeight="1" x14ac:dyDescent="0.2">
      <c r="A293" s="8" t="s">
        <v>534</v>
      </c>
      <c r="B293" s="10">
        <v>6</v>
      </c>
      <c r="C293" s="95"/>
      <c r="D293" s="10"/>
      <c r="E293" s="17">
        <v>470</v>
      </c>
      <c r="F293" s="17" t="s">
        <v>539</v>
      </c>
      <c r="G293" s="18" t="s">
        <v>21</v>
      </c>
      <c r="H293" s="17" t="s">
        <v>540</v>
      </c>
      <c r="I293" s="14"/>
      <c r="J293" s="21"/>
      <c r="K293" s="21"/>
      <c r="L293" s="22"/>
      <c r="M293" s="22"/>
      <c r="N293" s="22"/>
      <c r="O293" s="22"/>
      <c r="P293" s="16"/>
      <c r="Q293" s="20">
        <f t="shared" si="6"/>
        <v>0</v>
      </c>
      <c r="R293" s="22"/>
    </row>
    <row r="294" spans="1:21" ht="15" hidden="1" customHeight="1" x14ac:dyDescent="0.2">
      <c r="A294" s="8" t="s">
        <v>534</v>
      </c>
      <c r="B294" s="9">
        <v>7</v>
      </c>
      <c r="C294" s="95"/>
      <c r="D294" s="10"/>
      <c r="E294" s="10">
        <v>46</v>
      </c>
      <c r="F294" s="10" t="s">
        <v>541</v>
      </c>
      <c r="G294" s="11" t="s">
        <v>14</v>
      </c>
      <c r="H294" s="10" t="s">
        <v>542</v>
      </c>
      <c r="I294" s="14"/>
      <c r="J294" s="13" t="str">
        <f>'[1]Res_Atletismo Geral'!H288</f>
        <v>Apto</v>
      </c>
      <c r="K294" s="13" t="str">
        <f>'[1]Res_Natação Geral'!H288</f>
        <v>Apto</v>
      </c>
      <c r="L294" s="14" t="s">
        <v>16</v>
      </c>
      <c r="M294" s="14" t="s">
        <v>16</v>
      </c>
      <c r="N294" s="15"/>
      <c r="O294" s="15"/>
      <c r="P294" s="16"/>
      <c r="Q294" s="16">
        <f t="shared" si="6"/>
        <v>4</v>
      </c>
      <c r="R294" s="14" t="s">
        <v>16</v>
      </c>
    </row>
    <row r="295" spans="1:21" ht="15" hidden="1" customHeight="1" x14ac:dyDescent="0.2">
      <c r="A295" s="8" t="s">
        <v>534</v>
      </c>
      <c r="B295" s="9">
        <v>8</v>
      </c>
      <c r="C295" s="95"/>
      <c r="D295" s="10"/>
      <c r="E295" s="10">
        <v>295</v>
      </c>
      <c r="F295" s="10" t="s">
        <v>543</v>
      </c>
      <c r="G295" s="11" t="s">
        <v>14</v>
      </c>
      <c r="H295" s="10" t="s">
        <v>544</v>
      </c>
      <c r="I295" s="14"/>
      <c r="J295" s="13" t="str">
        <f>'[1]Res_Atletismo Geral'!H289</f>
        <v>Apto</v>
      </c>
      <c r="K295" s="13" t="str">
        <f>'[1]Res_Natação Geral'!H289</f>
        <v>Apto</v>
      </c>
      <c r="L295" s="14" t="s">
        <v>16</v>
      </c>
      <c r="M295" s="14" t="s">
        <v>16</v>
      </c>
      <c r="N295" s="15"/>
      <c r="O295" s="15"/>
      <c r="P295" s="16"/>
      <c r="Q295" s="16">
        <f t="shared" si="6"/>
        <v>4</v>
      </c>
      <c r="R295" s="14" t="s">
        <v>16</v>
      </c>
    </row>
    <row r="296" spans="1:21" ht="15" hidden="1" customHeight="1" x14ac:dyDescent="0.2">
      <c r="A296" s="8" t="s">
        <v>534</v>
      </c>
      <c r="B296" s="10">
        <v>9</v>
      </c>
      <c r="C296" s="95"/>
      <c r="D296" s="10"/>
      <c r="E296" s="17">
        <v>622</v>
      </c>
      <c r="F296" s="17" t="s">
        <v>530</v>
      </c>
      <c r="G296" s="18" t="s">
        <v>21</v>
      </c>
      <c r="H296" s="17" t="s">
        <v>531</v>
      </c>
      <c r="I296" s="14"/>
      <c r="J296" s="21"/>
      <c r="K296" s="21"/>
      <c r="L296" s="22"/>
      <c r="M296" s="22"/>
      <c r="N296" s="22"/>
      <c r="O296" s="22"/>
      <c r="P296" s="16"/>
      <c r="Q296" s="20">
        <f t="shared" si="6"/>
        <v>0</v>
      </c>
      <c r="R296" s="22"/>
    </row>
    <row r="297" spans="1:21" ht="15" hidden="1" customHeight="1" x14ac:dyDescent="0.2">
      <c r="A297" s="8" t="s">
        <v>534</v>
      </c>
      <c r="B297" s="10">
        <v>10</v>
      </c>
      <c r="C297" s="95"/>
      <c r="D297" s="10"/>
      <c r="E297" s="10">
        <v>448</v>
      </c>
      <c r="F297" s="10" t="s">
        <v>545</v>
      </c>
      <c r="G297" s="11" t="s">
        <v>14</v>
      </c>
      <c r="H297" s="10" t="s">
        <v>546</v>
      </c>
      <c r="I297" s="14"/>
      <c r="J297" s="13" t="str">
        <f>'[1]Res_Atletismo Geral'!H259</f>
        <v>Inapto</v>
      </c>
      <c r="K297" s="13" t="str">
        <f>'[1]Res_Natação Geral'!H259</f>
        <v>Apto</v>
      </c>
      <c r="L297" s="14" t="s">
        <v>16</v>
      </c>
      <c r="M297" s="14" t="s">
        <v>16</v>
      </c>
      <c r="N297" s="15"/>
      <c r="O297" s="15"/>
      <c r="P297" s="16"/>
      <c r="Q297" s="16">
        <f t="shared" si="6"/>
        <v>4</v>
      </c>
      <c r="R297" s="14" t="s">
        <v>17</v>
      </c>
      <c r="U297">
        <v>1</v>
      </c>
    </row>
    <row r="298" spans="1:21" ht="15" hidden="1" customHeight="1" x14ac:dyDescent="0.2">
      <c r="A298" s="8" t="s">
        <v>534</v>
      </c>
      <c r="B298" s="10">
        <v>11</v>
      </c>
      <c r="C298" s="95"/>
      <c r="D298" s="10"/>
      <c r="E298" s="17">
        <v>451</v>
      </c>
      <c r="F298" s="17" t="s">
        <v>547</v>
      </c>
      <c r="G298" s="18" t="s">
        <v>21</v>
      </c>
      <c r="H298" s="17" t="s">
        <v>548</v>
      </c>
      <c r="I298" s="14"/>
      <c r="J298" s="21"/>
      <c r="K298" s="21"/>
      <c r="L298" s="22"/>
      <c r="M298" s="22"/>
      <c r="N298" s="22"/>
      <c r="O298" s="22"/>
      <c r="P298" s="16"/>
      <c r="Q298" s="20">
        <f t="shared" si="6"/>
        <v>0</v>
      </c>
      <c r="R298" s="22"/>
    </row>
    <row r="299" spans="1:21" ht="15" hidden="1" customHeight="1" x14ac:dyDescent="0.2">
      <c r="A299" s="8" t="s">
        <v>534</v>
      </c>
      <c r="B299" s="9">
        <v>12</v>
      </c>
      <c r="C299" s="95"/>
      <c r="D299" s="10"/>
      <c r="E299" s="10">
        <v>608</v>
      </c>
      <c r="F299" s="10" t="s">
        <v>549</v>
      </c>
      <c r="G299" s="11" t="s">
        <v>14</v>
      </c>
      <c r="H299" s="10" t="s">
        <v>550</v>
      </c>
      <c r="I299" s="14"/>
      <c r="J299" s="13" t="str">
        <f>'[1]Res_Atletismo Geral'!H293</f>
        <v>Apto</v>
      </c>
      <c r="K299" s="13" t="str">
        <f>'[1]Res_Natação Geral'!H293</f>
        <v>Apto</v>
      </c>
      <c r="L299" s="14" t="s">
        <v>16</v>
      </c>
      <c r="M299" s="14" t="s">
        <v>16</v>
      </c>
      <c r="N299" s="15"/>
      <c r="O299" s="15"/>
      <c r="P299" s="16"/>
      <c r="Q299" s="16">
        <f t="shared" si="6"/>
        <v>4</v>
      </c>
      <c r="R299" s="14" t="s">
        <v>16</v>
      </c>
    </row>
    <row r="300" spans="1:21" ht="15" hidden="1" customHeight="1" x14ac:dyDescent="0.2">
      <c r="A300" s="8" t="s">
        <v>534</v>
      </c>
      <c r="B300" s="10">
        <v>13</v>
      </c>
      <c r="C300" s="95"/>
      <c r="D300" s="10"/>
      <c r="E300" s="10">
        <v>435</v>
      </c>
      <c r="F300" s="10" t="s">
        <v>551</v>
      </c>
      <c r="G300" s="11" t="s">
        <v>14</v>
      </c>
      <c r="H300" s="10" t="s">
        <v>552</v>
      </c>
      <c r="I300" s="14"/>
      <c r="J300" s="13" t="str">
        <f>'[1]Res_Atletismo Geral'!H294</f>
        <v>Apto</v>
      </c>
      <c r="K300" s="13" t="str">
        <f>'[1]Res_Natação Geral'!H294</f>
        <v>Apto</v>
      </c>
      <c r="L300" s="14" t="s">
        <v>16</v>
      </c>
      <c r="M300" s="14" t="s">
        <v>16</v>
      </c>
      <c r="N300" s="15"/>
      <c r="O300" s="15"/>
      <c r="P300" s="16"/>
      <c r="Q300" s="16">
        <f t="shared" si="6"/>
        <v>4</v>
      </c>
      <c r="R300" s="14" t="s">
        <v>16</v>
      </c>
    </row>
    <row r="301" spans="1:21" ht="15" hidden="1" customHeight="1" x14ac:dyDescent="0.2">
      <c r="A301" s="8" t="s">
        <v>534</v>
      </c>
      <c r="B301" s="10">
        <v>14</v>
      </c>
      <c r="C301" s="95"/>
      <c r="D301" s="10"/>
      <c r="E301" s="10">
        <v>279</v>
      </c>
      <c r="F301" s="10" t="s">
        <v>553</v>
      </c>
      <c r="G301" s="11" t="s">
        <v>14</v>
      </c>
      <c r="H301" s="10" t="s">
        <v>554</v>
      </c>
      <c r="I301" s="14"/>
      <c r="J301" s="13" t="str">
        <f>'[1]Res_Atletismo Geral'!H295</f>
        <v>Apto</v>
      </c>
      <c r="K301" s="13" t="str">
        <f>'[1]Res_Natação Geral'!H295</f>
        <v>Apto</v>
      </c>
      <c r="L301" s="14" t="s">
        <v>16</v>
      </c>
      <c r="M301" s="14" t="s">
        <v>16</v>
      </c>
      <c r="N301" s="15"/>
      <c r="O301" s="15"/>
      <c r="P301" s="16"/>
      <c r="Q301" s="16">
        <f t="shared" si="6"/>
        <v>4</v>
      </c>
      <c r="R301" s="14" t="s">
        <v>16</v>
      </c>
    </row>
    <row r="302" spans="1:21" ht="15" hidden="1" customHeight="1" x14ac:dyDescent="0.2">
      <c r="A302" s="8" t="s">
        <v>534</v>
      </c>
      <c r="B302" s="10">
        <v>15</v>
      </c>
      <c r="C302" s="95"/>
      <c r="D302" s="10"/>
      <c r="E302" s="17">
        <v>251</v>
      </c>
      <c r="F302" s="17" t="s">
        <v>555</v>
      </c>
      <c r="G302" s="18" t="s">
        <v>34</v>
      </c>
      <c r="H302" s="17" t="s">
        <v>556</v>
      </c>
      <c r="I302" s="14"/>
      <c r="J302" s="21"/>
      <c r="K302" s="21"/>
      <c r="L302" s="22"/>
      <c r="M302" s="22"/>
      <c r="N302" s="22"/>
      <c r="O302" s="22"/>
      <c r="P302" s="16"/>
      <c r="Q302" s="20">
        <f t="shared" si="6"/>
        <v>0</v>
      </c>
      <c r="R302" s="22"/>
    </row>
    <row r="303" spans="1:21" x14ac:dyDescent="0.2">
      <c r="A303" s="8" t="s">
        <v>534</v>
      </c>
      <c r="B303" s="10">
        <v>16</v>
      </c>
      <c r="C303" s="95"/>
      <c r="D303" s="10">
        <v>36</v>
      </c>
      <c r="E303" s="10">
        <v>432</v>
      </c>
      <c r="F303" s="10" t="s">
        <v>557</v>
      </c>
      <c r="G303" s="11" t="s">
        <v>14</v>
      </c>
      <c r="H303" s="10" t="s">
        <v>558</v>
      </c>
      <c r="I303" s="14"/>
      <c r="J303" s="14"/>
      <c r="K303" s="14"/>
      <c r="L303" s="14"/>
      <c r="M303" s="14"/>
      <c r="N303" s="15"/>
      <c r="O303" s="15"/>
      <c r="P303" s="16"/>
      <c r="Q303" s="16">
        <f t="shared" si="6"/>
        <v>0</v>
      </c>
      <c r="R303" s="14"/>
      <c r="U303">
        <v>2</v>
      </c>
    </row>
    <row r="304" spans="1:21" ht="15" hidden="1" customHeight="1" x14ac:dyDescent="0.2">
      <c r="A304" s="8" t="s">
        <v>534</v>
      </c>
      <c r="B304" s="9">
        <v>17</v>
      </c>
      <c r="C304" s="95"/>
      <c r="D304" s="10"/>
      <c r="E304" s="10">
        <v>596</v>
      </c>
      <c r="F304" s="10" t="s">
        <v>559</v>
      </c>
      <c r="G304" s="11" t="s">
        <v>14</v>
      </c>
      <c r="H304" s="10" t="s">
        <v>560</v>
      </c>
      <c r="I304" s="14"/>
      <c r="J304" s="13" t="str">
        <f>'[1]Res_Atletismo Geral'!H298</f>
        <v>Apto</v>
      </c>
      <c r="K304" s="13" t="str">
        <f>'[1]Res_Natação Geral'!H298</f>
        <v>Apto</v>
      </c>
      <c r="L304" s="14" t="s">
        <v>16</v>
      </c>
      <c r="M304" s="14" t="s">
        <v>16</v>
      </c>
      <c r="N304" s="15"/>
      <c r="O304" s="15"/>
      <c r="P304" s="16"/>
      <c r="Q304" s="16">
        <f t="shared" si="6"/>
        <v>4</v>
      </c>
      <c r="R304" s="14" t="s">
        <v>16</v>
      </c>
    </row>
    <row r="305" spans="1:21" ht="15" hidden="1" customHeight="1" x14ac:dyDescent="0.2">
      <c r="A305" s="8" t="s">
        <v>534</v>
      </c>
      <c r="B305" s="9">
        <v>18</v>
      </c>
      <c r="C305" s="95"/>
      <c r="D305" s="10"/>
      <c r="E305" s="10">
        <v>38</v>
      </c>
      <c r="F305" s="10" t="s">
        <v>561</v>
      </c>
      <c r="G305" s="11" t="s">
        <v>14</v>
      </c>
      <c r="H305" s="10" t="s">
        <v>562</v>
      </c>
      <c r="I305" s="14"/>
      <c r="J305" s="13" t="str">
        <f>'[1]Res_Atletismo Geral'!H263</f>
        <v>Apto</v>
      </c>
      <c r="K305" s="13" t="str">
        <f>'[1]Res_Natação Geral'!H263</f>
        <v>Apto</v>
      </c>
      <c r="L305" s="14"/>
      <c r="M305" s="14"/>
      <c r="N305" s="15"/>
      <c r="O305" s="15"/>
      <c r="P305" s="16"/>
      <c r="Q305" s="16">
        <f t="shared" si="6"/>
        <v>2</v>
      </c>
      <c r="R305" s="14" t="s">
        <v>17</v>
      </c>
      <c r="U305">
        <v>1</v>
      </c>
    </row>
    <row r="306" spans="1:21" ht="15" hidden="1" customHeight="1" x14ac:dyDescent="0.2">
      <c r="A306" s="8" t="s">
        <v>534</v>
      </c>
      <c r="B306" s="9">
        <v>19</v>
      </c>
      <c r="C306" s="95"/>
      <c r="D306" s="10"/>
      <c r="E306" s="10">
        <v>591</v>
      </c>
      <c r="F306" s="10" t="s">
        <v>563</v>
      </c>
      <c r="G306" s="11" t="s">
        <v>14</v>
      </c>
      <c r="H306" s="10" t="s">
        <v>564</v>
      </c>
      <c r="I306" s="14"/>
      <c r="J306" s="13" t="str">
        <f>'[1]Res_Atletismo Geral'!H265</f>
        <v>Inapto</v>
      </c>
      <c r="K306" s="13" t="str">
        <f>'[1]Res_Natação Geral'!H265</f>
        <v>Apto</v>
      </c>
      <c r="L306" s="14" t="s">
        <v>17</v>
      </c>
      <c r="M306" s="14" t="s">
        <v>16</v>
      </c>
      <c r="N306" s="15"/>
      <c r="O306" s="15"/>
      <c r="P306" s="16"/>
      <c r="Q306" s="16">
        <f t="shared" si="6"/>
        <v>4</v>
      </c>
      <c r="R306" s="14" t="s">
        <v>17</v>
      </c>
      <c r="U306">
        <v>1</v>
      </c>
    </row>
    <row r="307" spans="1:21" x14ac:dyDescent="0.2">
      <c r="A307" s="8" t="s">
        <v>534</v>
      </c>
      <c r="B307" s="9">
        <v>20</v>
      </c>
      <c r="C307" s="95"/>
      <c r="D307" s="10">
        <v>37</v>
      </c>
      <c r="E307" s="10">
        <v>505</v>
      </c>
      <c r="F307" s="10" t="s">
        <v>565</v>
      </c>
      <c r="G307" s="11" t="s">
        <v>14</v>
      </c>
      <c r="H307" s="10" t="s">
        <v>566</v>
      </c>
      <c r="I307" s="14"/>
      <c r="J307" s="14"/>
      <c r="K307" s="14"/>
      <c r="L307" s="14"/>
      <c r="M307" s="14"/>
      <c r="N307" s="15"/>
      <c r="O307" s="15"/>
      <c r="P307" s="16"/>
      <c r="Q307" s="16">
        <f t="shared" si="6"/>
        <v>0</v>
      </c>
      <c r="R307" s="14"/>
      <c r="U307">
        <v>2</v>
      </c>
    </row>
    <row r="308" spans="1:21" ht="15" hidden="1" customHeight="1" x14ac:dyDescent="0.2">
      <c r="A308" s="8" t="s">
        <v>534</v>
      </c>
      <c r="B308" s="9">
        <v>21</v>
      </c>
      <c r="C308" s="95"/>
      <c r="D308" s="10"/>
      <c r="E308" s="10">
        <v>342</v>
      </c>
      <c r="F308" s="10" t="s">
        <v>567</v>
      </c>
      <c r="G308" s="11" t="s">
        <v>14</v>
      </c>
      <c r="H308" s="10" t="s">
        <v>568</v>
      </c>
      <c r="I308" s="14"/>
      <c r="J308" s="13" t="str">
        <f>'[1]Res_Atletismo Geral'!H302</f>
        <v>Apto</v>
      </c>
      <c r="K308" s="13" t="str">
        <f>'[1]Res_Natação Geral'!H302</f>
        <v>Apto</v>
      </c>
      <c r="L308" s="14" t="s">
        <v>16</v>
      </c>
      <c r="M308" s="14" t="s">
        <v>16</v>
      </c>
      <c r="N308" s="15"/>
      <c r="O308" s="15"/>
      <c r="P308" s="16"/>
      <c r="Q308" s="16">
        <f t="shared" si="6"/>
        <v>4</v>
      </c>
      <c r="R308" s="14" t="s">
        <v>16</v>
      </c>
    </row>
    <row r="309" spans="1:21" ht="15" hidden="1" customHeight="1" x14ac:dyDescent="0.2">
      <c r="A309" s="8" t="s">
        <v>534</v>
      </c>
      <c r="B309" s="9">
        <v>22</v>
      </c>
      <c r="C309" s="95"/>
      <c r="D309" s="10"/>
      <c r="E309" s="10">
        <v>204</v>
      </c>
      <c r="F309" s="10" t="s">
        <v>569</v>
      </c>
      <c r="G309" s="11" t="s">
        <v>14</v>
      </c>
      <c r="H309" s="10" t="s">
        <v>570</v>
      </c>
      <c r="I309" s="14"/>
      <c r="J309" s="13" t="str">
        <f>'[1]Res_Atletismo Geral'!H303</f>
        <v>Apto</v>
      </c>
      <c r="K309" s="13" t="str">
        <f>'[1]Res_Natação Geral'!H303</f>
        <v>Apto</v>
      </c>
      <c r="L309" s="14" t="s">
        <v>16</v>
      </c>
      <c r="M309" s="14" t="s">
        <v>16</v>
      </c>
      <c r="N309" s="15"/>
      <c r="O309" s="15"/>
      <c r="P309" s="16"/>
      <c r="Q309" s="16">
        <f t="shared" si="6"/>
        <v>4</v>
      </c>
      <c r="R309" s="14" t="s">
        <v>16</v>
      </c>
    </row>
    <row r="310" spans="1:21" x14ac:dyDescent="0.2">
      <c r="A310" s="8" t="s">
        <v>534</v>
      </c>
      <c r="B310" s="10">
        <v>23</v>
      </c>
      <c r="C310" s="95"/>
      <c r="D310" s="10">
        <v>38</v>
      </c>
      <c r="E310" s="10">
        <v>609</v>
      </c>
      <c r="F310" s="10" t="s">
        <v>252</v>
      </c>
      <c r="G310" s="11" t="s">
        <v>14</v>
      </c>
      <c r="H310" s="10" t="s">
        <v>253</v>
      </c>
      <c r="I310" s="14"/>
      <c r="J310" s="14"/>
      <c r="K310" s="14"/>
      <c r="L310" s="15"/>
      <c r="M310" s="15"/>
      <c r="N310" s="14"/>
      <c r="O310" s="14"/>
      <c r="P310" s="16"/>
      <c r="Q310" s="16">
        <f t="shared" si="6"/>
        <v>0</v>
      </c>
      <c r="R310" s="14"/>
      <c r="U310">
        <v>2</v>
      </c>
    </row>
    <row r="311" spans="1:21" ht="15" hidden="1" customHeight="1" x14ac:dyDescent="0.2">
      <c r="A311" s="8" t="s">
        <v>534</v>
      </c>
      <c r="B311" s="10">
        <v>24</v>
      </c>
      <c r="C311" s="95"/>
      <c r="D311" s="10"/>
      <c r="E311" s="10">
        <v>168</v>
      </c>
      <c r="F311" s="10" t="s">
        <v>571</v>
      </c>
      <c r="G311" s="11" t="s">
        <v>14</v>
      </c>
      <c r="H311" s="10" t="s">
        <v>572</v>
      </c>
      <c r="I311" s="14"/>
      <c r="J311" s="13" t="str">
        <f>'[1]Res_Atletismo Geral'!H305</f>
        <v>Apto</v>
      </c>
      <c r="K311" s="13" t="str">
        <f>'[1]Res_Natação Geral'!H305</f>
        <v>Apto</v>
      </c>
      <c r="L311" s="14" t="s">
        <v>16</v>
      </c>
      <c r="M311" s="14" t="s">
        <v>16</v>
      </c>
      <c r="N311" s="15"/>
      <c r="O311" s="15"/>
      <c r="P311" s="16"/>
      <c r="Q311" s="16">
        <f t="shared" si="6"/>
        <v>4</v>
      </c>
      <c r="R311" s="14" t="s">
        <v>16</v>
      </c>
    </row>
    <row r="312" spans="1:21" ht="15" hidden="1" customHeight="1" x14ac:dyDescent="0.2">
      <c r="A312" s="8" t="s">
        <v>534</v>
      </c>
      <c r="B312" s="10">
        <v>25</v>
      </c>
      <c r="C312" s="95"/>
      <c r="D312" s="10"/>
      <c r="E312" s="10">
        <v>573</v>
      </c>
      <c r="F312" s="10" t="s">
        <v>573</v>
      </c>
      <c r="G312" s="11" t="s">
        <v>14</v>
      </c>
      <c r="H312" s="10" t="s">
        <v>574</v>
      </c>
      <c r="I312" s="14"/>
      <c r="J312" s="13" t="str">
        <f>'[1]Res_Atletismo Geral'!H306</f>
        <v>Apto</v>
      </c>
      <c r="K312" s="13" t="str">
        <f>'[1]Res_Natação Geral'!H306</f>
        <v>Apto</v>
      </c>
      <c r="L312" s="14" t="s">
        <v>16</v>
      </c>
      <c r="M312" s="14" t="s">
        <v>16</v>
      </c>
      <c r="N312" s="15"/>
      <c r="O312" s="15"/>
      <c r="P312" s="16"/>
      <c r="Q312" s="16">
        <f t="shared" si="6"/>
        <v>4</v>
      </c>
      <c r="R312" s="14" t="s">
        <v>16</v>
      </c>
    </row>
    <row r="313" spans="1:21" ht="15" hidden="1" customHeight="1" x14ac:dyDescent="0.2">
      <c r="A313" s="8" t="s">
        <v>534</v>
      </c>
      <c r="B313" s="9">
        <v>26</v>
      </c>
      <c r="C313" s="95"/>
      <c r="D313" s="10"/>
      <c r="E313" s="10">
        <v>574</v>
      </c>
      <c r="F313" s="10" t="s">
        <v>575</v>
      </c>
      <c r="G313" s="11" t="s">
        <v>14</v>
      </c>
      <c r="H313" s="10" t="s">
        <v>576</v>
      </c>
      <c r="I313" s="14"/>
      <c r="J313" s="13" t="str">
        <f>'[1]Res_Atletismo Geral'!H307</f>
        <v>Apto</v>
      </c>
      <c r="K313" s="13" t="str">
        <f>'[1]Res_Natação Geral'!H307</f>
        <v>Apto</v>
      </c>
      <c r="L313" s="14" t="s">
        <v>16</v>
      </c>
      <c r="M313" s="14" t="s">
        <v>16</v>
      </c>
      <c r="N313" s="15"/>
      <c r="O313" s="15"/>
      <c r="P313" s="16"/>
      <c r="Q313" s="16">
        <f t="shared" si="6"/>
        <v>4</v>
      </c>
      <c r="R313" s="14" t="s">
        <v>16</v>
      </c>
    </row>
    <row r="314" spans="1:21" ht="15" hidden="1" customHeight="1" x14ac:dyDescent="0.2">
      <c r="A314" s="8" t="s">
        <v>534</v>
      </c>
      <c r="B314" s="10">
        <v>27</v>
      </c>
      <c r="C314" s="95"/>
      <c r="D314" s="10"/>
      <c r="E314" s="10">
        <v>282</v>
      </c>
      <c r="F314" s="10" t="s">
        <v>577</v>
      </c>
      <c r="G314" s="11" t="s">
        <v>14</v>
      </c>
      <c r="H314" s="10" t="s">
        <v>578</v>
      </c>
      <c r="I314" s="14"/>
      <c r="J314" s="13" t="str">
        <f>'[1]Res_Atletismo Geral'!H308</f>
        <v>Apto</v>
      </c>
      <c r="K314" s="13" t="str">
        <f>'[1]Res_Natação Geral'!H308</f>
        <v>Apto</v>
      </c>
      <c r="L314" s="14" t="s">
        <v>16</v>
      </c>
      <c r="M314" s="14" t="s">
        <v>16</v>
      </c>
      <c r="N314" s="15"/>
      <c r="O314" s="15"/>
      <c r="P314" s="16"/>
      <c r="Q314" s="16">
        <f t="shared" si="6"/>
        <v>4</v>
      </c>
      <c r="R314" s="14" t="s">
        <v>16</v>
      </c>
    </row>
    <row r="315" spans="1:21" ht="15" hidden="1" customHeight="1" x14ac:dyDescent="0.2">
      <c r="A315" s="8" t="s">
        <v>534</v>
      </c>
      <c r="B315" s="10">
        <v>28</v>
      </c>
      <c r="C315" s="95"/>
      <c r="D315" s="10"/>
      <c r="E315" s="10">
        <v>468</v>
      </c>
      <c r="F315" s="10" t="s">
        <v>579</v>
      </c>
      <c r="G315" s="11" t="s">
        <v>14</v>
      </c>
      <c r="H315" s="10" t="s">
        <v>580</v>
      </c>
      <c r="I315" s="14"/>
      <c r="J315" s="13" t="str">
        <f>'[1]Res_Atletismo Geral'!H464</f>
        <v>Inapto</v>
      </c>
      <c r="K315" s="13" t="str">
        <f>'[1]Res_Natação Geral'!H464</f>
        <v>Apto</v>
      </c>
      <c r="L315" s="15"/>
      <c r="M315" s="14" t="s">
        <v>17</v>
      </c>
      <c r="N315" s="14" t="s">
        <v>17</v>
      </c>
      <c r="O315" s="15"/>
      <c r="P315" s="16"/>
      <c r="Q315" s="16">
        <f t="shared" si="6"/>
        <v>4</v>
      </c>
      <c r="R315" s="14" t="s">
        <v>17</v>
      </c>
      <c r="U315">
        <v>1</v>
      </c>
    </row>
    <row r="316" spans="1:21" ht="15" hidden="1" customHeight="1" x14ac:dyDescent="0.2">
      <c r="A316" s="8" t="s">
        <v>534</v>
      </c>
      <c r="B316" s="10">
        <v>29</v>
      </c>
      <c r="C316" s="95"/>
      <c r="D316" s="10"/>
      <c r="E316" s="10">
        <v>542</v>
      </c>
      <c r="F316" s="10" t="s">
        <v>581</v>
      </c>
      <c r="G316" s="11" t="s">
        <v>14</v>
      </c>
      <c r="H316" s="10" t="s">
        <v>582</v>
      </c>
      <c r="I316" s="14"/>
      <c r="J316" s="13" t="str">
        <f>'[1]Res_Atletismo Geral'!H310</f>
        <v>Apto</v>
      </c>
      <c r="K316" s="13" t="str">
        <f>'[1]Res_Natação Geral'!H310</f>
        <v>Apto</v>
      </c>
      <c r="L316" s="14" t="s">
        <v>16</v>
      </c>
      <c r="M316" s="14" t="s">
        <v>16</v>
      </c>
      <c r="N316" s="15"/>
      <c r="O316" s="15"/>
      <c r="P316" s="16"/>
      <c r="Q316" s="16">
        <f t="shared" si="6"/>
        <v>4</v>
      </c>
      <c r="R316" s="14" t="s">
        <v>16</v>
      </c>
    </row>
    <row r="317" spans="1:21" ht="15" hidden="1" customHeight="1" x14ac:dyDescent="0.2">
      <c r="A317" s="8" t="s">
        <v>534</v>
      </c>
      <c r="B317" s="10">
        <v>30</v>
      </c>
      <c r="C317" s="95"/>
      <c r="D317" s="10"/>
      <c r="E317" s="17">
        <v>528</v>
      </c>
      <c r="F317" s="17" t="s">
        <v>581</v>
      </c>
      <c r="G317" s="18" t="s">
        <v>34</v>
      </c>
      <c r="H317" s="17" t="s">
        <v>582</v>
      </c>
      <c r="I317" s="14"/>
      <c r="J317" s="21"/>
      <c r="K317" s="21"/>
      <c r="L317" s="22"/>
      <c r="M317" s="22"/>
      <c r="N317" s="22"/>
      <c r="O317" s="22"/>
      <c r="P317" s="16"/>
      <c r="Q317" s="20">
        <f t="shared" si="6"/>
        <v>0</v>
      </c>
      <c r="R317" s="22"/>
    </row>
    <row r="318" spans="1:21" ht="15" hidden="1" customHeight="1" x14ac:dyDescent="0.2">
      <c r="A318" s="8" t="s">
        <v>534</v>
      </c>
      <c r="B318" s="10">
        <v>31</v>
      </c>
      <c r="C318" s="95"/>
      <c r="D318" s="10"/>
      <c r="E318" s="10">
        <v>83</v>
      </c>
      <c r="F318" s="10" t="s">
        <v>583</v>
      </c>
      <c r="G318" s="11" t="s">
        <v>14</v>
      </c>
      <c r="H318" s="10" t="s">
        <v>584</v>
      </c>
      <c r="I318" s="14"/>
      <c r="J318" s="14"/>
      <c r="K318" s="14"/>
      <c r="L318" s="15"/>
      <c r="M318" s="14"/>
      <c r="N318" s="14"/>
      <c r="O318" s="15"/>
      <c r="P318" s="16"/>
      <c r="Q318" s="16">
        <f t="shared" si="6"/>
        <v>0</v>
      </c>
      <c r="R318" s="14" t="s">
        <v>17</v>
      </c>
      <c r="U318">
        <v>1</v>
      </c>
    </row>
    <row r="319" spans="1:21" ht="15" hidden="1" customHeight="1" x14ac:dyDescent="0.2">
      <c r="A319" s="8" t="s">
        <v>534</v>
      </c>
      <c r="B319" s="10">
        <v>32</v>
      </c>
      <c r="C319" s="95"/>
      <c r="D319" s="10"/>
      <c r="E319" s="10">
        <v>318</v>
      </c>
      <c r="F319" s="10" t="s">
        <v>585</v>
      </c>
      <c r="G319" s="11" t="s">
        <v>14</v>
      </c>
      <c r="H319" s="10" t="s">
        <v>586</v>
      </c>
      <c r="I319" s="14"/>
      <c r="J319" s="13" t="str">
        <f>'[1]Res_Atletismo Geral'!H267</f>
        <v>Inapto</v>
      </c>
      <c r="K319" s="13" t="str">
        <f>'[1]Res_Natação Geral'!H267</f>
        <v>Apto</v>
      </c>
      <c r="L319" s="14" t="s">
        <v>16</v>
      </c>
      <c r="M319" s="14" t="s">
        <v>16</v>
      </c>
      <c r="N319" s="15"/>
      <c r="O319" s="15"/>
      <c r="P319" s="16"/>
      <c r="Q319" s="16">
        <f t="shared" si="6"/>
        <v>4</v>
      </c>
      <c r="R319" s="14" t="s">
        <v>17</v>
      </c>
      <c r="U319">
        <v>1</v>
      </c>
    </row>
    <row r="320" spans="1:21" ht="15" hidden="1" customHeight="1" x14ac:dyDescent="0.2">
      <c r="A320" s="8" t="s">
        <v>534</v>
      </c>
      <c r="B320" s="9">
        <v>33</v>
      </c>
      <c r="C320" s="95"/>
      <c r="D320" s="10"/>
      <c r="E320" s="10">
        <v>410</v>
      </c>
      <c r="F320" s="10" t="s">
        <v>587</v>
      </c>
      <c r="G320" s="11" t="s">
        <v>14</v>
      </c>
      <c r="H320" s="10" t="s">
        <v>588</v>
      </c>
      <c r="I320" s="14"/>
      <c r="J320" s="13" t="str">
        <f>'[1]Res_Atletismo Geral'!H314</f>
        <v>Apto</v>
      </c>
      <c r="K320" s="13" t="str">
        <f>'[1]Res_Natação Geral'!H314</f>
        <v>Apto</v>
      </c>
      <c r="L320" s="14" t="s">
        <v>16</v>
      </c>
      <c r="M320" s="14" t="s">
        <v>16</v>
      </c>
      <c r="N320" s="15"/>
      <c r="O320" s="15"/>
      <c r="P320" s="16"/>
      <c r="Q320" s="16">
        <f t="shared" si="6"/>
        <v>4</v>
      </c>
      <c r="R320" s="14" t="s">
        <v>16</v>
      </c>
    </row>
    <row r="321" spans="1:21" ht="15" hidden="1" customHeight="1" x14ac:dyDescent="0.2">
      <c r="A321" s="8" t="s">
        <v>534</v>
      </c>
      <c r="B321" s="10">
        <v>34</v>
      </c>
      <c r="C321" s="95"/>
      <c r="D321" s="10"/>
      <c r="E321" s="17">
        <v>566</v>
      </c>
      <c r="F321" s="17" t="s">
        <v>589</v>
      </c>
      <c r="G321" s="18" t="s">
        <v>34</v>
      </c>
      <c r="H321" s="17" t="s">
        <v>590</v>
      </c>
      <c r="I321" s="14"/>
      <c r="J321" s="21"/>
      <c r="K321" s="21"/>
      <c r="L321" s="22"/>
      <c r="M321" s="22"/>
      <c r="N321" s="22"/>
      <c r="O321" s="22"/>
      <c r="P321" s="16"/>
      <c r="Q321" s="20">
        <f t="shared" si="6"/>
        <v>0</v>
      </c>
      <c r="R321" s="22"/>
    </row>
    <row r="322" spans="1:21" ht="15" hidden="1" customHeight="1" x14ac:dyDescent="0.2">
      <c r="A322" s="8" t="s">
        <v>534</v>
      </c>
      <c r="B322" s="9">
        <v>35</v>
      </c>
      <c r="C322" s="95"/>
      <c r="D322" s="10"/>
      <c r="E322" s="10">
        <v>218</v>
      </c>
      <c r="F322" s="10" t="s">
        <v>591</v>
      </c>
      <c r="G322" s="11" t="s">
        <v>14</v>
      </c>
      <c r="H322" s="10" t="s">
        <v>592</v>
      </c>
      <c r="I322" s="14"/>
      <c r="J322" s="13" t="str">
        <f>'[1]Res_Atletismo Geral'!H466</f>
        <v>Apto</v>
      </c>
      <c r="K322" s="13" t="str">
        <f>'[1]Res_Natação Geral'!H466</f>
        <v>Apto</v>
      </c>
      <c r="L322" s="15"/>
      <c r="M322" s="14" t="s">
        <v>16</v>
      </c>
      <c r="N322" s="14" t="s">
        <v>16</v>
      </c>
      <c r="O322" s="15"/>
      <c r="P322" s="16"/>
      <c r="Q322" s="16">
        <f t="shared" si="6"/>
        <v>4</v>
      </c>
      <c r="R322" s="14" t="s">
        <v>17</v>
      </c>
      <c r="U322">
        <v>1</v>
      </c>
    </row>
    <row r="323" spans="1:21" ht="15" hidden="1" customHeight="1" x14ac:dyDescent="0.2">
      <c r="A323" s="8" t="s">
        <v>534</v>
      </c>
      <c r="B323" s="9">
        <v>36</v>
      </c>
      <c r="C323" s="95"/>
      <c r="D323" s="10"/>
      <c r="E323" s="10">
        <v>351</v>
      </c>
      <c r="F323" s="10" t="s">
        <v>593</v>
      </c>
      <c r="G323" s="11" t="s">
        <v>14</v>
      </c>
      <c r="H323" s="10" t="s">
        <v>594</v>
      </c>
      <c r="I323" s="14"/>
      <c r="J323" s="13" t="str">
        <f>'[1]Res_Atletismo Geral'!H48</f>
        <v>Apto</v>
      </c>
      <c r="K323" s="13" t="str">
        <f>'[1]Res_Natação Geral'!H48</f>
        <v>Inapto</v>
      </c>
      <c r="L323" s="14" t="s">
        <v>16</v>
      </c>
      <c r="M323" s="12"/>
      <c r="N323" s="15"/>
      <c r="O323" s="14" t="s">
        <v>16</v>
      </c>
      <c r="P323" s="16"/>
      <c r="Q323" s="16">
        <f t="shared" si="6"/>
        <v>4</v>
      </c>
      <c r="R323" s="14" t="s">
        <v>17</v>
      </c>
      <c r="U323">
        <v>1</v>
      </c>
    </row>
    <row r="324" spans="1:21" ht="15" hidden="1" customHeight="1" x14ac:dyDescent="0.2">
      <c r="A324" s="8" t="s">
        <v>534</v>
      </c>
      <c r="B324" s="9">
        <v>37</v>
      </c>
      <c r="C324" s="95"/>
      <c r="D324" s="10"/>
      <c r="E324" s="10">
        <v>150</v>
      </c>
      <c r="F324" s="10" t="s">
        <v>595</v>
      </c>
      <c r="G324" s="11" t="s">
        <v>14</v>
      </c>
      <c r="H324" s="10" t="s">
        <v>596</v>
      </c>
      <c r="I324" s="14"/>
      <c r="J324" s="13" t="str">
        <f>'[1]Res_Atletismo Geral'!H318</f>
        <v>Apto</v>
      </c>
      <c r="K324" s="13" t="str">
        <f>'[1]Res_Natação Geral'!H318</f>
        <v>Apto</v>
      </c>
      <c r="L324" s="14" t="s">
        <v>16</v>
      </c>
      <c r="M324" s="14" t="s">
        <v>16</v>
      </c>
      <c r="N324" s="15"/>
      <c r="O324" s="15"/>
      <c r="P324" s="16"/>
      <c r="Q324" s="16">
        <f t="shared" si="6"/>
        <v>4</v>
      </c>
      <c r="R324" s="14" t="s">
        <v>16</v>
      </c>
    </row>
    <row r="325" spans="1:21" ht="15" hidden="1" customHeight="1" x14ac:dyDescent="0.2">
      <c r="A325" s="8" t="s">
        <v>534</v>
      </c>
      <c r="B325" s="9">
        <v>38</v>
      </c>
      <c r="C325" s="95"/>
      <c r="D325" s="10"/>
      <c r="E325" s="10">
        <v>91</v>
      </c>
      <c r="F325" s="10" t="s">
        <v>597</v>
      </c>
      <c r="G325" s="11" t="s">
        <v>14</v>
      </c>
      <c r="H325" s="10" t="s">
        <v>598</v>
      </c>
      <c r="I325" s="14"/>
      <c r="J325" s="13" t="str">
        <f>'[1]Res_Atletismo Geral'!H319</f>
        <v>Apto</v>
      </c>
      <c r="K325" s="13" t="str">
        <f>'[1]Res_Natação Geral'!H319</f>
        <v>Apto</v>
      </c>
      <c r="L325" s="14" t="s">
        <v>16</v>
      </c>
      <c r="M325" s="14" t="s">
        <v>16</v>
      </c>
      <c r="N325" s="15"/>
      <c r="O325" s="15"/>
      <c r="P325" s="16"/>
      <c r="Q325" s="16">
        <f t="shared" si="6"/>
        <v>4</v>
      </c>
      <c r="R325" s="14" t="s">
        <v>16</v>
      </c>
    </row>
    <row r="326" spans="1:21" ht="15" hidden="1" customHeight="1" x14ac:dyDescent="0.2">
      <c r="A326" s="8" t="s">
        <v>534</v>
      </c>
      <c r="B326" s="10">
        <v>39</v>
      </c>
      <c r="C326" s="95"/>
      <c r="D326" s="10"/>
      <c r="E326" s="10">
        <v>138</v>
      </c>
      <c r="F326" s="10" t="s">
        <v>599</v>
      </c>
      <c r="G326" s="11" t="s">
        <v>14</v>
      </c>
      <c r="H326" s="10" t="s">
        <v>600</v>
      </c>
      <c r="I326" s="14"/>
      <c r="J326" s="13" t="str">
        <f>'[1]Res_Atletismo Geral'!H320</f>
        <v>Apto</v>
      </c>
      <c r="K326" s="13" t="str">
        <f>'[1]Res_Natação Geral'!H320</f>
        <v>Apto</v>
      </c>
      <c r="L326" s="14" t="s">
        <v>16</v>
      </c>
      <c r="M326" s="14" t="s">
        <v>16</v>
      </c>
      <c r="N326" s="15"/>
      <c r="O326" s="15"/>
      <c r="P326" s="16"/>
      <c r="Q326" s="16">
        <f t="shared" si="6"/>
        <v>4</v>
      </c>
      <c r="R326" s="14" t="s">
        <v>16</v>
      </c>
    </row>
    <row r="327" spans="1:21" ht="15" hidden="1" customHeight="1" x14ac:dyDescent="0.2">
      <c r="A327" s="8" t="s">
        <v>534</v>
      </c>
      <c r="B327" s="9">
        <v>40</v>
      </c>
      <c r="C327" s="95"/>
      <c r="D327" s="10"/>
      <c r="E327" s="10">
        <v>422</v>
      </c>
      <c r="F327" s="10" t="s">
        <v>601</v>
      </c>
      <c r="G327" s="11" t="s">
        <v>14</v>
      </c>
      <c r="H327" s="10" t="s">
        <v>602</v>
      </c>
      <c r="I327" s="14"/>
      <c r="J327" s="13" t="str">
        <f>'[1]Res_Atletismo Geral'!H321</f>
        <v>Apto</v>
      </c>
      <c r="K327" s="13" t="str">
        <f>'[1]Res_Natação Geral'!H321</f>
        <v>Apto</v>
      </c>
      <c r="L327" s="14" t="s">
        <v>16</v>
      </c>
      <c r="M327" s="14" t="s">
        <v>16</v>
      </c>
      <c r="N327" s="15"/>
      <c r="O327" s="15"/>
      <c r="P327" s="16"/>
      <c r="Q327" s="16">
        <f t="shared" si="6"/>
        <v>4</v>
      </c>
      <c r="R327" s="14" t="s">
        <v>16</v>
      </c>
    </row>
    <row r="328" spans="1:21" ht="15" hidden="1" customHeight="1" x14ac:dyDescent="0.2">
      <c r="A328" s="8" t="s">
        <v>534</v>
      </c>
      <c r="B328" s="10">
        <v>41</v>
      </c>
      <c r="C328" s="95"/>
      <c r="D328" s="10"/>
      <c r="E328" s="10">
        <v>571</v>
      </c>
      <c r="F328" s="10" t="s">
        <v>603</v>
      </c>
      <c r="G328" s="11" t="s">
        <v>14</v>
      </c>
      <c r="H328" s="10" t="s">
        <v>604</v>
      </c>
      <c r="I328" s="14"/>
      <c r="J328" s="13" t="str">
        <f>'[1]Res_Atletismo Geral'!H269</f>
        <v>Inapto</v>
      </c>
      <c r="K328" s="13" t="str">
        <f>'[1]Res_Natação Geral'!H269</f>
        <v>Apto</v>
      </c>
      <c r="L328" s="14" t="s">
        <v>16</v>
      </c>
      <c r="M328" s="14" t="s">
        <v>16</v>
      </c>
      <c r="N328" s="15"/>
      <c r="O328" s="15"/>
      <c r="P328" s="16"/>
      <c r="Q328" s="16">
        <f t="shared" si="6"/>
        <v>4</v>
      </c>
      <c r="R328" s="14" t="s">
        <v>17</v>
      </c>
      <c r="U328">
        <v>1</v>
      </c>
    </row>
    <row r="329" spans="1:21" x14ac:dyDescent="0.2">
      <c r="A329" s="8" t="s">
        <v>534</v>
      </c>
      <c r="B329" s="10">
        <v>42</v>
      </c>
      <c r="C329" s="95"/>
      <c r="D329" s="10">
        <v>39</v>
      </c>
      <c r="E329" s="10">
        <v>577</v>
      </c>
      <c r="F329" s="10" t="s">
        <v>605</v>
      </c>
      <c r="G329" s="11" t="s">
        <v>14</v>
      </c>
      <c r="H329" s="10" t="s">
        <v>606</v>
      </c>
      <c r="I329" s="14"/>
      <c r="J329" s="14"/>
      <c r="K329" s="14"/>
      <c r="L329" s="14"/>
      <c r="M329" s="15"/>
      <c r="N329" s="14"/>
      <c r="O329" s="15"/>
      <c r="P329" s="16"/>
      <c r="Q329" s="16">
        <f t="shared" si="6"/>
        <v>0</v>
      </c>
      <c r="R329" s="23"/>
      <c r="U329">
        <v>2</v>
      </c>
    </row>
    <row r="330" spans="1:21" ht="15" hidden="1" customHeight="1" x14ac:dyDescent="0.2">
      <c r="A330" s="8" t="s">
        <v>534</v>
      </c>
      <c r="B330" s="10">
        <v>43</v>
      </c>
      <c r="C330" s="95"/>
      <c r="D330" s="10"/>
      <c r="E330" s="10">
        <v>584</v>
      </c>
      <c r="F330" s="10" t="s">
        <v>607</v>
      </c>
      <c r="G330" s="11" t="s">
        <v>14</v>
      </c>
      <c r="H330" s="10" t="s">
        <v>608</v>
      </c>
      <c r="I330" s="14"/>
      <c r="J330" s="13" t="str">
        <f>'[1]Res_Atletismo Geral'!H324</f>
        <v>Apto</v>
      </c>
      <c r="K330" s="13" t="str">
        <f>'[1]Res_Natação Geral'!H324</f>
        <v>Apto</v>
      </c>
      <c r="L330" s="14" t="s">
        <v>16</v>
      </c>
      <c r="M330" s="14" t="s">
        <v>16</v>
      </c>
      <c r="N330" s="15"/>
      <c r="O330" s="15"/>
      <c r="P330" s="16"/>
      <c r="Q330" s="16">
        <f t="shared" si="6"/>
        <v>4</v>
      </c>
      <c r="R330" s="14" t="s">
        <v>16</v>
      </c>
    </row>
    <row r="331" spans="1:21" ht="15" hidden="1" customHeight="1" x14ac:dyDescent="0.2">
      <c r="A331" s="8" t="s">
        <v>534</v>
      </c>
      <c r="B331" s="10">
        <v>44</v>
      </c>
      <c r="C331" s="95"/>
      <c r="D331" s="10"/>
      <c r="E331" s="10">
        <v>375</v>
      </c>
      <c r="F331" s="10" t="s">
        <v>609</v>
      </c>
      <c r="G331" s="11" t="s">
        <v>14</v>
      </c>
      <c r="H331" s="10" t="s">
        <v>610</v>
      </c>
      <c r="I331" s="14"/>
      <c r="J331" s="13" t="str">
        <f>'[1]Res_Atletismo Geral'!H325</f>
        <v>Apto</v>
      </c>
      <c r="K331" s="13" t="str">
        <f>'[1]Res_Natação Geral'!H325</f>
        <v>Apto</v>
      </c>
      <c r="L331" s="14" t="s">
        <v>16</v>
      </c>
      <c r="M331" s="14" t="s">
        <v>16</v>
      </c>
      <c r="N331" s="15"/>
      <c r="O331" s="15"/>
      <c r="P331" s="16"/>
      <c r="Q331" s="16">
        <f t="shared" si="6"/>
        <v>4</v>
      </c>
      <c r="R331" s="14" t="s">
        <v>16</v>
      </c>
    </row>
    <row r="332" spans="1:21" x14ac:dyDescent="0.2">
      <c r="A332" s="8" t="s">
        <v>534</v>
      </c>
      <c r="B332" s="10">
        <v>45</v>
      </c>
      <c r="C332" s="95"/>
      <c r="D332" s="10">
        <v>40</v>
      </c>
      <c r="E332" s="10">
        <v>102</v>
      </c>
      <c r="F332" s="10" t="s">
        <v>611</v>
      </c>
      <c r="G332" s="11" t="s">
        <v>14</v>
      </c>
      <c r="H332" s="10" t="s">
        <v>612</v>
      </c>
      <c r="I332" s="14"/>
      <c r="J332" s="14"/>
      <c r="K332" s="14"/>
      <c r="L332" s="15"/>
      <c r="M332" s="14"/>
      <c r="N332" s="15"/>
      <c r="O332" s="14"/>
      <c r="P332" s="16"/>
      <c r="Q332" s="16">
        <f t="shared" si="6"/>
        <v>0</v>
      </c>
      <c r="R332" s="14"/>
      <c r="U332">
        <v>2</v>
      </c>
    </row>
    <row r="333" spans="1:21" ht="15" hidden="1" customHeight="1" x14ac:dyDescent="0.2">
      <c r="A333" s="8" t="s">
        <v>534</v>
      </c>
      <c r="B333" s="10">
        <v>46</v>
      </c>
      <c r="C333" s="95"/>
      <c r="D333" s="10"/>
      <c r="E333" s="10">
        <v>536</v>
      </c>
      <c r="F333" s="10" t="s">
        <v>613</v>
      </c>
      <c r="G333" s="11" t="s">
        <v>14</v>
      </c>
      <c r="H333" s="10" t="s">
        <v>614</v>
      </c>
      <c r="I333" s="14"/>
      <c r="J333" s="13" t="str">
        <f>'[1]Res_Atletismo Geral'!H327</f>
        <v>Apto</v>
      </c>
      <c r="K333" s="13" t="str">
        <f>'[1]Res_Natação Geral'!H327</f>
        <v>Apto</v>
      </c>
      <c r="L333" s="14" t="s">
        <v>16</v>
      </c>
      <c r="M333" s="14" t="s">
        <v>16</v>
      </c>
      <c r="N333" s="15"/>
      <c r="O333" s="15"/>
      <c r="P333" s="16"/>
      <c r="Q333" s="16">
        <f t="shared" si="6"/>
        <v>4</v>
      </c>
      <c r="R333" s="14" t="s">
        <v>16</v>
      </c>
    </row>
    <row r="334" spans="1:21" ht="15" hidden="1" customHeight="1" x14ac:dyDescent="0.2">
      <c r="A334" s="8" t="s">
        <v>534</v>
      </c>
      <c r="B334" s="10">
        <v>47</v>
      </c>
      <c r="C334" s="95"/>
      <c r="D334" s="10"/>
      <c r="E334" s="10">
        <v>244</v>
      </c>
      <c r="F334" s="10" t="s">
        <v>615</v>
      </c>
      <c r="G334" s="11" t="s">
        <v>14</v>
      </c>
      <c r="H334" s="10" t="s">
        <v>616</v>
      </c>
      <c r="I334" s="14"/>
      <c r="J334" s="13" t="str">
        <f>'[1]Res_Atletismo Geral'!H328</f>
        <v>Apto</v>
      </c>
      <c r="K334" s="13" t="str">
        <f>'[1]Res_Natação Geral'!H328</f>
        <v>Apto</v>
      </c>
      <c r="L334" s="14" t="s">
        <v>16</v>
      </c>
      <c r="M334" s="14" t="s">
        <v>16</v>
      </c>
      <c r="N334" s="15"/>
      <c r="O334" s="15"/>
      <c r="P334" s="16"/>
      <c r="Q334" s="16">
        <f t="shared" si="6"/>
        <v>4</v>
      </c>
      <c r="R334" s="14" t="s">
        <v>16</v>
      </c>
    </row>
    <row r="335" spans="1:21" x14ac:dyDescent="0.2">
      <c r="A335" s="8" t="s">
        <v>534</v>
      </c>
      <c r="B335" s="10">
        <v>48</v>
      </c>
      <c r="C335" s="95"/>
      <c r="D335" s="10">
        <v>41</v>
      </c>
      <c r="E335" s="10">
        <v>76</v>
      </c>
      <c r="F335" s="10" t="s">
        <v>617</v>
      </c>
      <c r="G335" s="11" t="s">
        <v>14</v>
      </c>
      <c r="H335" s="10" t="s">
        <v>618</v>
      </c>
      <c r="I335" s="14"/>
      <c r="J335" s="14"/>
      <c r="K335" s="14"/>
      <c r="L335" s="14"/>
      <c r="M335" s="14"/>
      <c r="N335" s="15"/>
      <c r="O335" s="15"/>
      <c r="P335" s="16"/>
      <c r="Q335" s="16">
        <f t="shared" si="6"/>
        <v>0</v>
      </c>
      <c r="R335" s="14"/>
      <c r="U335">
        <v>2</v>
      </c>
    </row>
    <row r="336" spans="1:21" ht="15" hidden="1" customHeight="1" x14ac:dyDescent="0.2">
      <c r="A336" s="8" t="s">
        <v>534</v>
      </c>
      <c r="B336" s="9">
        <v>49</v>
      </c>
      <c r="C336" s="95"/>
      <c r="D336" s="10"/>
      <c r="E336" s="10">
        <v>339</v>
      </c>
      <c r="F336" s="10" t="s">
        <v>619</v>
      </c>
      <c r="G336" s="11" t="s">
        <v>14</v>
      </c>
      <c r="H336" s="10" t="s">
        <v>620</v>
      </c>
      <c r="I336" s="14"/>
      <c r="J336" s="13" t="str">
        <f>'[1]Res_Atletismo Geral'!H330</f>
        <v>Apto</v>
      </c>
      <c r="K336" s="13" t="str">
        <f>'[1]Res_Natação Geral'!H330</f>
        <v>Apto</v>
      </c>
      <c r="L336" s="14" t="s">
        <v>16</v>
      </c>
      <c r="M336" s="14" t="s">
        <v>16</v>
      </c>
      <c r="N336" s="15"/>
      <c r="O336" s="15"/>
      <c r="P336" s="16"/>
      <c r="Q336" s="16">
        <f t="shared" si="6"/>
        <v>4</v>
      </c>
      <c r="R336" s="14" t="s">
        <v>16</v>
      </c>
    </row>
    <row r="337" spans="1:21" ht="15" hidden="1" customHeight="1" x14ac:dyDescent="0.2">
      <c r="A337" s="8" t="s">
        <v>534</v>
      </c>
      <c r="B337" s="10">
        <v>50</v>
      </c>
      <c r="C337" s="95"/>
      <c r="D337" s="10"/>
      <c r="E337" s="10">
        <v>524</v>
      </c>
      <c r="F337" s="10" t="s">
        <v>621</v>
      </c>
      <c r="G337" s="11" t="s">
        <v>14</v>
      </c>
      <c r="H337" s="10" t="s">
        <v>622</v>
      </c>
      <c r="I337" s="14"/>
      <c r="J337" s="13" t="str">
        <f>'[1]Res_Atletismo Geral'!H331</f>
        <v>Apto</v>
      </c>
      <c r="K337" s="13" t="str">
        <f>'[1]Res_Natação Geral'!H331</f>
        <v>Apto</v>
      </c>
      <c r="L337" s="14" t="s">
        <v>16</v>
      </c>
      <c r="M337" s="14" t="s">
        <v>16</v>
      </c>
      <c r="N337" s="15"/>
      <c r="O337" s="15"/>
      <c r="P337" s="16"/>
      <c r="Q337" s="16">
        <f t="shared" si="6"/>
        <v>4</v>
      </c>
      <c r="R337" s="14" t="s">
        <v>16</v>
      </c>
    </row>
    <row r="338" spans="1:21" ht="15" hidden="1" customHeight="1" x14ac:dyDescent="0.2">
      <c r="A338" s="8" t="s">
        <v>534</v>
      </c>
      <c r="B338" s="10">
        <v>51</v>
      </c>
      <c r="C338" s="95"/>
      <c r="D338" s="10"/>
      <c r="E338" s="17">
        <v>210</v>
      </c>
      <c r="F338" s="17" t="s">
        <v>623</v>
      </c>
      <c r="G338" s="18" t="s">
        <v>21</v>
      </c>
      <c r="H338" s="17" t="s">
        <v>624</v>
      </c>
      <c r="I338" s="14"/>
      <c r="J338" s="21"/>
      <c r="K338" s="21"/>
      <c r="L338" s="22"/>
      <c r="M338" s="22"/>
      <c r="N338" s="22"/>
      <c r="O338" s="22"/>
      <c r="P338" s="16"/>
      <c r="Q338" s="20">
        <f t="shared" si="6"/>
        <v>0</v>
      </c>
      <c r="R338" s="22"/>
    </row>
    <row r="339" spans="1:21" ht="15" hidden="1" customHeight="1" x14ac:dyDescent="0.2">
      <c r="A339" s="8" t="s">
        <v>534</v>
      </c>
      <c r="B339" s="10">
        <v>52</v>
      </c>
      <c r="C339" s="95"/>
      <c r="D339" s="10"/>
      <c r="E339" s="17">
        <v>209</v>
      </c>
      <c r="F339" s="17" t="s">
        <v>623</v>
      </c>
      <c r="G339" s="18" t="s">
        <v>21</v>
      </c>
      <c r="H339" s="17" t="s">
        <v>624</v>
      </c>
      <c r="I339" s="14"/>
      <c r="J339" s="21"/>
      <c r="K339" s="21"/>
      <c r="L339" s="22"/>
      <c r="M339" s="22"/>
      <c r="N339" s="22"/>
      <c r="O339" s="22"/>
      <c r="P339" s="16"/>
      <c r="Q339" s="20">
        <f t="shared" si="6"/>
        <v>0</v>
      </c>
      <c r="R339" s="22"/>
    </row>
    <row r="340" spans="1:21" ht="15" hidden="1" customHeight="1" x14ac:dyDescent="0.2">
      <c r="A340" s="8" t="s">
        <v>534</v>
      </c>
      <c r="B340" s="9">
        <v>53</v>
      </c>
      <c r="C340" s="95"/>
      <c r="D340" s="10"/>
      <c r="E340" s="41">
        <v>265</v>
      </c>
      <c r="F340" s="10" t="s">
        <v>623</v>
      </c>
      <c r="G340" s="11" t="s">
        <v>14</v>
      </c>
      <c r="H340" s="10" t="s">
        <v>624</v>
      </c>
      <c r="I340" s="14"/>
      <c r="J340" s="13" t="str">
        <f>'[1]Res_Atletismo Geral'!H334</f>
        <v>Apto</v>
      </c>
      <c r="K340" s="13" t="str">
        <f>'[1]Res_Natação Geral'!H334</f>
        <v>Apto</v>
      </c>
      <c r="L340" s="14" t="s">
        <v>16</v>
      </c>
      <c r="M340" s="14" t="s">
        <v>16</v>
      </c>
      <c r="N340" s="15"/>
      <c r="O340" s="15"/>
      <c r="P340" s="16"/>
      <c r="Q340" s="16">
        <f t="shared" si="6"/>
        <v>4</v>
      </c>
      <c r="R340" s="14" t="s">
        <v>16</v>
      </c>
    </row>
    <row r="341" spans="1:21" ht="15" hidden="1" customHeight="1" x14ac:dyDescent="0.2">
      <c r="A341" s="8" t="s">
        <v>534</v>
      </c>
      <c r="B341" s="10">
        <v>54</v>
      </c>
      <c r="C341" s="95"/>
      <c r="D341" s="10"/>
      <c r="E341" s="10">
        <v>427</v>
      </c>
      <c r="F341" s="10" t="s">
        <v>625</v>
      </c>
      <c r="G341" s="11" t="s">
        <v>14</v>
      </c>
      <c r="H341" s="10" t="s">
        <v>626</v>
      </c>
      <c r="I341" s="14"/>
      <c r="J341" s="13" t="str">
        <f>'[1]Res_Atletismo Geral'!H335</f>
        <v>Apto</v>
      </c>
      <c r="K341" s="13" t="str">
        <f>'[1]Res_Natação Geral'!H335</f>
        <v>Apto</v>
      </c>
      <c r="L341" s="14" t="s">
        <v>16</v>
      </c>
      <c r="M341" s="14" t="s">
        <v>16</v>
      </c>
      <c r="N341" s="15"/>
      <c r="O341" s="15"/>
      <c r="P341" s="16"/>
      <c r="Q341" s="16">
        <f t="shared" si="6"/>
        <v>4</v>
      </c>
      <c r="R341" s="14" t="s">
        <v>16</v>
      </c>
    </row>
    <row r="342" spans="1:21" ht="15" hidden="1" customHeight="1" x14ac:dyDescent="0.2">
      <c r="A342" s="8" t="s">
        <v>534</v>
      </c>
      <c r="B342" s="10">
        <v>55</v>
      </c>
      <c r="C342" s="95"/>
      <c r="D342" s="10"/>
      <c r="E342" s="17">
        <v>148</v>
      </c>
      <c r="F342" s="17" t="s">
        <v>627</v>
      </c>
      <c r="G342" s="18" t="s">
        <v>34</v>
      </c>
      <c r="H342" s="17" t="s">
        <v>628</v>
      </c>
      <c r="I342" s="14"/>
      <c r="J342" s="21"/>
      <c r="K342" s="21"/>
      <c r="L342" s="22"/>
      <c r="M342" s="22"/>
      <c r="N342" s="22"/>
      <c r="O342" s="22"/>
      <c r="P342" s="16"/>
      <c r="Q342" s="20">
        <f t="shared" si="6"/>
        <v>0</v>
      </c>
      <c r="R342" s="22"/>
      <c r="S342" s="26" t="s">
        <v>534</v>
      </c>
    </row>
    <row r="343" spans="1:21" ht="16" hidden="1" customHeight="1" x14ac:dyDescent="0.2">
      <c r="A343" s="8" t="s">
        <v>534</v>
      </c>
      <c r="B343" s="10">
        <v>56</v>
      </c>
      <c r="C343" s="95"/>
      <c r="D343" s="10"/>
      <c r="E343" s="10">
        <v>519</v>
      </c>
      <c r="F343" s="10" t="s">
        <v>629</v>
      </c>
      <c r="G343" s="11" t="s">
        <v>14</v>
      </c>
      <c r="H343" s="10" t="s">
        <v>630</v>
      </c>
      <c r="I343" s="14"/>
      <c r="J343" s="13" t="str">
        <f>'[1]Res_Atletismo Geral'!H275</f>
        <v>Apto</v>
      </c>
      <c r="K343" s="14"/>
      <c r="L343" s="14" t="s">
        <v>16</v>
      </c>
      <c r="M343" s="14" t="s">
        <v>16</v>
      </c>
      <c r="N343" s="15"/>
      <c r="O343" s="15"/>
      <c r="P343" s="16"/>
      <c r="Q343" s="16">
        <f t="shared" si="6"/>
        <v>3</v>
      </c>
      <c r="R343" s="14" t="s">
        <v>17</v>
      </c>
      <c r="T343" s="40"/>
      <c r="U343">
        <v>1</v>
      </c>
    </row>
    <row r="344" spans="1:21" ht="15" hidden="1" customHeight="1" x14ac:dyDescent="0.2">
      <c r="A344" s="8" t="s">
        <v>534</v>
      </c>
      <c r="B344" s="10">
        <v>57</v>
      </c>
      <c r="C344" s="95"/>
      <c r="D344" s="10"/>
      <c r="E344" s="10">
        <v>216</v>
      </c>
      <c r="F344" s="10" t="s">
        <v>631</v>
      </c>
      <c r="G344" s="11" t="s">
        <v>14</v>
      </c>
      <c r="H344" s="10" t="s">
        <v>632</v>
      </c>
      <c r="I344" s="14"/>
      <c r="J344" s="13" t="str">
        <f>'[1]Res_Atletismo Geral'!H338</f>
        <v>Apto</v>
      </c>
      <c r="K344" s="13" t="str">
        <f>'[1]Res_Natação Geral'!H338</f>
        <v>Apto</v>
      </c>
      <c r="L344" s="14" t="s">
        <v>16</v>
      </c>
      <c r="M344" s="14" t="s">
        <v>16</v>
      </c>
      <c r="N344" s="15"/>
      <c r="O344" s="15"/>
      <c r="P344" s="16"/>
      <c r="Q344" s="16">
        <f t="shared" si="6"/>
        <v>4</v>
      </c>
      <c r="R344" s="14" t="s">
        <v>16</v>
      </c>
      <c r="S344" s="26" t="s">
        <v>633</v>
      </c>
    </row>
    <row r="345" spans="1:21" ht="16" hidden="1" customHeight="1" x14ac:dyDescent="0.2">
      <c r="A345" s="27"/>
      <c r="B345" s="28"/>
      <c r="C345" s="95"/>
      <c r="D345" s="10"/>
      <c r="E345" s="28"/>
      <c r="F345" s="28"/>
      <c r="G345" s="29"/>
      <c r="H345" s="28"/>
      <c r="I345" s="14"/>
      <c r="J345" s="30" t="s">
        <v>87</v>
      </c>
      <c r="K345" s="30" t="s">
        <v>88</v>
      </c>
      <c r="L345" s="30" t="s">
        <v>89</v>
      </c>
      <c r="M345" s="31" t="s">
        <v>90</v>
      </c>
      <c r="N345" s="31" t="s">
        <v>91</v>
      </c>
      <c r="O345" s="30" t="s">
        <v>92</v>
      </c>
      <c r="P345" s="16"/>
      <c r="Q345" s="30" t="s">
        <v>10</v>
      </c>
      <c r="R345" s="30" t="s">
        <v>93</v>
      </c>
      <c r="S345" s="26">
        <f>SUM(S228+S287+S343)</f>
        <v>116</v>
      </c>
      <c r="T345" s="32">
        <f>T343+T287+T228</f>
        <v>107</v>
      </c>
    </row>
    <row r="346" spans="1:21" ht="15" hidden="1" customHeight="1" x14ac:dyDescent="0.2">
      <c r="A346" s="10" t="s">
        <v>634</v>
      </c>
      <c r="B346" s="9">
        <v>1</v>
      </c>
      <c r="C346" s="95"/>
      <c r="D346" s="10"/>
      <c r="E346" s="10">
        <v>183</v>
      </c>
      <c r="F346" s="10" t="s">
        <v>635</v>
      </c>
      <c r="G346" s="11" t="s">
        <v>14</v>
      </c>
      <c r="H346" s="10" t="s">
        <v>636</v>
      </c>
      <c r="I346" s="14"/>
      <c r="J346" s="13" t="str">
        <f>'[1]Res_Atletismo Geral'!H340</f>
        <v>Apto</v>
      </c>
      <c r="K346" s="13" t="str">
        <f>'[1]Res_Natação Geral'!H340</f>
        <v>Apto</v>
      </c>
      <c r="L346" s="15"/>
      <c r="M346" s="15"/>
      <c r="N346" s="14" t="s">
        <v>16</v>
      </c>
      <c r="O346" s="14" t="s">
        <v>16</v>
      </c>
      <c r="P346" s="16"/>
      <c r="Q346" s="16">
        <f t="shared" ref="Q346:Q365" si="7">COUNTA(I346:O346)</f>
        <v>4</v>
      </c>
      <c r="R346" s="14" t="s">
        <v>16</v>
      </c>
    </row>
    <row r="347" spans="1:21" ht="15" hidden="1" customHeight="1" x14ac:dyDescent="0.2">
      <c r="A347" s="10" t="s">
        <v>634</v>
      </c>
      <c r="B347" s="9">
        <v>2</v>
      </c>
      <c r="C347" s="95"/>
      <c r="D347" s="10"/>
      <c r="E347" s="10">
        <v>147</v>
      </c>
      <c r="F347" s="10" t="s">
        <v>637</v>
      </c>
      <c r="G347" s="11" t="s">
        <v>14</v>
      </c>
      <c r="H347" s="10" t="s">
        <v>638</v>
      </c>
      <c r="I347" s="14"/>
      <c r="J347" s="13" t="str">
        <f>'[1]Res_Atletismo Geral'!H341</f>
        <v>Apto</v>
      </c>
      <c r="K347" s="13" t="str">
        <f>'[1]Res_Natação Geral'!H341</f>
        <v>Apto</v>
      </c>
      <c r="L347" s="15"/>
      <c r="M347" s="15"/>
      <c r="N347" s="14" t="s">
        <v>16</v>
      </c>
      <c r="O347" s="14" t="s">
        <v>16</v>
      </c>
      <c r="P347" s="16"/>
      <c r="Q347" s="16">
        <f t="shared" si="7"/>
        <v>4</v>
      </c>
      <c r="R347" s="14" t="s">
        <v>16</v>
      </c>
    </row>
    <row r="348" spans="1:21" ht="15" hidden="1" customHeight="1" x14ac:dyDescent="0.2">
      <c r="A348" s="10" t="s">
        <v>634</v>
      </c>
      <c r="B348" s="10">
        <v>3</v>
      </c>
      <c r="C348" s="95"/>
      <c r="D348" s="10"/>
      <c r="E348" s="10">
        <v>455</v>
      </c>
      <c r="F348" s="10" t="s">
        <v>639</v>
      </c>
      <c r="G348" s="11" t="s">
        <v>14</v>
      </c>
      <c r="H348" s="10" t="s">
        <v>640</v>
      </c>
      <c r="I348" s="14"/>
      <c r="J348" s="13" t="str">
        <f>'[1]Res_Atletismo Geral'!H131</f>
        <v>Apto</v>
      </c>
      <c r="K348" s="13" t="str">
        <f>'[1]Res_Natação Geral'!H131</f>
        <v>Inapto</v>
      </c>
      <c r="L348" s="14" t="s">
        <v>16</v>
      </c>
      <c r="M348" s="12"/>
      <c r="N348" s="14" t="s">
        <v>16</v>
      </c>
      <c r="O348" s="12"/>
      <c r="P348" s="16"/>
      <c r="Q348" s="16">
        <f t="shared" si="7"/>
        <v>4</v>
      </c>
      <c r="R348" s="14" t="s">
        <v>17</v>
      </c>
      <c r="U348">
        <v>1</v>
      </c>
    </row>
    <row r="349" spans="1:21" ht="15" hidden="1" customHeight="1" x14ac:dyDescent="0.2">
      <c r="A349" s="10" t="s">
        <v>634</v>
      </c>
      <c r="B349" s="9">
        <v>4</v>
      </c>
      <c r="C349" s="95"/>
      <c r="D349" s="10"/>
      <c r="E349" s="10">
        <v>225</v>
      </c>
      <c r="F349" s="10" t="s">
        <v>641</v>
      </c>
      <c r="G349" s="11" t="s">
        <v>14</v>
      </c>
      <c r="H349" s="10" t="s">
        <v>642</v>
      </c>
      <c r="I349" s="14"/>
      <c r="J349" s="13" t="str">
        <f>'[1]Res_Atletismo Geral'!H343</f>
        <v>Apto</v>
      </c>
      <c r="K349" s="13" t="str">
        <f>'[1]Res_Natação Geral'!H343</f>
        <v>Apto</v>
      </c>
      <c r="L349" s="15"/>
      <c r="M349" s="15"/>
      <c r="N349" s="14" t="s">
        <v>16</v>
      </c>
      <c r="O349" s="14" t="s">
        <v>16</v>
      </c>
      <c r="P349" s="16"/>
      <c r="Q349" s="16">
        <f t="shared" si="7"/>
        <v>4</v>
      </c>
      <c r="R349" s="14" t="s">
        <v>16</v>
      </c>
    </row>
    <row r="350" spans="1:21" x14ac:dyDescent="0.2">
      <c r="A350" s="10" t="s">
        <v>634</v>
      </c>
      <c r="B350" s="10">
        <v>5</v>
      </c>
      <c r="C350" s="95"/>
      <c r="D350" s="10">
        <v>42</v>
      </c>
      <c r="E350" s="10">
        <v>502</v>
      </c>
      <c r="F350" s="10" t="s">
        <v>643</v>
      </c>
      <c r="G350" s="11" t="s">
        <v>14</v>
      </c>
      <c r="H350" s="10" t="s">
        <v>644</v>
      </c>
      <c r="I350" s="14"/>
      <c r="J350" s="14"/>
      <c r="K350" s="14"/>
      <c r="L350" s="14"/>
      <c r="M350" s="12"/>
      <c r="N350" s="12"/>
      <c r="O350" s="14"/>
      <c r="P350" s="16"/>
      <c r="Q350" s="16">
        <f t="shared" si="7"/>
        <v>0</v>
      </c>
      <c r="R350" s="23"/>
      <c r="U350">
        <v>2</v>
      </c>
    </row>
    <row r="351" spans="1:21" ht="15" hidden="1" customHeight="1" x14ac:dyDescent="0.2">
      <c r="A351" s="10" t="s">
        <v>634</v>
      </c>
      <c r="B351" s="9">
        <v>6</v>
      </c>
      <c r="C351" s="95"/>
      <c r="D351" s="10"/>
      <c r="E351" s="10">
        <v>453</v>
      </c>
      <c r="F351" s="10" t="s">
        <v>645</v>
      </c>
      <c r="G351" s="11" t="s">
        <v>14</v>
      </c>
      <c r="H351" s="10" t="s">
        <v>646</v>
      </c>
      <c r="I351" s="14"/>
      <c r="J351" s="13" t="str">
        <f>'[1]Res_Atletismo Geral'!H345</f>
        <v>Apto</v>
      </c>
      <c r="K351" s="13" t="str">
        <f>'[1]Res_Natação Geral'!H345</f>
        <v>Apto</v>
      </c>
      <c r="L351" s="15"/>
      <c r="M351" s="15"/>
      <c r="N351" s="14" t="s">
        <v>16</v>
      </c>
      <c r="O351" s="14" t="s">
        <v>16</v>
      </c>
      <c r="P351" s="16"/>
      <c r="Q351" s="16">
        <f t="shared" si="7"/>
        <v>4</v>
      </c>
      <c r="R351" s="14" t="s">
        <v>16</v>
      </c>
    </row>
    <row r="352" spans="1:21" ht="15" hidden="1" customHeight="1" x14ac:dyDescent="0.2">
      <c r="A352" s="10" t="s">
        <v>634</v>
      </c>
      <c r="B352" s="9">
        <v>7</v>
      </c>
      <c r="C352" s="95"/>
      <c r="D352" s="10"/>
      <c r="E352" s="10">
        <v>429</v>
      </c>
      <c r="F352" s="10" t="s">
        <v>647</v>
      </c>
      <c r="G352" s="11" t="s">
        <v>14</v>
      </c>
      <c r="H352" s="10" t="s">
        <v>648</v>
      </c>
      <c r="I352" s="14"/>
      <c r="J352" s="13" t="str">
        <f>'[1]Res_Atletismo Geral'!H346</f>
        <v>Apto</v>
      </c>
      <c r="K352" s="13" t="str">
        <f>'[1]Res_Natação Geral'!H346</f>
        <v>Apto</v>
      </c>
      <c r="L352" s="15"/>
      <c r="M352" s="15"/>
      <c r="N352" s="14" t="s">
        <v>16</v>
      </c>
      <c r="O352" s="14" t="s">
        <v>16</v>
      </c>
      <c r="P352" s="16"/>
      <c r="Q352" s="16">
        <f t="shared" si="7"/>
        <v>4</v>
      </c>
      <c r="R352" s="14" t="s">
        <v>16</v>
      </c>
    </row>
    <row r="353" spans="1:21" ht="15" hidden="1" customHeight="1" x14ac:dyDescent="0.2">
      <c r="A353" s="10" t="s">
        <v>634</v>
      </c>
      <c r="B353" s="9">
        <v>8</v>
      </c>
      <c r="C353" s="95"/>
      <c r="D353" s="10"/>
      <c r="E353" s="10">
        <v>226</v>
      </c>
      <c r="F353" s="10" t="s">
        <v>649</v>
      </c>
      <c r="G353" s="11" t="s">
        <v>14</v>
      </c>
      <c r="H353" s="10" t="s">
        <v>650</v>
      </c>
      <c r="I353" s="14"/>
      <c r="J353" s="13" t="str">
        <f>'[1]Res_Atletismo Geral'!H394</f>
        <v>Apto</v>
      </c>
      <c r="K353" s="13" t="str">
        <f>'[1]Res_Natação Geral'!H394</f>
        <v>Inapto</v>
      </c>
      <c r="L353" s="15"/>
      <c r="M353" s="14" t="s">
        <v>16</v>
      </c>
      <c r="N353" s="15"/>
      <c r="O353" s="14" t="s">
        <v>16</v>
      </c>
      <c r="P353" s="16"/>
      <c r="Q353" s="16">
        <f t="shared" si="7"/>
        <v>4</v>
      </c>
      <c r="R353" s="14" t="s">
        <v>17</v>
      </c>
      <c r="U353">
        <v>1</v>
      </c>
    </row>
    <row r="354" spans="1:21" x14ac:dyDescent="0.2">
      <c r="A354" s="10" t="s">
        <v>634</v>
      </c>
      <c r="B354" s="9">
        <v>9</v>
      </c>
      <c r="C354" s="95"/>
      <c r="D354" s="10">
        <v>43</v>
      </c>
      <c r="E354" s="10">
        <v>93</v>
      </c>
      <c r="F354" s="10" t="s">
        <v>651</v>
      </c>
      <c r="G354" s="11" t="s">
        <v>14</v>
      </c>
      <c r="H354" s="10" t="s">
        <v>652</v>
      </c>
      <c r="I354" s="14"/>
      <c r="J354" s="14"/>
      <c r="K354" s="14"/>
      <c r="L354" s="15"/>
      <c r="M354" s="14"/>
      <c r="N354" s="14"/>
      <c r="O354" s="12"/>
      <c r="P354" s="16"/>
      <c r="Q354" s="16">
        <f t="shared" si="7"/>
        <v>0</v>
      </c>
      <c r="R354" s="14"/>
      <c r="U354">
        <v>2</v>
      </c>
    </row>
    <row r="355" spans="1:21" ht="15" hidden="1" customHeight="1" x14ac:dyDescent="0.2">
      <c r="A355" s="10" t="s">
        <v>634</v>
      </c>
      <c r="B355" s="10">
        <v>10</v>
      </c>
      <c r="C355" s="95"/>
      <c r="D355" s="10"/>
      <c r="E355" s="17">
        <v>1</v>
      </c>
      <c r="F355" s="17" t="s">
        <v>653</v>
      </c>
      <c r="G355" s="18" t="s">
        <v>34</v>
      </c>
      <c r="H355" s="17" t="s">
        <v>654</v>
      </c>
      <c r="I355" s="14"/>
      <c r="J355" s="21"/>
      <c r="K355" s="21"/>
      <c r="L355" s="22"/>
      <c r="M355" s="22"/>
      <c r="N355" s="22"/>
      <c r="O355" s="22"/>
      <c r="P355" s="16"/>
      <c r="Q355" s="20">
        <f t="shared" si="7"/>
        <v>0</v>
      </c>
      <c r="R355" s="22"/>
    </row>
    <row r="356" spans="1:21" ht="15" hidden="1" customHeight="1" x14ac:dyDescent="0.2">
      <c r="A356" s="10" t="s">
        <v>634</v>
      </c>
      <c r="B356" s="9">
        <v>11</v>
      </c>
      <c r="C356" s="95"/>
      <c r="D356" s="10"/>
      <c r="E356" s="41">
        <v>36</v>
      </c>
      <c r="F356" s="10" t="s">
        <v>653</v>
      </c>
      <c r="G356" s="11" t="s">
        <v>14</v>
      </c>
      <c r="H356" s="10" t="s">
        <v>654</v>
      </c>
      <c r="I356" s="14"/>
      <c r="J356" s="13" t="str">
        <f>'[1]Res_Atletismo Geral'!H350</f>
        <v>Apto</v>
      </c>
      <c r="K356" s="13" t="str">
        <f>'[1]Res_Natação Geral'!H350</f>
        <v>Apto</v>
      </c>
      <c r="L356" s="15"/>
      <c r="M356" s="15"/>
      <c r="N356" s="14" t="s">
        <v>16</v>
      </c>
      <c r="O356" s="14" t="s">
        <v>16</v>
      </c>
      <c r="P356" s="16"/>
      <c r="Q356" s="16">
        <f t="shared" si="7"/>
        <v>4</v>
      </c>
      <c r="R356" s="14" t="s">
        <v>16</v>
      </c>
    </row>
    <row r="357" spans="1:21" ht="15" hidden="1" customHeight="1" x14ac:dyDescent="0.2">
      <c r="A357" s="10" t="s">
        <v>634</v>
      </c>
      <c r="B357" s="10">
        <v>20</v>
      </c>
      <c r="C357" s="95"/>
      <c r="D357" s="10"/>
      <c r="E357" s="17">
        <v>26</v>
      </c>
      <c r="F357" s="17" t="s">
        <v>653</v>
      </c>
      <c r="G357" s="18" t="s">
        <v>34</v>
      </c>
      <c r="H357" s="17" t="s">
        <v>654</v>
      </c>
      <c r="I357" s="14"/>
      <c r="J357" s="21"/>
      <c r="K357" s="21"/>
      <c r="L357" s="22"/>
      <c r="M357" s="22"/>
      <c r="N357" s="22"/>
      <c r="O357" s="22"/>
      <c r="P357" s="16"/>
      <c r="Q357" s="20">
        <f t="shared" si="7"/>
        <v>0</v>
      </c>
      <c r="R357" s="22"/>
    </row>
    <row r="358" spans="1:21" ht="15" hidden="1" customHeight="1" x14ac:dyDescent="0.2">
      <c r="A358" s="10" t="s">
        <v>634</v>
      </c>
      <c r="B358" s="10">
        <v>12</v>
      </c>
      <c r="C358" s="95"/>
      <c r="D358" s="10"/>
      <c r="E358" s="17">
        <v>214</v>
      </c>
      <c r="F358" s="17" t="s">
        <v>655</v>
      </c>
      <c r="G358" s="18" t="s">
        <v>21</v>
      </c>
      <c r="H358" s="17" t="s">
        <v>656</v>
      </c>
      <c r="I358" s="14"/>
      <c r="J358" s="21"/>
      <c r="K358" s="21"/>
      <c r="L358" s="22"/>
      <c r="M358" s="22"/>
      <c r="N358" s="22"/>
      <c r="O358" s="22"/>
      <c r="P358" s="16"/>
      <c r="Q358" s="20">
        <f t="shared" si="7"/>
        <v>0</v>
      </c>
      <c r="R358" s="22"/>
    </row>
    <row r="359" spans="1:21" ht="15" hidden="1" customHeight="1" x14ac:dyDescent="0.2">
      <c r="A359" s="10" t="s">
        <v>634</v>
      </c>
      <c r="B359" s="9">
        <v>13</v>
      </c>
      <c r="C359" s="95"/>
      <c r="D359" s="10"/>
      <c r="E359" s="10">
        <v>499</v>
      </c>
      <c r="F359" s="10" t="s">
        <v>657</v>
      </c>
      <c r="G359" s="11" t="s">
        <v>14</v>
      </c>
      <c r="H359" s="10" t="s">
        <v>658</v>
      </c>
      <c r="I359" s="14"/>
      <c r="J359" s="13" t="str">
        <f>'[1]Res_Atletismo Geral'!H353</f>
        <v>Apto</v>
      </c>
      <c r="K359" s="13" t="str">
        <f>'[1]Res_Natação Geral'!H353</f>
        <v>Apto</v>
      </c>
      <c r="L359" s="15"/>
      <c r="M359" s="15"/>
      <c r="N359" s="14" t="s">
        <v>16</v>
      </c>
      <c r="O359" s="14" t="s">
        <v>16</v>
      </c>
      <c r="P359" s="16"/>
      <c r="Q359" s="16">
        <f t="shared" si="7"/>
        <v>4</v>
      </c>
      <c r="R359" s="14" t="s">
        <v>16</v>
      </c>
    </row>
    <row r="360" spans="1:21" ht="15" hidden="1" customHeight="1" x14ac:dyDescent="0.2">
      <c r="A360" s="10" t="s">
        <v>634</v>
      </c>
      <c r="B360" s="9">
        <v>14</v>
      </c>
      <c r="C360" s="95"/>
      <c r="D360" s="10"/>
      <c r="E360" s="10">
        <v>323</v>
      </c>
      <c r="F360" s="10" t="s">
        <v>659</v>
      </c>
      <c r="G360" s="11" t="s">
        <v>14</v>
      </c>
      <c r="H360" s="10" t="s">
        <v>660</v>
      </c>
      <c r="I360" s="14"/>
      <c r="J360" s="13" t="str">
        <f>'[1]Res_Atletismo Geral'!H354</f>
        <v>Apto</v>
      </c>
      <c r="K360" s="13" t="str">
        <f>'[1]Res_Natação Geral'!H354</f>
        <v>Apto</v>
      </c>
      <c r="L360" s="15"/>
      <c r="M360" s="15"/>
      <c r="N360" s="14" t="s">
        <v>16</v>
      </c>
      <c r="O360" s="14" t="s">
        <v>16</v>
      </c>
      <c r="P360" s="16"/>
      <c r="Q360" s="16">
        <f t="shared" si="7"/>
        <v>4</v>
      </c>
      <c r="R360" s="14" t="s">
        <v>16</v>
      </c>
    </row>
    <row r="361" spans="1:21" ht="15" hidden="1" customHeight="1" x14ac:dyDescent="0.2">
      <c r="A361" s="10" t="s">
        <v>634</v>
      </c>
      <c r="B361" s="9">
        <v>15</v>
      </c>
      <c r="C361" s="95"/>
      <c r="D361" s="10"/>
      <c r="E361" s="10">
        <v>434</v>
      </c>
      <c r="F361" s="10" t="s">
        <v>661</v>
      </c>
      <c r="G361" s="11" t="s">
        <v>14</v>
      </c>
      <c r="H361" s="10" t="s">
        <v>662</v>
      </c>
      <c r="I361" s="14"/>
      <c r="J361" s="13" t="str">
        <f>'[1]Res_Atletismo Geral'!H355</f>
        <v>Inapto</v>
      </c>
      <c r="K361" s="13" t="str">
        <f>'[1]Res_Natação Geral'!H355</f>
        <v>Inapto</v>
      </c>
      <c r="L361" s="15"/>
      <c r="M361" s="15"/>
      <c r="N361" s="14" t="s">
        <v>16</v>
      </c>
      <c r="O361" s="14" t="s">
        <v>16</v>
      </c>
      <c r="P361" s="16"/>
      <c r="Q361" s="16">
        <f t="shared" si="7"/>
        <v>4</v>
      </c>
      <c r="R361" s="14" t="s">
        <v>17</v>
      </c>
    </row>
    <row r="362" spans="1:21" ht="15" hidden="1" customHeight="1" x14ac:dyDescent="0.2">
      <c r="A362" s="10" t="s">
        <v>634</v>
      </c>
      <c r="B362" s="10">
        <v>16</v>
      </c>
      <c r="C362" s="95"/>
      <c r="D362" s="10"/>
      <c r="E362" s="10">
        <v>302</v>
      </c>
      <c r="F362" s="10" t="s">
        <v>663</v>
      </c>
      <c r="G362" s="11" t="s">
        <v>14</v>
      </c>
      <c r="H362" s="10" t="s">
        <v>664</v>
      </c>
      <c r="I362" s="14"/>
      <c r="J362" s="13" t="str">
        <f>'[1]Res_Atletismo Geral'!H133</f>
        <v>Inapto</v>
      </c>
      <c r="K362" s="13" t="str">
        <f>'[1]Res_Natação Geral'!H133</f>
        <v>Apto</v>
      </c>
      <c r="L362" s="14" t="s">
        <v>16</v>
      </c>
      <c r="M362" s="12"/>
      <c r="N362" s="14" t="s">
        <v>16</v>
      </c>
      <c r="O362" s="12"/>
      <c r="P362" s="16"/>
      <c r="Q362" s="16">
        <f t="shared" si="7"/>
        <v>4</v>
      </c>
      <c r="R362" s="14" t="s">
        <v>17</v>
      </c>
      <c r="U362">
        <v>1</v>
      </c>
    </row>
    <row r="363" spans="1:21" x14ac:dyDescent="0.2">
      <c r="A363" s="10" t="s">
        <v>634</v>
      </c>
      <c r="B363" s="9">
        <v>17</v>
      </c>
      <c r="C363" s="95"/>
      <c r="D363" s="10">
        <v>44</v>
      </c>
      <c r="E363" s="10">
        <v>373</v>
      </c>
      <c r="F363" s="10" t="s">
        <v>665</v>
      </c>
      <c r="G363" s="11" t="s">
        <v>14</v>
      </c>
      <c r="H363" s="10" t="s">
        <v>666</v>
      </c>
      <c r="I363" s="14"/>
      <c r="J363" s="14"/>
      <c r="K363" s="14"/>
      <c r="L363" s="14"/>
      <c r="M363" s="12"/>
      <c r="N363" s="14"/>
      <c r="O363" s="12"/>
      <c r="P363" s="16"/>
      <c r="Q363" s="16">
        <f t="shared" si="7"/>
        <v>0</v>
      </c>
      <c r="R363" s="23"/>
      <c r="U363">
        <v>2</v>
      </c>
    </row>
    <row r="364" spans="1:21" ht="16" hidden="1" customHeight="1" x14ac:dyDescent="0.2">
      <c r="A364" s="10" t="s">
        <v>634</v>
      </c>
      <c r="B364" s="9">
        <v>18</v>
      </c>
      <c r="C364" s="95"/>
      <c r="D364" s="10"/>
      <c r="E364" s="10">
        <v>621</v>
      </c>
      <c r="F364" s="10" t="s">
        <v>667</v>
      </c>
      <c r="G364" s="11" t="s">
        <v>14</v>
      </c>
      <c r="H364" s="10" t="s">
        <v>668</v>
      </c>
      <c r="I364" s="14"/>
      <c r="J364" s="13" t="str">
        <f>'[1]Res_Atletismo Geral'!H358</f>
        <v>Apto</v>
      </c>
      <c r="K364" s="13" t="str">
        <f>'[1]Res_Natação Geral'!H358</f>
        <v>Apto</v>
      </c>
      <c r="L364" s="15"/>
      <c r="M364" s="15"/>
      <c r="N364" s="14" t="s">
        <v>16</v>
      </c>
      <c r="O364" s="14" t="s">
        <v>16</v>
      </c>
      <c r="P364" s="16"/>
      <c r="Q364" s="16">
        <f t="shared" si="7"/>
        <v>4</v>
      </c>
      <c r="R364" s="14" t="s">
        <v>16</v>
      </c>
      <c r="S364" s="26">
        <f>COUNTA(Q346:Q365)</f>
        <v>20</v>
      </c>
      <c r="T364" s="32">
        <f>(20-1)</f>
        <v>19</v>
      </c>
    </row>
    <row r="365" spans="1:21" ht="15" hidden="1" customHeight="1" x14ac:dyDescent="0.2">
      <c r="A365" s="10" t="s">
        <v>634</v>
      </c>
      <c r="B365" s="9">
        <v>19</v>
      </c>
      <c r="C365" s="95"/>
      <c r="D365" s="10"/>
      <c r="E365" s="10">
        <v>123</v>
      </c>
      <c r="F365" s="10" t="s">
        <v>669</v>
      </c>
      <c r="G365" s="11" t="s">
        <v>14</v>
      </c>
      <c r="H365" s="10" t="s">
        <v>670</v>
      </c>
      <c r="I365" s="14"/>
      <c r="J365" s="13" t="str">
        <f>'[1]Res_Atletismo Geral'!H470</f>
        <v>Apto</v>
      </c>
      <c r="K365" s="13" t="str">
        <f>'[1]Res_Natação Geral'!H470</f>
        <v>Apto</v>
      </c>
      <c r="L365" s="15"/>
      <c r="M365" s="14" t="s">
        <v>17</v>
      </c>
      <c r="N365" s="14" t="s">
        <v>17</v>
      </c>
      <c r="O365" s="15"/>
      <c r="P365" s="16"/>
      <c r="Q365" s="16">
        <f t="shared" si="7"/>
        <v>4</v>
      </c>
      <c r="R365" s="14" t="s">
        <v>17</v>
      </c>
      <c r="U365">
        <v>1</v>
      </c>
    </row>
    <row r="366" spans="1:21" ht="16" hidden="1" customHeight="1" x14ac:dyDescent="0.2">
      <c r="A366" s="28"/>
      <c r="B366" s="28"/>
      <c r="C366" s="95"/>
      <c r="D366" s="10"/>
      <c r="E366" s="28"/>
      <c r="F366" s="28"/>
      <c r="G366" s="29"/>
      <c r="H366" s="28"/>
      <c r="I366" s="14"/>
      <c r="J366" s="30" t="s">
        <v>87</v>
      </c>
      <c r="K366" s="30" t="s">
        <v>88</v>
      </c>
      <c r="L366" s="30" t="s">
        <v>89</v>
      </c>
      <c r="M366" s="31" t="s">
        <v>90</v>
      </c>
      <c r="N366" s="31" t="s">
        <v>91</v>
      </c>
      <c r="O366" s="30" t="s">
        <v>92</v>
      </c>
      <c r="P366" s="16"/>
      <c r="Q366" s="30" t="s">
        <v>10</v>
      </c>
      <c r="R366" s="30" t="s">
        <v>93</v>
      </c>
      <c r="S366" s="26">
        <f>S364</f>
        <v>20</v>
      </c>
      <c r="T366" s="32">
        <f>T364</f>
        <v>19</v>
      </c>
    </row>
    <row r="367" spans="1:21" ht="15" hidden="1" customHeight="1" x14ac:dyDescent="0.2">
      <c r="A367" s="8" t="s">
        <v>671</v>
      </c>
      <c r="B367" s="10">
        <v>1</v>
      </c>
      <c r="C367" s="95"/>
      <c r="D367" s="10"/>
      <c r="E367" s="10">
        <v>16</v>
      </c>
      <c r="F367" s="10" t="s">
        <v>672</v>
      </c>
      <c r="G367" s="11" t="s">
        <v>14</v>
      </c>
      <c r="H367" s="10" t="s">
        <v>673</v>
      </c>
      <c r="I367" s="14"/>
      <c r="J367" s="13" t="str">
        <f>'[1]Res_Atletismo Geral'!H361</f>
        <v>Apto</v>
      </c>
      <c r="K367" s="13" t="str">
        <f>'[1]Res_Natação Geral'!H361</f>
        <v>Apto</v>
      </c>
      <c r="L367" s="15"/>
      <c r="M367" s="14" t="s">
        <v>16</v>
      </c>
      <c r="N367" s="15"/>
      <c r="O367" s="14" t="s">
        <v>16</v>
      </c>
      <c r="P367" s="16"/>
      <c r="Q367" s="16">
        <f t="shared" ref="Q367:Q412" si="8">COUNTA(I367:O367)</f>
        <v>4</v>
      </c>
      <c r="R367" s="14" t="s">
        <v>16</v>
      </c>
    </row>
    <row r="368" spans="1:21" x14ac:dyDescent="0.2">
      <c r="A368" s="8" t="s">
        <v>671</v>
      </c>
      <c r="B368" s="10">
        <v>2</v>
      </c>
      <c r="C368" s="95"/>
      <c r="D368" s="10">
        <v>45</v>
      </c>
      <c r="E368" s="10">
        <v>569</v>
      </c>
      <c r="F368" s="10" t="s">
        <v>674</v>
      </c>
      <c r="G368" s="38" t="s">
        <v>319</v>
      </c>
      <c r="H368" s="10" t="s">
        <v>675</v>
      </c>
      <c r="I368" s="14"/>
      <c r="J368" s="14"/>
      <c r="K368" s="14"/>
      <c r="L368" s="14"/>
      <c r="M368" s="14"/>
      <c r="N368" s="15"/>
      <c r="O368" s="15"/>
      <c r="P368" s="16"/>
      <c r="Q368" s="16">
        <f t="shared" si="8"/>
        <v>0</v>
      </c>
      <c r="R368" s="14"/>
      <c r="U368">
        <v>2</v>
      </c>
    </row>
    <row r="369" spans="1:21" ht="15" hidden="1" customHeight="1" x14ac:dyDescent="0.2">
      <c r="A369" s="8" t="s">
        <v>671</v>
      </c>
      <c r="B369" s="10">
        <v>3</v>
      </c>
      <c r="C369" s="95"/>
      <c r="D369" s="10"/>
      <c r="E369" s="17">
        <v>447</v>
      </c>
      <c r="F369" s="17" t="s">
        <v>81</v>
      </c>
      <c r="G369" s="18" t="s">
        <v>21</v>
      </c>
      <c r="H369" s="17" t="s">
        <v>82</v>
      </c>
      <c r="I369" s="14"/>
      <c r="J369" s="21"/>
      <c r="K369" s="21"/>
      <c r="L369" s="22"/>
      <c r="M369" s="22"/>
      <c r="N369" s="22"/>
      <c r="O369" s="22"/>
      <c r="P369" s="16"/>
      <c r="Q369" s="20">
        <f t="shared" si="8"/>
        <v>0</v>
      </c>
      <c r="R369" s="22"/>
    </row>
    <row r="370" spans="1:21" ht="15" hidden="1" customHeight="1" x14ac:dyDescent="0.2">
      <c r="A370" s="8" t="s">
        <v>671</v>
      </c>
      <c r="B370" s="10">
        <v>4</v>
      </c>
      <c r="C370" s="95"/>
      <c r="D370" s="10"/>
      <c r="E370" s="17">
        <v>235</v>
      </c>
      <c r="F370" s="17" t="s">
        <v>81</v>
      </c>
      <c r="G370" s="18" t="s">
        <v>34</v>
      </c>
      <c r="H370" s="17" t="s">
        <v>82</v>
      </c>
      <c r="I370" s="14"/>
      <c r="J370" s="21"/>
      <c r="K370" s="21"/>
      <c r="L370" s="22"/>
      <c r="M370" s="22"/>
      <c r="N370" s="22"/>
      <c r="O370" s="22"/>
      <c r="P370" s="16"/>
      <c r="Q370" s="20">
        <f t="shared" si="8"/>
        <v>0</v>
      </c>
      <c r="R370" s="22"/>
    </row>
    <row r="371" spans="1:21" ht="15" hidden="1" customHeight="1" x14ac:dyDescent="0.2">
      <c r="A371" s="8" t="s">
        <v>671</v>
      </c>
      <c r="B371" s="10">
        <v>5</v>
      </c>
      <c r="C371" s="95"/>
      <c r="D371" s="10"/>
      <c r="E371" s="43">
        <v>110</v>
      </c>
      <c r="F371" s="10" t="s">
        <v>676</v>
      </c>
      <c r="G371" s="11" t="s">
        <v>14</v>
      </c>
      <c r="H371" s="10" t="s">
        <v>677</v>
      </c>
      <c r="I371" s="14"/>
      <c r="J371" s="13" t="str">
        <f>'[1]Res_Atletismo Geral'!H365</f>
        <v>Apto</v>
      </c>
      <c r="K371" s="13" t="str">
        <f>'[1]Res_Natação Geral'!H365</f>
        <v>Apto</v>
      </c>
      <c r="L371" s="15"/>
      <c r="M371" s="14" t="s">
        <v>16</v>
      </c>
      <c r="N371" s="15"/>
      <c r="O371" s="14" t="s">
        <v>16</v>
      </c>
      <c r="P371" s="16"/>
      <c r="Q371" s="16">
        <f t="shared" si="8"/>
        <v>4</v>
      </c>
      <c r="R371" s="14" t="s">
        <v>16</v>
      </c>
    </row>
    <row r="372" spans="1:21" ht="15" hidden="1" customHeight="1" x14ac:dyDescent="0.2">
      <c r="A372" s="8" t="s">
        <v>671</v>
      </c>
      <c r="B372" s="10">
        <v>6</v>
      </c>
      <c r="C372" s="95"/>
      <c r="D372" s="10"/>
      <c r="E372" s="17">
        <v>81</v>
      </c>
      <c r="F372" s="17" t="s">
        <v>676</v>
      </c>
      <c r="G372" s="18" t="s">
        <v>21</v>
      </c>
      <c r="H372" s="17" t="s">
        <v>677</v>
      </c>
      <c r="I372" s="14"/>
      <c r="J372" s="21"/>
      <c r="K372" s="21"/>
      <c r="L372" s="22"/>
      <c r="M372" s="22"/>
      <c r="N372" s="22"/>
      <c r="O372" s="22"/>
      <c r="P372" s="16"/>
      <c r="Q372" s="20">
        <f t="shared" si="8"/>
        <v>0</v>
      </c>
      <c r="R372" s="22"/>
    </row>
    <row r="373" spans="1:21" ht="15" hidden="1" customHeight="1" x14ac:dyDescent="0.2">
      <c r="A373" s="8" t="s">
        <v>671</v>
      </c>
      <c r="B373" s="10">
        <v>7</v>
      </c>
      <c r="C373" s="95"/>
      <c r="D373" s="10"/>
      <c r="E373" s="17">
        <v>82</v>
      </c>
      <c r="F373" s="17" t="s">
        <v>676</v>
      </c>
      <c r="G373" s="18" t="s">
        <v>21</v>
      </c>
      <c r="H373" s="17" t="s">
        <v>677</v>
      </c>
      <c r="I373" s="14"/>
      <c r="J373" s="21"/>
      <c r="K373" s="21"/>
      <c r="L373" s="22"/>
      <c r="M373" s="22"/>
      <c r="N373" s="22"/>
      <c r="O373" s="22"/>
      <c r="P373" s="16"/>
      <c r="Q373" s="20">
        <f t="shared" si="8"/>
        <v>0</v>
      </c>
      <c r="R373" s="22"/>
    </row>
    <row r="374" spans="1:21" x14ac:dyDescent="0.2">
      <c r="A374" s="8" t="s">
        <v>671</v>
      </c>
      <c r="B374" s="10">
        <v>8</v>
      </c>
      <c r="C374" s="95"/>
      <c r="D374" s="10">
        <v>46</v>
      </c>
      <c r="E374" s="10">
        <v>446</v>
      </c>
      <c r="F374" s="10" t="s">
        <v>678</v>
      </c>
      <c r="G374" s="11" t="s">
        <v>14</v>
      </c>
      <c r="H374" s="10" t="s">
        <v>679</v>
      </c>
      <c r="I374" s="14"/>
      <c r="J374" s="14"/>
      <c r="K374" s="14"/>
      <c r="L374" s="15"/>
      <c r="M374" s="14"/>
      <c r="N374" s="15"/>
      <c r="O374" s="14"/>
      <c r="P374" s="16"/>
      <c r="Q374" s="16">
        <f t="shared" si="8"/>
        <v>0</v>
      </c>
      <c r="R374" s="14"/>
      <c r="U374">
        <v>2</v>
      </c>
    </row>
    <row r="375" spans="1:21" ht="15" hidden="1" customHeight="1" x14ac:dyDescent="0.2">
      <c r="A375" s="8" t="s">
        <v>671</v>
      </c>
      <c r="B375" s="10">
        <v>9</v>
      </c>
      <c r="C375" s="95"/>
      <c r="D375" s="10"/>
      <c r="E375" s="10">
        <v>490</v>
      </c>
      <c r="F375" s="10" t="s">
        <v>680</v>
      </c>
      <c r="G375" s="11" t="s">
        <v>14</v>
      </c>
      <c r="H375" s="10" t="s">
        <v>681</v>
      </c>
      <c r="I375" s="14"/>
      <c r="J375" s="13" t="str">
        <f>'[1]Res_Atletismo Geral'!H58</f>
        <v>Apto</v>
      </c>
      <c r="K375" s="14"/>
      <c r="L375" s="14" t="s">
        <v>16</v>
      </c>
      <c r="M375" s="12"/>
      <c r="N375" s="15"/>
      <c r="O375" s="14" t="s">
        <v>16</v>
      </c>
      <c r="P375" s="16"/>
      <c r="Q375" s="16">
        <f t="shared" si="8"/>
        <v>3</v>
      </c>
      <c r="R375" s="14" t="s">
        <v>17</v>
      </c>
      <c r="U375">
        <v>1</v>
      </c>
    </row>
    <row r="376" spans="1:21" ht="15" hidden="1" customHeight="1" x14ac:dyDescent="0.2">
      <c r="A376" s="8" t="s">
        <v>671</v>
      </c>
      <c r="B376" s="10">
        <v>10</v>
      </c>
      <c r="C376" s="95"/>
      <c r="D376" s="10"/>
      <c r="E376" s="17">
        <v>157</v>
      </c>
      <c r="F376" s="17" t="s">
        <v>142</v>
      </c>
      <c r="G376" s="18" t="s">
        <v>34</v>
      </c>
      <c r="H376" s="17" t="s">
        <v>143</v>
      </c>
      <c r="I376" s="14"/>
      <c r="J376" s="21"/>
      <c r="K376" s="21"/>
      <c r="L376" s="22"/>
      <c r="M376" s="22"/>
      <c r="N376" s="22"/>
      <c r="O376" s="22"/>
      <c r="P376" s="16"/>
      <c r="Q376" s="20">
        <f t="shared" si="8"/>
        <v>0</v>
      </c>
      <c r="R376" s="22"/>
    </row>
    <row r="377" spans="1:21" x14ac:dyDescent="0.2">
      <c r="A377" s="8" t="s">
        <v>671</v>
      </c>
      <c r="B377" s="10">
        <v>11</v>
      </c>
      <c r="C377" s="95"/>
      <c r="D377" s="10">
        <v>47</v>
      </c>
      <c r="E377" s="10">
        <v>631</v>
      </c>
      <c r="F377" s="10" t="s">
        <v>682</v>
      </c>
      <c r="G377" s="11" t="s">
        <v>14</v>
      </c>
      <c r="H377" s="10" t="s">
        <v>683</v>
      </c>
      <c r="I377" s="14"/>
      <c r="J377" s="14"/>
      <c r="K377" s="14"/>
      <c r="L377" s="15"/>
      <c r="M377" s="15"/>
      <c r="N377" s="14"/>
      <c r="O377" s="14"/>
      <c r="P377" s="16"/>
      <c r="Q377" s="16">
        <f t="shared" si="8"/>
        <v>0</v>
      </c>
      <c r="R377" s="23"/>
      <c r="U377">
        <v>2</v>
      </c>
    </row>
    <row r="378" spans="1:21" ht="15" hidden="1" customHeight="1" x14ac:dyDescent="0.2">
      <c r="A378" s="8" t="s">
        <v>671</v>
      </c>
      <c r="B378" s="10">
        <v>12</v>
      </c>
      <c r="C378" s="95"/>
      <c r="D378" s="10"/>
      <c r="E378" s="17">
        <v>334</v>
      </c>
      <c r="F378" s="17" t="s">
        <v>684</v>
      </c>
      <c r="G378" s="18" t="s">
        <v>34</v>
      </c>
      <c r="H378" s="17" t="s">
        <v>685</v>
      </c>
      <c r="I378" s="14"/>
      <c r="J378" s="20">
        <f>'[1]Res_Ginástica Geral'!I372</f>
        <v>0</v>
      </c>
      <c r="K378" s="20">
        <f>'[1]Res_Ginástica Geral'!J372</f>
        <v>0</v>
      </c>
      <c r="L378" s="22"/>
      <c r="M378" s="22"/>
      <c r="N378" s="22"/>
      <c r="O378" s="22"/>
      <c r="P378" s="16"/>
      <c r="Q378" s="20">
        <f t="shared" si="8"/>
        <v>2</v>
      </c>
      <c r="R378" s="22"/>
    </row>
    <row r="379" spans="1:21" ht="15" hidden="1" customHeight="1" x14ac:dyDescent="0.2">
      <c r="A379" s="8" t="s">
        <v>671</v>
      </c>
      <c r="B379" s="10">
        <v>13</v>
      </c>
      <c r="C379" s="95"/>
      <c r="D379" s="10"/>
      <c r="E379" s="10">
        <v>341</v>
      </c>
      <c r="F379" s="10" t="s">
        <v>686</v>
      </c>
      <c r="G379" s="11" t="s">
        <v>14</v>
      </c>
      <c r="H379" s="10" t="s">
        <v>687</v>
      </c>
      <c r="I379" s="14"/>
      <c r="J379" s="12">
        <f>'[1]Res_Ginástica Geral'!I373</f>
        <v>0</v>
      </c>
      <c r="K379" s="12">
        <f>'[1]Res_Ginástica Geral'!J373</f>
        <v>0</v>
      </c>
      <c r="L379" s="15"/>
      <c r="M379" s="14" t="s">
        <v>16</v>
      </c>
      <c r="N379" s="15"/>
      <c r="O379" s="14" t="s">
        <v>16</v>
      </c>
      <c r="P379" s="16"/>
      <c r="Q379" s="16">
        <f t="shared" si="8"/>
        <v>4</v>
      </c>
      <c r="R379" s="14" t="s">
        <v>16</v>
      </c>
    </row>
    <row r="380" spans="1:21" x14ac:dyDescent="0.2">
      <c r="A380" s="8" t="s">
        <v>671</v>
      </c>
      <c r="B380" s="10">
        <v>14</v>
      </c>
      <c r="C380" s="95"/>
      <c r="D380" s="10">
        <v>48</v>
      </c>
      <c r="E380" s="10">
        <v>189</v>
      </c>
      <c r="F380" s="10" t="s">
        <v>688</v>
      </c>
      <c r="G380" s="11" t="s">
        <v>14</v>
      </c>
      <c r="H380" s="10" t="s">
        <v>689</v>
      </c>
      <c r="I380" s="14"/>
      <c r="J380" s="14"/>
      <c r="K380" s="14"/>
      <c r="L380" s="14"/>
      <c r="M380" s="12"/>
      <c r="N380" s="12"/>
      <c r="O380" s="12"/>
      <c r="P380" s="16"/>
      <c r="Q380" s="16">
        <f t="shared" si="8"/>
        <v>0</v>
      </c>
      <c r="R380" s="23"/>
      <c r="U380">
        <v>2</v>
      </c>
    </row>
    <row r="381" spans="1:21" ht="15" hidden="1" customHeight="1" x14ac:dyDescent="0.2">
      <c r="A381" s="8" t="s">
        <v>671</v>
      </c>
      <c r="B381" s="10">
        <v>15</v>
      </c>
      <c r="C381" s="95"/>
      <c r="D381" s="10"/>
      <c r="E381" s="10">
        <v>131</v>
      </c>
      <c r="F381" s="10" t="s">
        <v>690</v>
      </c>
      <c r="G381" s="11" t="s">
        <v>14</v>
      </c>
      <c r="H381" s="10" t="s">
        <v>691</v>
      </c>
      <c r="I381" s="14"/>
      <c r="J381" s="12">
        <f>'[1]Res_Ginástica Geral'!I375</f>
        <v>0</v>
      </c>
      <c r="K381" s="12">
        <f>'[1]Res_Ginástica Geral'!J375</f>
        <v>0</v>
      </c>
      <c r="L381" s="12">
        <f>'[1]Res_Ginástica Geral'!K375</f>
        <v>0</v>
      </c>
      <c r="M381" s="14" t="s">
        <v>16</v>
      </c>
      <c r="N381" s="12"/>
      <c r="O381" s="14" t="s">
        <v>16</v>
      </c>
      <c r="P381" s="16"/>
      <c r="Q381" s="16">
        <f t="shared" si="8"/>
        <v>5</v>
      </c>
      <c r="R381" s="14" t="s">
        <v>16</v>
      </c>
    </row>
    <row r="382" spans="1:21" ht="15" hidden="1" customHeight="1" x14ac:dyDescent="0.2">
      <c r="A382" s="8" t="s">
        <v>671</v>
      </c>
      <c r="B382" s="10">
        <v>16</v>
      </c>
      <c r="C382" s="95"/>
      <c r="D382" s="10"/>
      <c r="E382" s="17">
        <v>441</v>
      </c>
      <c r="F382" s="17" t="s">
        <v>692</v>
      </c>
      <c r="G382" s="18" t="s">
        <v>21</v>
      </c>
      <c r="H382" s="17" t="s">
        <v>693</v>
      </c>
      <c r="I382" s="14"/>
      <c r="J382" s="20">
        <f>'[1]Res_Ginástica Geral'!I376</f>
        <v>0</v>
      </c>
      <c r="K382" s="20">
        <f>'[1]Res_Ginástica Geral'!J376</f>
        <v>0</v>
      </c>
      <c r="L382" s="20">
        <f>'[1]Res_Ginástica Geral'!K376</f>
        <v>0</v>
      </c>
      <c r="M382" s="22"/>
      <c r="N382" s="12"/>
      <c r="O382" s="22"/>
      <c r="P382" s="16"/>
      <c r="Q382" s="20">
        <f t="shared" si="8"/>
        <v>3</v>
      </c>
      <c r="R382" s="22"/>
    </row>
    <row r="383" spans="1:21" ht="15" hidden="1" customHeight="1" x14ac:dyDescent="0.2">
      <c r="A383" s="8" t="s">
        <v>671</v>
      </c>
      <c r="B383" s="10">
        <v>17</v>
      </c>
      <c r="C383" s="95"/>
      <c r="D383" s="10"/>
      <c r="E383" s="10">
        <v>98</v>
      </c>
      <c r="F383" s="10" t="s">
        <v>694</v>
      </c>
      <c r="G383" s="11" t="s">
        <v>14</v>
      </c>
      <c r="H383" s="10" t="s">
        <v>695</v>
      </c>
      <c r="I383" s="14"/>
      <c r="J383" s="12">
        <f>'[1]Res_Ginástica Geral'!I377</f>
        <v>0</v>
      </c>
      <c r="K383" s="12">
        <f>'[1]Res_Ginástica Geral'!J377</f>
        <v>0</v>
      </c>
      <c r="L383" s="12">
        <f>'[1]Res_Ginástica Geral'!K377</f>
        <v>0</v>
      </c>
      <c r="M383" s="14" t="s">
        <v>16</v>
      </c>
      <c r="N383" s="12"/>
      <c r="O383" s="14" t="s">
        <v>16</v>
      </c>
      <c r="P383" s="16"/>
      <c r="Q383" s="16">
        <f t="shared" si="8"/>
        <v>5</v>
      </c>
      <c r="R383" s="14" t="s">
        <v>16</v>
      </c>
    </row>
    <row r="384" spans="1:21" x14ac:dyDescent="0.2">
      <c r="A384" s="8" t="s">
        <v>671</v>
      </c>
      <c r="B384" s="10">
        <v>18</v>
      </c>
      <c r="C384" s="95"/>
      <c r="D384" s="10">
        <v>49</v>
      </c>
      <c r="E384" s="10">
        <v>523</v>
      </c>
      <c r="F384" s="10" t="s">
        <v>241</v>
      </c>
      <c r="G384" s="11" t="s">
        <v>14</v>
      </c>
      <c r="H384" s="10" t="s">
        <v>242</v>
      </c>
      <c r="I384" s="14"/>
      <c r="J384" s="14"/>
      <c r="K384" s="14"/>
      <c r="L384" s="14"/>
      <c r="M384" s="12"/>
      <c r="N384" s="12"/>
      <c r="O384" s="12"/>
      <c r="P384" s="16"/>
      <c r="Q384" s="16">
        <f t="shared" si="8"/>
        <v>0</v>
      </c>
      <c r="R384" s="23"/>
      <c r="U384">
        <v>2</v>
      </c>
    </row>
    <row r="385" spans="1:21" ht="15" hidden="1" customHeight="1" x14ac:dyDescent="0.2">
      <c r="A385" s="8" t="s">
        <v>671</v>
      </c>
      <c r="B385" s="10">
        <v>19</v>
      </c>
      <c r="C385" s="95"/>
      <c r="D385" s="10"/>
      <c r="E385" s="17">
        <v>624</v>
      </c>
      <c r="F385" s="17" t="s">
        <v>696</v>
      </c>
      <c r="G385" s="18" t="s">
        <v>21</v>
      </c>
      <c r="H385" s="17" t="s">
        <v>697</v>
      </c>
      <c r="I385" s="14"/>
      <c r="J385" s="21"/>
      <c r="K385" s="21"/>
      <c r="L385" s="22"/>
      <c r="M385" s="12"/>
      <c r="N385" s="12"/>
      <c r="O385" s="12"/>
      <c r="P385" s="16"/>
      <c r="Q385" s="20">
        <f t="shared" si="8"/>
        <v>0</v>
      </c>
      <c r="R385" s="22"/>
    </row>
    <row r="386" spans="1:21" x14ac:dyDescent="0.2">
      <c r="A386" s="8" t="s">
        <v>671</v>
      </c>
      <c r="B386" s="10">
        <v>20</v>
      </c>
      <c r="C386" s="95"/>
      <c r="D386" s="10">
        <v>50</v>
      </c>
      <c r="E386" s="10">
        <v>190</v>
      </c>
      <c r="F386" s="10" t="s">
        <v>698</v>
      </c>
      <c r="G386" s="11" t="s">
        <v>14</v>
      </c>
      <c r="H386" s="10" t="s">
        <v>699</v>
      </c>
      <c r="I386" s="14"/>
      <c r="J386" s="14"/>
      <c r="K386" s="14"/>
      <c r="L386" s="14"/>
      <c r="M386" s="15"/>
      <c r="N386" s="12"/>
      <c r="O386" s="12"/>
      <c r="P386" s="16"/>
      <c r="Q386" s="16">
        <f t="shared" si="8"/>
        <v>0</v>
      </c>
      <c r="R386" s="23"/>
      <c r="U386">
        <v>2</v>
      </c>
    </row>
    <row r="387" spans="1:21" ht="15" hidden="1" customHeight="1" x14ac:dyDescent="0.2">
      <c r="A387" s="8" t="s">
        <v>671</v>
      </c>
      <c r="B387" s="10">
        <v>21</v>
      </c>
      <c r="C387" s="95"/>
      <c r="D387" s="10"/>
      <c r="E387" s="10">
        <v>97</v>
      </c>
      <c r="F387" s="10" t="s">
        <v>700</v>
      </c>
      <c r="G387" s="11" t="s">
        <v>14</v>
      </c>
      <c r="H387" s="10" t="s">
        <v>701</v>
      </c>
      <c r="I387" s="14"/>
      <c r="J387" s="13" t="str">
        <f>'[1]Res_Atletismo Geral'!H297</f>
        <v>Apto</v>
      </c>
      <c r="K387" s="13" t="str">
        <f>'[1]Res_Natação Geral'!H297</f>
        <v>Apto</v>
      </c>
      <c r="L387" s="14" t="s">
        <v>16</v>
      </c>
      <c r="M387" s="14" t="s">
        <v>16</v>
      </c>
      <c r="N387" s="15"/>
      <c r="O387" s="12"/>
      <c r="P387" s="16"/>
      <c r="Q387" s="16">
        <f t="shared" si="8"/>
        <v>4</v>
      </c>
      <c r="R387" s="14" t="s">
        <v>17</v>
      </c>
      <c r="U387">
        <v>1</v>
      </c>
    </row>
    <row r="388" spans="1:21" ht="15" hidden="1" customHeight="1" x14ac:dyDescent="0.2">
      <c r="A388" s="8" t="s">
        <v>671</v>
      </c>
      <c r="B388" s="10">
        <v>22</v>
      </c>
      <c r="C388" s="95"/>
      <c r="D388" s="10"/>
      <c r="E388" s="17">
        <v>423</v>
      </c>
      <c r="F388" s="17" t="s">
        <v>702</v>
      </c>
      <c r="G388" s="18" t="s">
        <v>21</v>
      </c>
      <c r="H388" s="17" t="s">
        <v>703</v>
      </c>
      <c r="I388" s="14"/>
      <c r="J388" s="21"/>
      <c r="K388" s="21"/>
      <c r="L388" s="22"/>
      <c r="M388" s="22"/>
      <c r="N388" s="22"/>
      <c r="O388" s="22"/>
      <c r="P388" s="16"/>
      <c r="Q388" s="20">
        <f t="shared" si="8"/>
        <v>0</v>
      </c>
      <c r="R388" s="22"/>
    </row>
    <row r="389" spans="1:21" x14ac:dyDescent="0.2">
      <c r="A389" s="8" t="s">
        <v>671</v>
      </c>
      <c r="B389" s="10">
        <v>23</v>
      </c>
      <c r="C389" s="95"/>
      <c r="D389" s="10">
        <v>51</v>
      </c>
      <c r="E389" s="10">
        <v>486</v>
      </c>
      <c r="F389" s="10" t="s">
        <v>704</v>
      </c>
      <c r="G389" s="11" t="s">
        <v>14</v>
      </c>
      <c r="H389" s="10" t="s">
        <v>705</v>
      </c>
      <c r="I389" s="14"/>
      <c r="J389" s="14"/>
      <c r="K389" s="14"/>
      <c r="L389" s="15"/>
      <c r="M389" s="15"/>
      <c r="N389" s="15"/>
      <c r="O389" s="15"/>
      <c r="P389" s="16"/>
      <c r="Q389" s="16">
        <f t="shared" si="8"/>
        <v>0</v>
      </c>
      <c r="R389" s="14"/>
      <c r="U389">
        <v>2</v>
      </c>
    </row>
    <row r="390" spans="1:21" ht="15" hidden="1" customHeight="1" x14ac:dyDescent="0.2">
      <c r="A390" s="8" t="s">
        <v>671</v>
      </c>
      <c r="B390" s="10">
        <v>24</v>
      </c>
      <c r="C390" s="95"/>
      <c r="D390" s="10"/>
      <c r="E390" s="10">
        <v>165</v>
      </c>
      <c r="F390" s="10" t="s">
        <v>706</v>
      </c>
      <c r="G390" s="11" t="s">
        <v>14</v>
      </c>
      <c r="H390" s="10" t="s">
        <v>707</v>
      </c>
      <c r="I390" s="14"/>
      <c r="J390" s="13" t="str">
        <f>'[1]Res_Atletismo Geral'!H473</f>
        <v>Inapto</v>
      </c>
      <c r="K390" s="13" t="str">
        <f>'[1]Res_Natação Geral'!H473</f>
        <v>Apto</v>
      </c>
      <c r="L390" s="15"/>
      <c r="M390" s="14" t="s">
        <v>16</v>
      </c>
      <c r="N390" s="14" t="s">
        <v>16</v>
      </c>
      <c r="O390" s="15"/>
      <c r="P390" s="16"/>
      <c r="Q390" s="16">
        <f t="shared" si="8"/>
        <v>4</v>
      </c>
      <c r="R390" s="14" t="s">
        <v>17</v>
      </c>
      <c r="U390">
        <v>1</v>
      </c>
    </row>
    <row r="391" spans="1:21" ht="15" hidden="1" customHeight="1" x14ac:dyDescent="0.2">
      <c r="A391" s="8" t="s">
        <v>671</v>
      </c>
      <c r="B391" s="10">
        <v>25</v>
      </c>
      <c r="C391" s="95"/>
      <c r="D391" s="10"/>
      <c r="E391" s="10">
        <v>602</v>
      </c>
      <c r="F391" s="10" t="s">
        <v>708</v>
      </c>
      <c r="G391" s="11" t="s">
        <v>14</v>
      </c>
      <c r="H391" s="10" t="s">
        <v>709</v>
      </c>
      <c r="I391" s="14"/>
      <c r="J391" s="13" t="str">
        <f>'[1]Res_Atletismo Geral'!H385</f>
        <v>Apto</v>
      </c>
      <c r="K391" s="13" t="str">
        <f>'[1]Res_Natação Geral'!H385</f>
        <v>Apto</v>
      </c>
      <c r="L391" s="15"/>
      <c r="M391" s="14" t="s">
        <v>16</v>
      </c>
      <c r="N391" s="15"/>
      <c r="O391" s="14" t="s">
        <v>16</v>
      </c>
      <c r="P391" s="16"/>
      <c r="Q391" s="16">
        <f t="shared" si="8"/>
        <v>4</v>
      </c>
      <c r="R391" s="14" t="s">
        <v>16</v>
      </c>
    </row>
    <row r="392" spans="1:21" ht="15" hidden="1" customHeight="1" x14ac:dyDescent="0.2">
      <c r="A392" s="8" t="s">
        <v>671</v>
      </c>
      <c r="B392" s="10">
        <v>26</v>
      </c>
      <c r="C392" s="95"/>
      <c r="D392" s="10"/>
      <c r="E392" s="17">
        <v>479</v>
      </c>
      <c r="F392" s="17" t="s">
        <v>710</v>
      </c>
      <c r="G392" s="18" t="s">
        <v>21</v>
      </c>
      <c r="H392" s="17" t="s">
        <v>711</v>
      </c>
      <c r="I392" s="14"/>
      <c r="J392" s="21"/>
      <c r="K392" s="21"/>
      <c r="L392" s="22"/>
      <c r="M392" s="22"/>
      <c r="N392" s="22"/>
      <c r="O392" s="22"/>
      <c r="P392" s="16"/>
      <c r="Q392" s="20">
        <f t="shared" si="8"/>
        <v>0</v>
      </c>
      <c r="R392" s="22"/>
    </row>
    <row r="393" spans="1:21" ht="15" hidden="1" customHeight="1" x14ac:dyDescent="0.2">
      <c r="A393" s="8" t="s">
        <v>671</v>
      </c>
      <c r="B393" s="10">
        <v>27</v>
      </c>
      <c r="C393" s="95"/>
      <c r="D393" s="10"/>
      <c r="E393" s="10">
        <v>198</v>
      </c>
      <c r="F393" s="10" t="s">
        <v>712</v>
      </c>
      <c r="G393" s="11" t="s">
        <v>14</v>
      </c>
      <c r="H393" s="10" t="s">
        <v>713</v>
      </c>
      <c r="I393" s="14"/>
      <c r="J393" s="13" t="str">
        <f>'[1]Res_Atletismo Geral'!H299</f>
        <v>Apto</v>
      </c>
      <c r="K393" s="13" t="str">
        <f>'[1]Res_Natação Geral'!H299</f>
        <v>Inapto</v>
      </c>
      <c r="L393" s="14" t="s">
        <v>17</v>
      </c>
      <c r="M393" s="14" t="s">
        <v>16</v>
      </c>
      <c r="N393" s="15"/>
      <c r="O393" s="15"/>
      <c r="P393" s="16"/>
      <c r="Q393" s="16">
        <f t="shared" si="8"/>
        <v>4</v>
      </c>
      <c r="R393" s="14" t="s">
        <v>17</v>
      </c>
      <c r="U393">
        <v>1</v>
      </c>
    </row>
    <row r="394" spans="1:21" ht="15" hidden="1" customHeight="1" x14ac:dyDescent="0.2">
      <c r="A394" s="8" t="s">
        <v>671</v>
      </c>
      <c r="B394" s="10">
        <v>28</v>
      </c>
      <c r="C394" s="95"/>
      <c r="D394" s="10"/>
      <c r="E394" s="10">
        <v>171</v>
      </c>
      <c r="F394" s="10" t="s">
        <v>714</v>
      </c>
      <c r="G394" s="11" t="s">
        <v>14</v>
      </c>
      <c r="H394" s="10" t="s">
        <v>715</v>
      </c>
      <c r="I394" s="14"/>
      <c r="J394" s="13" t="str">
        <f>'[1]Res_Atletismo Geral'!H388</f>
        <v>Apto</v>
      </c>
      <c r="K394" s="13" t="str">
        <f>'[1]Res_Natação Geral'!H388</f>
        <v>Apto</v>
      </c>
      <c r="L394" s="15"/>
      <c r="M394" s="14" t="s">
        <v>16</v>
      </c>
      <c r="N394" s="15"/>
      <c r="O394" s="14" t="s">
        <v>16</v>
      </c>
      <c r="P394" s="16"/>
      <c r="Q394" s="16">
        <f t="shared" si="8"/>
        <v>4</v>
      </c>
      <c r="R394" s="14" t="s">
        <v>16</v>
      </c>
    </row>
    <row r="395" spans="1:21" ht="15" hidden="1" customHeight="1" x14ac:dyDescent="0.2">
      <c r="A395" s="8" t="s">
        <v>671</v>
      </c>
      <c r="B395" s="10">
        <v>29</v>
      </c>
      <c r="C395" s="95"/>
      <c r="D395" s="10"/>
      <c r="E395" s="10">
        <v>260</v>
      </c>
      <c r="F395" s="10" t="s">
        <v>716</v>
      </c>
      <c r="G395" s="11" t="s">
        <v>14</v>
      </c>
      <c r="H395" s="10" t="s">
        <v>717</v>
      </c>
      <c r="I395" s="14"/>
      <c r="J395" s="13" t="str">
        <f>'[1]Res_Atletismo Geral'!H389</f>
        <v>Apto</v>
      </c>
      <c r="K395" s="13" t="str">
        <f>'[1]Res_Natação Geral'!H389</f>
        <v>Apto</v>
      </c>
      <c r="L395" s="15"/>
      <c r="M395" s="14" t="s">
        <v>16</v>
      </c>
      <c r="N395" s="15"/>
      <c r="O395" s="14" t="s">
        <v>16</v>
      </c>
      <c r="P395" s="16"/>
      <c r="Q395" s="16">
        <f t="shared" si="8"/>
        <v>4</v>
      </c>
      <c r="R395" s="14" t="s">
        <v>16</v>
      </c>
    </row>
    <row r="396" spans="1:21" ht="15" hidden="1" customHeight="1" x14ac:dyDescent="0.2">
      <c r="A396" s="8" t="s">
        <v>671</v>
      </c>
      <c r="B396" s="10">
        <v>30</v>
      </c>
      <c r="C396" s="95"/>
      <c r="D396" s="10"/>
      <c r="E396" s="10">
        <v>626</v>
      </c>
      <c r="F396" s="10" t="s">
        <v>718</v>
      </c>
      <c r="G396" s="11" t="s">
        <v>14</v>
      </c>
      <c r="H396" s="10" t="s">
        <v>719</v>
      </c>
      <c r="I396" s="14"/>
      <c r="J396" s="13" t="str">
        <f>'[1]Res_Atletismo Geral'!H390</f>
        <v>Apto</v>
      </c>
      <c r="K396" s="13" t="str">
        <f>'[1]Res_Natação Geral'!H390</f>
        <v>Apto</v>
      </c>
      <c r="L396" s="15"/>
      <c r="M396" s="14" t="s">
        <v>16</v>
      </c>
      <c r="N396" s="15"/>
      <c r="O396" s="14" t="s">
        <v>16</v>
      </c>
      <c r="P396" s="16"/>
      <c r="Q396" s="16">
        <f t="shared" si="8"/>
        <v>4</v>
      </c>
      <c r="R396" s="14" t="s">
        <v>16</v>
      </c>
    </row>
    <row r="397" spans="1:21" ht="15" hidden="1" customHeight="1" x14ac:dyDescent="0.2">
      <c r="A397" s="8" t="s">
        <v>671</v>
      </c>
      <c r="B397" s="10">
        <v>31</v>
      </c>
      <c r="C397" s="95"/>
      <c r="D397" s="10"/>
      <c r="E397" s="10">
        <v>96</v>
      </c>
      <c r="F397" s="10" t="s">
        <v>720</v>
      </c>
      <c r="G397" s="11" t="s">
        <v>14</v>
      </c>
      <c r="H397" s="10" t="s">
        <v>721</v>
      </c>
      <c r="I397" s="14"/>
      <c r="J397" s="13" t="str">
        <f>'[1]Res_Atletismo Geral'!H300</f>
        <v>Inapto</v>
      </c>
      <c r="K397" s="13" t="str">
        <f>'[1]Res_Natação Geral'!H300</f>
        <v>Apto</v>
      </c>
      <c r="L397" s="14" t="s">
        <v>16</v>
      </c>
      <c r="M397" s="14" t="s">
        <v>16</v>
      </c>
      <c r="N397" s="15"/>
      <c r="O397" s="15"/>
      <c r="P397" s="16"/>
      <c r="Q397" s="16">
        <f t="shared" si="8"/>
        <v>4</v>
      </c>
      <c r="R397" s="14" t="s">
        <v>17</v>
      </c>
      <c r="U397">
        <v>1</v>
      </c>
    </row>
    <row r="398" spans="1:21" ht="15" hidden="1" customHeight="1" x14ac:dyDescent="0.2">
      <c r="A398" s="8" t="s">
        <v>671</v>
      </c>
      <c r="B398" s="10">
        <v>32</v>
      </c>
      <c r="C398" s="95"/>
      <c r="D398" s="10"/>
      <c r="E398" s="10">
        <v>125</v>
      </c>
      <c r="F398" s="10" t="s">
        <v>722</v>
      </c>
      <c r="G398" s="11" t="s">
        <v>14</v>
      </c>
      <c r="H398" s="10" t="s">
        <v>723</v>
      </c>
      <c r="I398" s="14"/>
      <c r="J398" s="13" t="str">
        <f>'[1]Res_Atletismo Geral'!H392</f>
        <v>Apto</v>
      </c>
      <c r="K398" s="13" t="str">
        <f>'[1]Res_Natação Geral'!H392</f>
        <v>Apto</v>
      </c>
      <c r="L398" s="15"/>
      <c r="M398" s="14" t="s">
        <v>16</v>
      </c>
      <c r="N398" s="15"/>
      <c r="O398" s="14" t="s">
        <v>16</v>
      </c>
      <c r="P398" s="16"/>
      <c r="Q398" s="16">
        <f t="shared" si="8"/>
        <v>4</v>
      </c>
      <c r="R398" s="14" t="s">
        <v>16</v>
      </c>
    </row>
    <row r="399" spans="1:21" ht="15" hidden="1" customHeight="1" x14ac:dyDescent="0.2">
      <c r="A399" s="8" t="s">
        <v>671</v>
      </c>
      <c r="B399" s="10">
        <v>33</v>
      </c>
      <c r="C399" s="95"/>
      <c r="D399" s="10"/>
      <c r="E399" s="10">
        <v>364</v>
      </c>
      <c r="F399" s="10" t="s">
        <v>724</v>
      </c>
      <c r="G399" s="11" t="s">
        <v>14</v>
      </c>
      <c r="H399" s="10" t="s">
        <v>725</v>
      </c>
      <c r="I399" s="14"/>
      <c r="J399" s="13" t="str">
        <f>'[1]Res_Atletismo Geral'!H393</f>
        <v>Apto</v>
      </c>
      <c r="K399" s="13" t="str">
        <f>'[1]Res_Natação Geral'!H393</f>
        <v>Apto</v>
      </c>
      <c r="L399" s="15"/>
      <c r="M399" s="14" t="s">
        <v>16</v>
      </c>
      <c r="N399" s="15"/>
      <c r="O399" s="14" t="s">
        <v>16</v>
      </c>
      <c r="P399" s="16"/>
      <c r="Q399" s="16">
        <f t="shared" si="8"/>
        <v>4</v>
      </c>
      <c r="R399" s="14" t="s">
        <v>16</v>
      </c>
    </row>
    <row r="400" spans="1:21" ht="15" hidden="1" customHeight="1" x14ac:dyDescent="0.2">
      <c r="A400" s="8" t="s">
        <v>671</v>
      </c>
      <c r="B400" s="10">
        <v>34</v>
      </c>
      <c r="C400" s="95"/>
      <c r="D400" s="10"/>
      <c r="E400" s="10">
        <v>202</v>
      </c>
      <c r="F400" s="10" t="s">
        <v>726</v>
      </c>
      <c r="G400" s="11" t="s">
        <v>14</v>
      </c>
      <c r="H400" s="10" t="s">
        <v>727</v>
      </c>
      <c r="I400" s="14"/>
      <c r="J400" s="13" t="str">
        <f>'[1]Res_Atletismo Geral'!H301</f>
        <v>Apto</v>
      </c>
      <c r="K400" s="13" t="str">
        <f>'[1]Res_Natação Geral'!H301</f>
        <v>Inapto</v>
      </c>
      <c r="L400" s="14" t="s">
        <v>16</v>
      </c>
      <c r="M400" s="14" t="s">
        <v>16</v>
      </c>
      <c r="N400" s="15"/>
      <c r="O400" s="15"/>
      <c r="P400" s="16"/>
      <c r="Q400" s="16">
        <f t="shared" si="8"/>
        <v>4</v>
      </c>
      <c r="R400" s="14" t="s">
        <v>17</v>
      </c>
      <c r="U400">
        <v>1</v>
      </c>
    </row>
    <row r="401" spans="1:21" ht="15" hidden="1" customHeight="1" x14ac:dyDescent="0.2">
      <c r="A401" s="8" t="s">
        <v>671</v>
      </c>
      <c r="B401" s="10">
        <v>35</v>
      </c>
      <c r="C401" s="95"/>
      <c r="D401" s="10"/>
      <c r="E401" s="10">
        <v>59</v>
      </c>
      <c r="F401" s="10" t="s">
        <v>728</v>
      </c>
      <c r="G401" s="11" t="s">
        <v>14</v>
      </c>
      <c r="H401" s="10" t="s">
        <v>729</v>
      </c>
      <c r="I401" s="14"/>
      <c r="J401" s="13" t="str">
        <f>'[1]Res_Atletismo Geral'!H395</f>
        <v>Inapto</v>
      </c>
      <c r="K401" s="13" t="str">
        <f>'[1]Res_Natação Geral'!H395</f>
        <v>Inapto</v>
      </c>
      <c r="L401" s="15"/>
      <c r="M401" s="14" t="s">
        <v>16</v>
      </c>
      <c r="N401" s="15"/>
      <c r="O401" s="14" t="s">
        <v>16</v>
      </c>
      <c r="P401" s="16"/>
      <c r="Q401" s="16">
        <f t="shared" si="8"/>
        <v>4</v>
      </c>
      <c r="R401" s="14" t="s">
        <v>17</v>
      </c>
    </row>
    <row r="402" spans="1:21" ht="15" hidden="1" customHeight="1" x14ac:dyDescent="0.2">
      <c r="A402" s="8" t="s">
        <v>671</v>
      </c>
      <c r="B402" s="10">
        <v>36</v>
      </c>
      <c r="C402" s="95"/>
      <c r="D402" s="10"/>
      <c r="E402" s="10">
        <v>500</v>
      </c>
      <c r="F402" s="10" t="s">
        <v>730</v>
      </c>
      <c r="G402" s="11" t="s">
        <v>14</v>
      </c>
      <c r="H402" s="10" t="s">
        <v>731</v>
      </c>
      <c r="I402" s="14"/>
      <c r="J402" s="13" t="str">
        <f>'[1]Res_Atletismo Geral'!H398</f>
        <v>Inapto</v>
      </c>
      <c r="K402" s="13" t="str">
        <f>'[1]Res_Natação Geral'!H398</f>
        <v>Apto</v>
      </c>
      <c r="L402" s="15"/>
      <c r="M402" s="14" t="s">
        <v>16</v>
      </c>
      <c r="N402" s="15"/>
      <c r="O402" s="14" t="s">
        <v>16</v>
      </c>
      <c r="P402" s="16"/>
      <c r="Q402" s="16">
        <f t="shared" si="8"/>
        <v>4</v>
      </c>
      <c r="R402" s="14" t="s">
        <v>17</v>
      </c>
      <c r="U402">
        <v>1</v>
      </c>
    </row>
    <row r="403" spans="1:21" ht="15" hidden="1" customHeight="1" x14ac:dyDescent="0.2">
      <c r="A403" s="8" t="s">
        <v>671</v>
      </c>
      <c r="B403" s="10">
        <v>37</v>
      </c>
      <c r="C403" s="95"/>
      <c r="D403" s="10"/>
      <c r="E403" s="10">
        <v>234</v>
      </c>
      <c r="F403" s="10" t="s">
        <v>732</v>
      </c>
      <c r="G403" s="11" t="s">
        <v>14</v>
      </c>
      <c r="H403" s="10" t="s">
        <v>733</v>
      </c>
      <c r="I403" s="14"/>
      <c r="J403" s="13" t="str">
        <f>'[1]Res_Atletismo Geral'!H397</f>
        <v>Apto</v>
      </c>
      <c r="K403" s="13" t="str">
        <f>'[1]Res_Natação Geral'!H397</f>
        <v>Apto</v>
      </c>
      <c r="L403" s="15"/>
      <c r="M403" s="14" t="s">
        <v>16</v>
      </c>
      <c r="N403" s="15"/>
      <c r="O403" s="14" t="s">
        <v>16</v>
      </c>
      <c r="P403" s="16"/>
      <c r="Q403" s="16">
        <f t="shared" si="8"/>
        <v>4</v>
      </c>
      <c r="R403" s="14" t="s">
        <v>16</v>
      </c>
    </row>
    <row r="404" spans="1:21" ht="15" hidden="1" customHeight="1" x14ac:dyDescent="0.2">
      <c r="A404" s="8" t="s">
        <v>671</v>
      </c>
      <c r="B404" s="10">
        <v>38</v>
      </c>
      <c r="C404" s="95"/>
      <c r="D404" s="10"/>
      <c r="E404" s="10">
        <v>465</v>
      </c>
      <c r="F404" s="10" t="s">
        <v>734</v>
      </c>
      <c r="G404" s="11" t="s">
        <v>14</v>
      </c>
      <c r="H404" s="10" t="s">
        <v>735</v>
      </c>
      <c r="I404" s="14"/>
      <c r="J404" s="13" t="str">
        <f>'[1]Res_Atletismo Geral'!H474</f>
        <v>Inapto</v>
      </c>
      <c r="K404" s="13" t="str">
        <f>'[1]Res_Natação Geral'!H474</f>
        <v>Apto</v>
      </c>
      <c r="L404" s="15"/>
      <c r="M404" s="14" t="s">
        <v>16</v>
      </c>
      <c r="N404" s="14" t="s">
        <v>16</v>
      </c>
      <c r="O404" s="15"/>
      <c r="P404" s="16"/>
      <c r="Q404" s="16">
        <f t="shared" si="8"/>
        <v>4</v>
      </c>
      <c r="R404" s="14" t="s">
        <v>17</v>
      </c>
      <c r="U404">
        <v>1</v>
      </c>
    </row>
    <row r="405" spans="1:21" ht="15" hidden="1" customHeight="1" x14ac:dyDescent="0.2">
      <c r="A405" s="8" t="s">
        <v>671</v>
      </c>
      <c r="B405" s="10">
        <v>39</v>
      </c>
      <c r="C405" s="95"/>
      <c r="D405" s="10"/>
      <c r="E405" s="10">
        <v>354</v>
      </c>
      <c r="F405" s="10" t="s">
        <v>736</v>
      </c>
      <c r="G405" s="11" t="s">
        <v>14</v>
      </c>
      <c r="H405" s="10" t="s">
        <v>737</v>
      </c>
      <c r="I405" s="14"/>
      <c r="J405" s="13" t="str">
        <f>'[1]Res_Atletismo Geral'!H399</f>
        <v>Apto</v>
      </c>
      <c r="K405" s="13" t="str">
        <f>'[1]Res_Natação Geral'!H399</f>
        <v>Apto</v>
      </c>
      <c r="L405" s="15"/>
      <c r="M405" s="14" t="s">
        <v>16</v>
      </c>
      <c r="N405" s="15"/>
      <c r="O405" s="14" t="s">
        <v>16</v>
      </c>
      <c r="P405" s="16"/>
      <c r="Q405" s="16">
        <f t="shared" si="8"/>
        <v>4</v>
      </c>
      <c r="R405" s="14" t="s">
        <v>16</v>
      </c>
    </row>
    <row r="406" spans="1:21" ht="15" hidden="1" customHeight="1" x14ac:dyDescent="0.2">
      <c r="A406" s="8" t="s">
        <v>671</v>
      </c>
      <c r="B406" s="10">
        <v>40</v>
      </c>
      <c r="C406" s="95"/>
      <c r="D406" s="10"/>
      <c r="E406" s="10">
        <v>286</v>
      </c>
      <c r="F406" s="10" t="s">
        <v>738</v>
      </c>
      <c r="G406" s="11" t="s">
        <v>14</v>
      </c>
      <c r="H406" s="10" t="s">
        <v>739</v>
      </c>
      <c r="I406" s="14"/>
      <c r="J406" s="13" t="str">
        <f>'[1]Res_Atletismo Geral'!H400</f>
        <v>Apto</v>
      </c>
      <c r="K406" s="13" t="str">
        <f>'[1]Res_Natação Geral'!H400</f>
        <v>Apto</v>
      </c>
      <c r="L406" s="15"/>
      <c r="M406" s="14" t="s">
        <v>16</v>
      </c>
      <c r="N406" s="15"/>
      <c r="O406" s="14" t="s">
        <v>16</v>
      </c>
      <c r="P406" s="16"/>
      <c r="Q406" s="16">
        <f t="shared" si="8"/>
        <v>4</v>
      </c>
      <c r="R406" s="14" t="s">
        <v>16</v>
      </c>
    </row>
    <row r="407" spans="1:21" ht="15" hidden="1" customHeight="1" x14ac:dyDescent="0.2">
      <c r="A407" s="8" t="s">
        <v>671</v>
      </c>
      <c r="B407" s="10">
        <v>41</v>
      </c>
      <c r="C407" s="95"/>
      <c r="D407" s="10"/>
      <c r="E407" s="10">
        <v>369</v>
      </c>
      <c r="F407" s="10" t="s">
        <v>740</v>
      </c>
      <c r="G407" s="38" t="s">
        <v>197</v>
      </c>
      <c r="H407" s="10" t="s">
        <v>741</v>
      </c>
      <c r="I407" s="14"/>
      <c r="J407" s="13" t="str">
        <f>'[1]Res_Atletismo Geral'!H401</f>
        <v>Apto</v>
      </c>
      <c r="K407" s="13" t="str">
        <f>'[1]Res_Natação Geral'!H401</f>
        <v>Apto</v>
      </c>
      <c r="L407" s="15"/>
      <c r="M407" s="14" t="s">
        <v>16</v>
      </c>
      <c r="N407" s="15"/>
      <c r="O407" s="14" t="s">
        <v>16</v>
      </c>
      <c r="P407" s="16"/>
      <c r="Q407" s="16">
        <f t="shared" si="8"/>
        <v>4</v>
      </c>
      <c r="R407" s="14" t="s">
        <v>16</v>
      </c>
    </row>
    <row r="408" spans="1:21" ht="15" hidden="1" customHeight="1" x14ac:dyDescent="0.2">
      <c r="A408" s="8" t="s">
        <v>671</v>
      </c>
      <c r="B408" s="10">
        <v>42</v>
      </c>
      <c r="C408" s="95"/>
      <c r="D408" s="10"/>
      <c r="E408" s="17">
        <v>517</v>
      </c>
      <c r="F408" s="17" t="s">
        <v>742</v>
      </c>
      <c r="G408" s="18" t="s">
        <v>21</v>
      </c>
      <c r="H408" s="17" t="s">
        <v>743</v>
      </c>
      <c r="I408" s="14"/>
      <c r="J408" s="21"/>
      <c r="K408" s="21"/>
      <c r="L408" s="22"/>
      <c r="M408" s="22"/>
      <c r="N408" s="22"/>
      <c r="O408" s="22"/>
      <c r="P408" s="16"/>
      <c r="Q408" s="20">
        <f t="shared" si="8"/>
        <v>0</v>
      </c>
      <c r="R408" s="22"/>
    </row>
    <row r="409" spans="1:21" ht="15" hidden="1" customHeight="1" x14ac:dyDescent="0.2">
      <c r="A409" s="8" t="s">
        <v>671</v>
      </c>
      <c r="B409" s="10">
        <v>43</v>
      </c>
      <c r="C409" s="95"/>
      <c r="D409" s="10"/>
      <c r="E409" s="43">
        <v>520</v>
      </c>
      <c r="F409" s="10" t="s">
        <v>742</v>
      </c>
      <c r="G409" s="11" t="s">
        <v>14</v>
      </c>
      <c r="H409" s="10" t="s">
        <v>743</v>
      </c>
      <c r="I409" s="14"/>
      <c r="J409" s="13" t="str">
        <f>'[1]Res_Atletismo Geral'!H403</f>
        <v>Apto</v>
      </c>
      <c r="K409" s="13" t="str">
        <f>'[1]Res_Natação Geral'!H403</f>
        <v>Apto</v>
      </c>
      <c r="L409" s="15"/>
      <c r="M409" s="14" t="s">
        <v>16</v>
      </c>
      <c r="N409" s="15"/>
      <c r="O409" s="14" t="s">
        <v>16</v>
      </c>
      <c r="P409" s="16"/>
      <c r="Q409" s="16">
        <f t="shared" si="8"/>
        <v>4</v>
      </c>
      <c r="R409" s="14" t="s">
        <v>16</v>
      </c>
    </row>
    <row r="410" spans="1:21" ht="15" hidden="1" customHeight="1" x14ac:dyDescent="0.2">
      <c r="A410" s="8" t="s">
        <v>671</v>
      </c>
      <c r="B410" s="10">
        <v>44</v>
      </c>
      <c r="C410" s="95"/>
      <c r="D410" s="10"/>
      <c r="E410" s="10">
        <v>72</v>
      </c>
      <c r="F410" s="10" t="s">
        <v>744</v>
      </c>
      <c r="G410" s="11" t="s">
        <v>14</v>
      </c>
      <c r="H410" s="10" t="s">
        <v>745</v>
      </c>
      <c r="I410" s="14"/>
      <c r="J410" s="13" t="str">
        <f>'[1]Res_Atletismo Geral'!H404</f>
        <v>Apto</v>
      </c>
      <c r="K410" s="13" t="str">
        <f>'[1]Res_Natação Geral'!H404</f>
        <v>Apto</v>
      </c>
      <c r="L410" s="15"/>
      <c r="M410" s="14" t="s">
        <v>16</v>
      </c>
      <c r="N410" s="15"/>
      <c r="O410" s="14" t="s">
        <v>16</v>
      </c>
      <c r="P410" s="16"/>
      <c r="Q410" s="16">
        <f t="shared" si="8"/>
        <v>4</v>
      </c>
      <c r="R410" s="14" t="s">
        <v>16</v>
      </c>
      <c r="S410" s="26" t="s">
        <v>671</v>
      </c>
    </row>
    <row r="411" spans="1:21" ht="16" hidden="1" customHeight="1" x14ac:dyDescent="0.2">
      <c r="A411" s="8" t="s">
        <v>671</v>
      </c>
      <c r="B411" s="10">
        <v>45</v>
      </c>
      <c r="C411" s="95"/>
      <c r="D411" s="10"/>
      <c r="E411" s="10">
        <v>261</v>
      </c>
      <c r="F411" s="10" t="s">
        <v>746</v>
      </c>
      <c r="G411" s="11" t="s">
        <v>14</v>
      </c>
      <c r="H411" s="10" t="s">
        <v>747</v>
      </c>
      <c r="I411" s="14"/>
      <c r="J411" s="13" t="str">
        <f>'[1]Res_Atletismo Geral'!H405</f>
        <v>Apto</v>
      </c>
      <c r="K411" s="13" t="str">
        <f>'[1]Res_Natação Geral'!H405</f>
        <v>Apto</v>
      </c>
      <c r="L411" s="15"/>
      <c r="M411" s="14" t="s">
        <v>16</v>
      </c>
      <c r="N411" s="15"/>
      <c r="O411" s="14" t="s">
        <v>16</v>
      </c>
      <c r="P411" s="16"/>
      <c r="Q411" s="16">
        <f t="shared" si="8"/>
        <v>4</v>
      </c>
      <c r="R411" s="14" t="s">
        <v>16</v>
      </c>
      <c r="S411" s="26">
        <f>COUNTA(Q367:Q412)</f>
        <v>46</v>
      </c>
      <c r="T411" s="44">
        <f>(46-6)</f>
        <v>40</v>
      </c>
    </row>
    <row r="412" spans="1:21" ht="15" hidden="1" customHeight="1" x14ac:dyDescent="0.2">
      <c r="A412" s="8" t="s">
        <v>671</v>
      </c>
      <c r="B412" s="10">
        <v>46</v>
      </c>
      <c r="C412" s="95"/>
      <c r="D412" s="10"/>
      <c r="E412" s="10">
        <v>143</v>
      </c>
      <c r="F412" s="10" t="s">
        <v>748</v>
      </c>
      <c r="G412" s="11" t="s">
        <v>14</v>
      </c>
      <c r="H412" s="10" t="s">
        <v>749</v>
      </c>
      <c r="I412" s="14"/>
      <c r="J412" s="13" t="str">
        <f>'[1]Res_Atletismo Geral'!H406</f>
        <v>Apto</v>
      </c>
      <c r="K412" s="13" t="str">
        <f>'[1]Res_Natação Geral'!H406</f>
        <v>Apto</v>
      </c>
      <c r="L412" s="15"/>
      <c r="M412" s="14" t="s">
        <v>16</v>
      </c>
      <c r="N412" s="15"/>
      <c r="O412" s="14" t="s">
        <v>16</v>
      </c>
      <c r="P412" s="16"/>
      <c r="Q412" s="16">
        <f t="shared" si="8"/>
        <v>4</v>
      </c>
      <c r="R412" s="14" t="s">
        <v>16</v>
      </c>
      <c r="S412" s="26" t="s">
        <v>750</v>
      </c>
    </row>
    <row r="413" spans="1:21" ht="16" hidden="1" customHeight="1" x14ac:dyDescent="0.2">
      <c r="A413" s="28"/>
      <c r="B413" s="28"/>
      <c r="C413" s="95"/>
      <c r="D413" s="10"/>
      <c r="E413" s="28"/>
      <c r="F413" s="28"/>
      <c r="G413" s="29"/>
      <c r="H413" s="28"/>
      <c r="I413" s="14"/>
      <c r="J413" s="30" t="s">
        <v>87</v>
      </c>
      <c r="K413" s="30" t="s">
        <v>88</v>
      </c>
      <c r="L413" s="30" t="s">
        <v>89</v>
      </c>
      <c r="M413" s="31" t="s">
        <v>90</v>
      </c>
      <c r="N413" s="31" t="s">
        <v>91</v>
      </c>
      <c r="O413" s="30" t="s">
        <v>92</v>
      </c>
      <c r="P413" s="16"/>
      <c r="Q413" s="30" t="s">
        <v>10</v>
      </c>
      <c r="R413" s="30" t="s">
        <v>93</v>
      </c>
      <c r="S413" s="26">
        <f>S411</f>
        <v>46</v>
      </c>
      <c r="T413" s="32">
        <f>T411</f>
        <v>40</v>
      </c>
    </row>
    <row r="414" spans="1:21" ht="15" hidden="1" customHeight="1" x14ac:dyDescent="0.2">
      <c r="A414" s="8" t="s">
        <v>751</v>
      </c>
      <c r="B414" s="9">
        <v>1</v>
      </c>
      <c r="C414" s="95"/>
      <c r="D414" s="10"/>
      <c r="E414" s="10">
        <v>132</v>
      </c>
      <c r="F414" s="10" t="s">
        <v>752</v>
      </c>
      <c r="G414" s="11" t="s">
        <v>14</v>
      </c>
      <c r="H414" s="10" t="s">
        <v>753</v>
      </c>
      <c r="I414" s="14"/>
      <c r="J414" s="13" t="str">
        <f>'[1]Res_Atletismo Geral'!H475</f>
        <v>Inapto</v>
      </c>
      <c r="K414" s="13" t="str">
        <f>'[1]Res_Natação Geral'!H475</f>
        <v>Apto</v>
      </c>
      <c r="L414" s="15"/>
      <c r="M414" s="14" t="s">
        <v>16</v>
      </c>
      <c r="N414" s="14" t="s">
        <v>16</v>
      </c>
      <c r="O414" s="15"/>
      <c r="P414" s="16"/>
      <c r="Q414" s="16">
        <f t="shared" ref="Q414:Q455" si="9">COUNTA(I414:O414)</f>
        <v>4</v>
      </c>
      <c r="R414" s="14" t="s">
        <v>17</v>
      </c>
      <c r="U414">
        <v>1</v>
      </c>
    </row>
    <row r="415" spans="1:21" ht="15" hidden="1" customHeight="1" x14ac:dyDescent="0.2">
      <c r="A415" s="8" t="s">
        <v>751</v>
      </c>
      <c r="B415" s="9">
        <v>2</v>
      </c>
      <c r="C415" s="95"/>
      <c r="D415" s="10"/>
      <c r="E415" s="10">
        <v>176</v>
      </c>
      <c r="F415" s="10" t="s">
        <v>754</v>
      </c>
      <c r="G415" s="11" t="s">
        <v>14</v>
      </c>
      <c r="H415" s="10" t="s">
        <v>755</v>
      </c>
      <c r="I415" s="14"/>
      <c r="J415" s="13" t="str">
        <f>'[1]Res_Atletismo Geral'!H409</f>
        <v>Apto</v>
      </c>
      <c r="K415" s="13" t="str">
        <f>'[1]Res_Natação Geral'!H409</f>
        <v>Apto</v>
      </c>
      <c r="L415" s="15"/>
      <c r="M415" s="14" t="s">
        <v>16</v>
      </c>
      <c r="N415" s="14" t="s">
        <v>16</v>
      </c>
      <c r="O415" s="15"/>
      <c r="P415" s="16"/>
      <c r="Q415" s="16">
        <f t="shared" si="9"/>
        <v>4</v>
      </c>
      <c r="R415" s="14" t="s">
        <v>16</v>
      </c>
    </row>
    <row r="416" spans="1:21" x14ac:dyDescent="0.2">
      <c r="A416" s="8" t="s">
        <v>751</v>
      </c>
      <c r="B416" s="9">
        <v>3</v>
      </c>
      <c r="C416" s="95"/>
      <c r="D416" s="10">
        <v>52</v>
      </c>
      <c r="E416" s="10">
        <v>381</v>
      </c>
      <c r="F416" s="10" t="s">
        <v>756</v>
      </c>
      <c r="G416" s="38" t="s">
        <v>197</v>
      </c>
      <c r="H416" s="10" t="s">
        <v>757</v>
      </c>
      <c r="I416" s="14"/>
      <c r="J416" s="14"/>
      <c r="K416" s="14"/>
      <c r="L416" s="14"/>
      <c r="M416" s="12"/>
      <c r="N416" s="14"/>
      <c r="O416" s="12"/>
      <c r="P416" s="16"/>
      <c r="Q416" s="16">
        <f t="shared" si="9"/>
        <v>0</v>
      </c>
      <c r="R416" s="23"/>
      <c r="U416">
        <v>2</v>
      </c>
    </row>
    <row r="417" spans="1:21" ht="15" hidden="1" customHeight="1" x14ac:dyDescent="0.2">
      <c r="A417" s="8" t="s">
        <v>751</v>
      </c>
      <c r="B417" s="9">
        <v>4</v>
      </c>
      <c r="C417" s="95"/>
      <c r="D417" s="10"/>
      <c r="E417" s="10">
        <v>457</v>
      </c>
      <c r="F417" s="10" t="s">
        <v>758</v>
      </c>
      <c r="G417" s="11" t="s">
        <v>14</v>
      </c>
      <c r="H417" s="10" t="s">
        <v>759</v>
      </c>
      <c r="I417" s="14"/>
      <c r="J417" s="13" t="str">
        <f>'[1]Res_Atletismo Geral'!H411</f>
        <v>Apto</v>
      </c>
      <c r="K417" s="13" t="str">
        <f>'[1]Res_Natação Geral'!H411</f>
        <v>Apto</v>
      </c>
      <c r="L417" s="15"/>
      <c r="M417" s="14" t="s">
        <v>16</v>
      </c>
      <c r="N417" s="14" t="s">
        <v>16</v>
      </c>
      <c r="O417" s="15"/>
      <c r="P417" s="16"/>
      <c r="Q417" s="16">
        <f t="shared" si="9"/>
        <v>4</v>
      </c>
      <c r="R417" s="14" t="s">
        <v>16</v>
      </c>
    </row>
    <row r="418" spans="1:21" x14ac:dyDescent="0.2">
      <c r="A418" s="8" t="s">
        <v>751</v>
      </c>
      <c r="B418" s="10">
        <v>5</v>
      </c>
      <c r="C418" s="95"/>
      <c r="D418" s="10">
        <v>53</v>
      </c>
      <c r="E418" s="10">
        <v>627</v>
      </c>
      <c r="F418" s="10" t="s">
        <v>760</v>
      </c>
      <c r="G418" s="11" t="s">
        <v>14</v>
      </c>
      <c r="H418" s="10" t="s">
        <v>761</v>
      </c>
      <c r="I418" s="14"/>
      <c r="J418" s="14"/>
      <c r="K418" s="14"/>
      <c r="L418" s="15"/>
      <c r="M418" s="12"/>
      <c r="N418" s="15"/>
      <c r="O418" s="15"/>
      <c r="P418" s="16"/>
      <c r="Q418" s="16">
        <f t="shared" si="9"/>
        <v>0</v>
      </c>
      <c r="R418" s="23"/>
      <c r="U418">
        <v>2</v>
      </c>
    </row>
    <row r="419" spans="1:21" ht="15" hidden="1" customHeight="1" x14ac:dyDescent="0.2">
      <c r="A419" s="8" t="s">
        <v>751</v>
      </c>
      <c r="B419" s="9">
        <v>6</v>
      </c>
      <c r="C419" s="95"/>
      <c r="D419" s="10"/>
      <c r="E419" s="10">
        <v>456</v>
      </c>
      <c r="F419" s="10" t="s">
        <v>762</v>
      </c>
      <c r="G419" s="11" t="s">
        <v>14</v>
      </c>
      <c r="H419" s="10" t="s">
        <v>763</v>
      </c>
      <c r="I419" s="14"/>
      <c r="J419" s="13" t="str">
        <f>'[1]Res_Atletismo Geral'!H413</f>
        <v>Apto</v>
      </c>
      <c r="K419" s="13" t="str">
        <f>'[1]Res_Natação Geral'!H413</f>
        <v>Apto</v>
      </c>
      <c r="L419" s="15"/>
      <c r="M419" s="14" t="s">
        <v>16</v>
      </c>
      <c r="N419" s="14" t="s">
        <v>16</v>
      </c>
      <c r="O419" s="15"/>
      <c r="P419" s="16"/>
      <c r="Q419" s="16">
        <f t="shared" si="9"/>
        <v>4</v>
      </c>
      <c r="R419" s="14" t="s">
        <v>16</v>
      </c>
    </row>
    <row r="420" spans="1:21" ht="15" hidden="1" customHeight="1" x14ac:dyDescent="0.2">
      <c r="A420" s="8" t="s">
        <v>751</v>
      </c>
      <c r="B420" s="9">
        <v>7</v>
      </c>
      <c r="C420" s="95"/>
      <c r="D420" s="10"/>
      <c r="E420" s="10">
        <v>182</v>
      </c>
      <c r="F420" s="10" t="s">
        <v>764</v>
      </c>
      <c r="G420" s="11" t="s">
        <v>14</v>
      </c>
      <c r="H420" s="10" t="s">
        <v>765</v>
      </c>
      <c r="I420" s="14"/>
      <c r="J420" s="13" t="str">
        <f>'[1]Res_Atletismo Geral'!H414</f>
        <v>Apto</v>
      </c>
      <c r="K420" s="13" t="str">
        <f>'[1]Res_Natação Geral'!H414</f>
        <v>Apto</v>
      </c>
      <c r="L420" s="15"/>
      <c r="M420" s="14" t="s">
        <v>16</v>
      </c>
      <c r="N420" s="14" t="s">
        <v>16</v>
      </c>
      <c r="O420" s="15"/>
      <c r="P420" s="16"/>
      <c r="Q420" s="16">
        <f t="shared" si="9"/>
        <v>4</v>
      </c>
      <c r="R420" s="14" t="s">
        <v>16</v>
      </c>
    </row>
    <row r="421" spans="1:21" x14ac:dyDescent="0.2">
      <c r="A421" s="8" t="s">
        <v>751</v>
      </c>
      <c r="B421" s="9">
        <v>8</v>
      </c>
      <c r="C421" s="95"/>
      <c r="D421" s="10">
        <v>54</v>
      </c>
      <c r="E421" s="10">
        <v>365</v>
      </c>
      <c r="F421" s="10" t="s">
        <v>766</v>
      </c>
      <c r="G421" s="11" t="s">
        <v>14</v>
      </c>
      <c r="H421" s="10" t="s">
        <v>767</v>
      </c>
      <c r="I421" s="14"/>
      <c r="J421" s="14"/>
      <c r="K421" s="14"/>
      <c r="L421" s="14"/>
      <c r="M421" s="14"/>
      <c r="N421" s="15"/>
      <c r="O421" s="15"/>
      <c r="P421" s="16"/>
      <c r="Q421" s="16">
        <f t="shared" si="9"/>
        <v>0</v>
      </c>
      <c r="R421" s="14"/>
      <c r="U421">
        <v>2</v>
      </c>
    </row>
    <row r="422" spans="1:21" ht="15" hidden="1" customHeight="1" x14ac:dyDescent="0.2">
      <c r="A422" s="8" t="s">
        <v>751</v>
      </c>
      <c r="B422" s="9">
        <v>9</v>
      </c>
      <c r="C422" s="95"/>
      <c r="D422" s="10"/>
      <c r="E422" s="10">
        <v>122</v>
      </c>
      <c r="F422" s="10" t="s">
        <v>768</v>
      </c>
      <c r="G422" s="11" t="s">
        <v>14</v>
      </c>
      <c r="H422" s="10" t="s">
        <v>769</v>
      </c>
      <c r="I422" s="14"/>
      <c r="J422" s="13" t="str">
        <f>'[1]Res_Atletismo Geral'!H416</f>
        <v>Apto</v>
      </c>
      <c r="K422" s="13" t="str">
        <f>'[1]Res_Natação Geral'!H416</f>
        <v>Apto</v>
      </c>
      <c r="L422" s="15"/>
      <c r="M422" s="14" t="s">
        <v>16</v>
      </c>
      <c r="N422" s="14" t="s">
        <v>16</v>
      </c>
      <c r="O422" s="15"/>
      <c r="P422" s="16"/>
      <c r="Q422" s="16">
        <f t="shared" si="9"/>
        <v>4</v>
      </c>
      <c r="R422" s="14" t="s">
        <v>16</v>
      </c>
    </row>
    <row r="423" spans="1:21" ht="15" hidden="1" customHeight="1" x14ac:dyDescent="0.2">
      <c r="A423" s="8" t="s">
        <v>751</v>
      </c>
      <c r="B423" s="9">
        <v>10</v>
      </c>
      <c r="C423" s="95"/>
      <c r="D423" s="10"/>
      <c r="E423" s="10">
        <v>330</v>
      </c>
      <c r="F423" s="10" t="s">
        <v>770</v>
      </c>
      <c r="G423" s="11" t="s">
        <v>14</v>
      </c>
      <c r="H423" s="10" t="s">
        <v>771</v>
      </c>
      <c r="I423" s="14"/>
      <c r="J423" s="13" t="str">
        <f>'[1]Res_Atletismo Geral'!H417</f>
        <v>Apto</v>
      </c>
      <c r="K423" s="13" t="str">
        <f>'[1]Res_Natação Geral'!H417</f>
        <v>Apto</v>
      </c>
      <c r="L423" s="15"/>
      <c r="M423" s="14" t="s">
        <v>16</v>
      </c>
      <c r="N423" s="14" t="s">
        <v>16</v>
      </c>
      <c r="O423" s="15"/>
      <c r="P423" s="16"/>
      <c r="Q423" s="16">
        <f t="shared" si="9"/>
        <v>4</v>
      </c>
      <c r="R423" s="14" t="s">
        <v>16</v>
      </c>
    </row>
    <row r="424" spans="1:21" ht="15" hidden="1" customHeight="1" x14ac:dyDescent="0.2">
      <c r="A424" s="8" t="s">
        <v>751</v>
      </c>
      <c r="B424" s="9">
        <v>11</v>
      </c>
      <c r="C424" s="95"/>
      <c r="D424" s="10"/>
      <c r="E424" s="10">
        <v>142</v>
      </c>
      <c r="F424" s="10" t="s">
        <v>772</v>
      </c>
      <c r="G424" s="11" t="s">
        <v>14</v>
      </c>
      <c r="H424" s="10" t="s">
        <v>773</v>
      </c>
      <c r="I424" s="14"/>
      <c r="J424" s="13" t="str">
        <f>'[1]Res_Atletismo Geral'!H418</f>
        <v>Apto</v>
      </c>
      <c r="K424" s="13" t="str">
        <f>'[1]Res_Natação Geral'!H418</f>
        <v>Apto</v>
      </c>
      <c r="L424" s="15"/>
      <c r="M424" s="14" t="s">
        <v>16</v>
      </c>
      <c r="N424" s="14" t="s">
        <v>16</v>
      </c>
      <c r="O424" s="15"/>
      <c r="P424" s="16"/>
      <c r="Q424" s="16">
        <f t="shared" si="9"/>
        <v>4</v>
      </c>
      <c r="R424" s="14" t="s">
        <v>16</v>
      </c>
    </row>
    <row r="425" spans="1:21" ht="15" hidden="1" customHeight="1" x14ac:dyDescent="0.2">
      <c r="A425" s="8" t="s">
        <v>751</v>
      </c>
      <c r="B425" s="9">
        <v>12</v>
      </c>
      <c r="C425" s="95"/>
      <c r="D425" s="10"/>
      <c r="E425" s="10">
        <v>344</v>
      </c>
      <c r="F425" s="10" t="s">
        <v>774</v>
      </c>
      <c r="G425" s="11" t="s">
        <v>14</v>
      </c>
      <c r="H425" s="10" t="s">
        <v>775</v>
      </c>
      <c r="I425" s="14"/>
      <c r="J425" s="13" t="str">
        <f>'[1]Res_Atletismo Geral'!H419</f>
        <v>Apto</v>
      </c>
      <c r="K425" s="13" t="str">
        <f>'[1]Res_Natação Geral'!H419</f>
        <v>Apto</v>
      </c>
      <c r="L425" s="15"/>
      <c r="M425" s="14" t="s">
        <v>16</v>
      </c>
      <c r="N425" s="14" t="s">
        <v>16</v>
      </c>
      <c r="O425" s="15"/>
      <c r="P425" s="16"/>
      <c r="Q425" s="16">
        <f t="shared" si="9"/>
        <v>4</v>
      </c>
      <c r="R425" s="14" t="s">
        <v>16</v>
      </c>
    </row>
    <row r="426" spans="1:21" ht="15" hidden="1" customHeight="1" x14ac:dyDescent="0.2">
      <c r="A426" s="8" t="s">
        <v>751</v>
      </c>
      <c r="B426" s="9">
        <v>13</v>
      </c>
      <c r="C426" s="95"/>
      <c r="D426" s="10"/>
      <c r="E426" s="10">
        <v>587</v>
      </c>
      <c r="F426" s="10" t="s">
        <v>776</v>
      </c>
      <c r="G426" s="11" t="s">
        <v>14</v>
      </c>
      <c r="H426" s="10" t="s">
        <v>777</v>
      </c>
      <c r="I426" s="14"/>
      <c r="J426" s="13" t="str">
        <f>'[1]Res_Atletismo Geral'!H420</f>
        <v>Apto</v>
      </c>
      <c r="K426" s="13" t="str">
        <f>'[1]Res_Natação Geral'!H420</f>
        <v>Apto</v>
      </c>
      <c r="L426" s="15"/>
      <c r="M426" s="14" t="s">
        <v>16</v>
      </c>
      <c r="N426" s="14" t="s">
        <v>16</v>
      </c>
      <c r="O426" s="15"/>
      <c r="P426" s="16"/>
      <c r="Q426" s="16">
        <f t="shared" si="9"/>
        <v>4</v>
      </c>
      <c r="R426" s="14" t="s">
        <v>16</v>
      </c>
    </row>
    <row r="427" spans="1:21" ht="15" hidden="1" customHeight="1" x14ac:dyDescent="0.2">
      <c r="A427" s="8" t="s">
        <v>751</v>
      </c>
      <c r="B427" s="9">
        <v>14</v>
      </c>
      <c r="C427" s="95"/>
      <c r="D427" s="10"/>
      <c r="E427" s="10">
        <v>433</v>
      </c>
      <c r="F427" s="10" t="s">
        <v>778</v>
      </c>
      <c r="G427" s="11" t="s">
        <v>14</v>
      </c>
      <c r="H427" s="10" t="s">
        <v>779</v>
      </c>
      <c r="I427" s="14"/>
      <c r="J427" s="13" t="str">
        <f>'[1]Res_Atletismo Geral'!H476</f>
        <v>Inapto</v>
      </c>
      <c r="K427" s="13" t="str">
        <f>'[1]Res_Natação Geral'!H476</f>
        <v>Apto</v>
      </c>
      <c r="L427" s="15"/>
      <c r="M427" s="14" t="s">
        <v>16</v>
      </c>
      <c r="N427" s="14" t="s">
        <v>16</v>
      </c>
      <c r="O427" s="15"/>
      <c r="P427" s="16"/>
      <c r="Q427" s="16">
        <f t="shared" si="9"/>
        <v>4</v>
      </c>
      <c r="R427" s="14" t="s">
        <v>17</v>
      </c>
      <c r="U427">
        <v>1</v>
      </c>
    </row>
    <row r="428" spans="1:21" ht="15" hidden="1" customHeight="1" x14ac:dyDescent="0.2">
      <c r="A428" s="8" t="s">
        <v>751</v>
      </c>
      <c r="B428" s="9">
        <v>15</v>
      </c>
      <c r="C428" s="95"/>
      <c r="D428" s="10"/>
      <c r="E428" s="10">
        <v>467</v>
      </c>
      <c r="F428" s="10" t="s">
        <v>780</v>
      </c>
      <c r="G428" s="11" t="s">
        <v>14</v>
      </c>
      <c r="H428" s="10" t="s">
        <v>781</v>
      </c>
      <c r="I428" s="14"/>
      <c r="J428" s="13" t="str">
        <f>'[1]Res_Atletismo Geral'!H422</f>
        <v>Apto</v>
      </c>
      <c r="K428" s="13" t="str">
        <f>'[1]Res_Natação Geral'!H422</f>
        <v>Apto</v>
      </c>
      <c r="L428" s="15"/>
      <c r="M428" s="14" t="s">
        <v>16</v>
      </c>
      <c r="N428" s="14" t="s">
        <v>16</v>
      </c>
      <c r="O428" s="15"/>
      <c r="P428" s="16"/>
      <c r="Q428" s="16">
        <f t="shared" si="9"/>
        <v>4</v>
      </c>
      <c r="R428" s="14" t="s">
        <v>16</v>
      </c>
    </row>
    <row r="429" spans="1:21" ht="15" hidden="1" customHeight="1" x14ac:dyDescent="0.2">
      <c r="A429" s="8" t="s">
        <v>751</v>
      </c>
      <c r="B429" s="9">
        <v>16</v>
      </c>
      <c r="C429" s="95"/>
      <c r="D429" s="10"/>
      <c r="E429" s="10">
        <v>280</v>
      </c>
      <c r="F429" s="10" t="s">
        <v>782</v>
      </c>
      <c r="G429" s="11" t="s">
        <v>14</v>
      </c>
      <c r="H429" s="10" t="s">
        <v>783</v>
      </c>
      <c r="I429" s="14"/>
      <c r="J429" s="13" t="str">
        <f>'[1]Res_Atletismo Geral'!H423</f>
        <v>Apto</v>
      </c>
      <c r="K429" s="13" t="str">
        <f>'[1]Res_Natação Geral'!H423</f>
        <v>Apto</v>
      </c>
      <c r="L429" s="15"/>
      <c r="M429" s="14" t="s">
        <v>16</v>
      </c>
      <c r="N429" s="14" t="s">
        <v>16</v>
      </c>
      <c r="O429" s="15"/>
      <c r="P429" s="16"/>
      <c r="Q429" s="16">
        <f t="shared" si="9"/>
        <v>4</v>
      </c>
      <c r="R429" s="14" t="s">
        <v>16</v>
      </c>
    </row>
    <row r="430" spans="1:21" ht="15" hidden="1" customHeight="1" x14ac:dyDescent="0.2">
      <c r="A430" s="8" t="s">
        <v>751</v>
      </c>
      <c r="B430" s="9">
        <v>17</v>
      </c>
      <c r="C430" s="95"/>
      <c r="D430" s="10"/>
      <c r="E430" s="10">
        <v>307</v>
      </c>
      <c r="F430" s="10" t="s">
        <v>784</v>
      </c>
      <c r="G430" s="11" t="s">
        <v>14</v>
      </c>
      <c r="H430" s="10" t="s">
        <v>785</v>
      </c>
      <c r="I430" s="14"/>
      <c r="J430" s="13" t="str">
        <f>'[1]Res_Atletismo Geral'!H424</f>
        <v>Apto</v>
      </c>
      <c r="K430" s="13" t="str">
        <f>'[1]Res_Natação Geral'!H424</f>
        <v>Apto</v>
      </c>
      <c r="L430" s="15"/>
      <c r="M430" s="14" t="s">
        <v>16</v>
      </c>
      <c r="N430" s="14" t="s">
        <v>16</v>
      </c>
      <c r="O430" s="15"/>
      <c r="P430" s="16"/>
      <c r="Q430" s="16">
        <f t="shared" si="9"/>
        <v>4</v>
      </c>
      <c r="R430" s="14" t="s">
        <v>16</v>
      </c>
    </row>
    <row r="431" spans="1:21" ht="15" hidden="1" customHeight="1" x14ac:dyDescent="0.2">
      <c r="A431" s="8" t="s">
        <v>751</v>
      </c>
      <c r="B431" s="9">
        <v>18</v>
      </c>
      <c r="C431" s="95"/>
      <c r="D431" s="10"/>
      <c r="E431" s="10">
        <v>570</v>
      </c>
      <c r="F431" s="10" t="s">
        <v>786</v>
      </c>
      <c r="G431" s="11" t="s">
        <v>14</v>
      </c>
      <c r="H431" s="10" t="s">
        <v>787</v>
      </c>
      <c r="I431" s="14"/>
      <c r="J431" s="13" t="str">
        <f>'[1]Res_Atletismo Geral'!H425</f>
        <v>Apto</v>
      </c>
      <c r="K431" s="13" t="str">
        <f>'[1]Res_Natação Geral'!H425</f>
        <v>Apto</v>
      </c>
      <c r="L431" s="15"/>
      <c r="M431" s="14" t="s">
        <v>16</v>
      </c>
      <c r="N431" s="14" t="s">
        <v>16</v>
      </c>
      <c r="O431" s="15"/>
      <c r="P431" s="16"/>
      <c r="Q431" s="16">
        <f t="shared" si="9"/>
        <v>4</v>
      </c>
      <c r="R431" s="14" t="s">
        <v>16</v>
      </c>
    </row>
    <row r="432" spans="1:21" ht="15" hidden="1" customHeight="1" x14ac:dyDescent="0.2">
      <c r="A432" s="8" t="s">
        <v>751</v>
      </c>
      <c r="B432" s="9">
        <v>19</v>
      </c>
      <c r="C432" s="95"/>
      <c r="D432" s="10"/>
      <c r="E432" s="10">
        <v>411</v>
      </c>
      <c r="F432" s="10" t="s">
        <v>788</v>
      </c>
      <c r="G432" s="11" t="s">
        <v>14</v>
      </c>
      <c r="H432" s="10" t="s">
        <v>789</v>
      </c>
      <c r="I432" s="14"/>
      <c r="J432" s="13" t="str">
        <f>'[1]Res_Atletismo Geral'!H426</f>
        <v>Apto</v>
      </c>
      <c r="K432" s="13" t="str">
        <f>'[1]Res_Natação Geral'!H426</f>
        <v>Apto</v>
      </c>
      <c r="L432" s="15"/>
      <c r="M432" s="14" t="s">
        <v>16</v>
      </c>
      <c r="N432" s="14" t="s">
        <v>16</v>
      </c>
      <c r="O432" s="15"/>
      <c r="P432" s="16"/>
      <c r="Q432" s="16">
        <f t="shared" si="9"/>
        <v>4</v>
      </c>
      <c r="R432" s="14" t="s">
        <v>16</v>
      </c>
    </row>
    <row r="433" spans="1:21" ht="15" hidden="1" customHeight="1" x14ac:dyDescent="0.2">
      <c r="A433" s="8" t="s">
        <v>751</v>
      </c>
      <c r="B433" s="9">
        <v>20</v>
      </c>
      <c r="C433" s="95"/>
      <c r="D433" s="10"/>
      <c r="E433" s="10">
        <v>75</v>
      </c>
      <c r="F433" s="10" t="s">
        <v>790</v>
      </c>
      <c r="G433" s="11" t="s">
        <v>14</v>
      </c>
      <c r="H433" s="10" t="s">
        <v>791</v>
      </c>
      <c r="I433" s="14"/>
      <c r="J433" s="13" t="str">
        <f>'[1]Res_Atletismo Geral'!H427</f>
        <v>Apto</v>
      </c>
      <c r="K433" s="13" t="str">
        <f>'[1]Res_Natação Geral'!H427</f>
        <v>Apto</v>
      </c>
      <c r="L433" s="15"/>
      <c r="M433" s="14" t="s">
        <v>16</v>
      </c>
      <c r="N433" s="14" t="s">
        <v>16</v>
      </c>
      <c r="O433" s="15"/>
      <c r="P433" s="16"/>
      <c r="Q433" s="16">
        <f t="shared" si="9"/>
        <v>4</v>
      </c>
      <c r="R433" s="14" t="s">
        <v>16</v>
      </c>
    </row>
    <row r="434" spans="1:21" ht="15" hidden="1" customHeight="1" x14ac:dyDescent="0.2">
      <c r="A434" s="8" t="s">
        <v>751</v>
      </c>
      <c r="B434" s="9">
        <v>21</v>
      </c>
      <c r="C434" s="95"/>
      <c r="D434" s="10"/>
      <c r="E434" s="10">
        <v>306</v>
      </c>
      <c r="F434" s="10" t="s">
        <v>792</v>
      </c>
      <c r="G434" s="11" t="s">
        <v>14</v>
      </c>
      <c r="H434" s="10" t="s">
        <v>793</v>
      </c>
      <c r="I434" s="14"/>
      <c r="J434" s="13" t="str">
        <f>'[1]Res_Atletismo Geral'!H309</f>
        <v>Inapto</v>
      </c>
      <c r="K434" s="13" t="str">
        <f>'[1]Res_Natação Geral'!H309</f>
        <v>Apto</v>
      </c>
      <c r="L434" s="14" t="s">
        <v>16</v>
      </c>
      <c r="M434" s="14" t="s">
        <v>16</v>
      </c>
      <c r="N434" s="15"/>
      <c r="O434" s="15"/>
      <c r="P434" s="16"/>
      <c r="Q434" s="16">
        <f t="shared" si="9"/>
        <v>4</v>
      </c>
      <c r="R434" s="14" t="s">
        <v>17</v>
      </c>
      <c r="U434">
        <v>1</v>
      </c>
    </row>
    <row r="435" spans="1:21" ht="15" hidden="1" customHeight="1" x14ac:dyDescent="0.2">
      <c r="A435" s="8" t="s">
        <v>751</v>
      </c>
      <c r="B435" s="10">
        <v>22</v>
      </c>
      <c r="C435" s="95"/>
      <c r="D435" s="10"/>
      <c r="E435" s="17">
        <v>4</v>
      </c>
      <c r="F435" s="17" t="s">
        <v>270</v>
      </c>
      <c r="G435" s="18" t="s">
        <v>34</v>
      </c>
      <c r="H435" s="17" t="s">
        <v>271</v>
      </c>
      <c r="I435" s="14"/>
      <c r="J435" s="21"/>
      <c r="K435" s="21"/>
      <c r="L435" s="22"/>
      <c r="M435" s="22"/>
      <c r="N435" s="22"/>
      <c r="O435" s="22"/>
      <c r="P435" s="16"/>
      <c r="Q435" s="20">
        <f t="shared" si="9"/>
        <v>0</v>
      </c>
      <c r="R435" s="22"/>
    </row>
    <row r="436" spans="1:21" ht="15" hidden="1" customHeight="1" x14ac:dyDescent="0.2">
      <c r="A436" s="8" t="s">
        <v>751</v>
      </c>
      <c r="B436" s="9">
        <v>23</v>
      </c>
      <c r="C436" s="95"/>
      <c r="D436" s="10"/>
      <c r="E436" s="10">
        <v>488</v>
      </c>
      <c r="F436" s="10" t="s">
        <v>794</v>
      </c>
      <c r="G436" s="11" t="s">
        <v>14</v>
      </c>
      <c r="H436" s="10" t="s">
        <v>795</v>
      </c>
      <c r="I436" s="14"/>
      <c r="J436" s="13" t="str">
        <f>'[1]Res_Atletismo Geral'!H312</f>
        <v>Inapto</v>
      </c>
      <c r="K436" s="14"/>
      <c r="L436" s="14" t="s">
        <v>16</v>
      </c>
      <c r="M436" s="14" t="s">
        <v>16</v>
      </c>
      <c r="N436" s="15"/>
      <c r="O436" s="15"/>
      <c r="P436" s="16"/>
      <c r="Q436" s="16">
        <f t="shared" si="9"/>
        <v>3</v>
      </c>
      <c r="R436" s="14" t="s">
        <v>17</v>
      </c>
      <c r="U436">
        <v>1</v>
      </c>
    </row>
    <row r="437" spans="1:21" ht="15" hidden="1" customHeight="1" x14ac:dyDescent="0.2">
      <c r="A437" s="8" t="s">
        <v>751</v>
      </c>
      <c r="B437" s="9">
        <v>24</v>
      </c>
      <c r="C437" s="95"/>
      <c r="D437" s="10"/>
      <c r="E437" s="10">
        <v>254</v>
      </c>
      <c r="F437" s="10" t="s">
        <v>796</v>
      </c>
      <c r="G437" s="11" t="s">
        <v>14</v>
      </c>
      <c r="H437" s="10" t="s">
        <v>797</v>
      </c>
      <c r="I437" s="14"/>
      <c r="J437" s="13" t="str">
        <f>'[1]Res_Atletismo Geral'!H431</f>
        <v>Apto</v>
      </c>
      <c r="K437" s="13" t="str">
        <f>'[1]Res_Natação Geral'!H431</f>
        <v>Apto</v>
      </c>
      <c r="L437" s="15"/>
      <c r="M437" s="14" t="s">
        <v>16</v>
      </c>
      <c r="N437" s="14" t="s">
        <v>16</v>
      </c>
      <c r="O437" s="15"/>
      <c r="P437" s="16"/>
      <c r="Q437" s="16">
        <f t="shared" si="9"/>
        <v>4</v>
      </c>
      <c r="R437" s="14" t="s">
        <v>16</v>
      </c>
    </row>
    <row r="438" spans="1:21" ht="15" hidden="1" customHeight="1" x14ac:dyDescent="0.2">
      <c r="A438" s="8" t="s">
        <v>751</v>
      </c>
      <c r="B438" s="9">
        <v>25</v>
      </c>
      <c r="C438" s="95"/>
      <c r="D438" s="10"/>
      <c r="E438" s="10">
        <v>34</v>
      </c>
      <c r="F438" s="10" t="s">
        <v>798</v>
      </c>
      <c r="G438" s="11" t="s">
        <v>14</v>
      </c>
      <c r="H438" s="10" t="s">
        <v>799</v>
      </c>
      <c r="I438" s="14"/>
      <c r="J438" s="13" t="str">
        <f>'[1]Res_Atletismo Geral'!H432</f>
        <v>Apto</v>
      </c>
      <c r="K438" s="13" t="str">
        <f>'[1]Res_Natação Geral'!H432</f>
        <v>Apto</v>
      </c>
      <c r="L438" s="15"/>
      <c r="M438" s="14" t="s">
        <v>16</v>
      </c>
      <c r="N438" s="14" t="s">
        <v>16</v>
      </c>
      <c r="O438" s="15"/>
      <c r="P438" s="16"/>
      <c r="Q438" s="16">
        <f t="shared" si="9"/>
        <v>4</v>
      </c>
      <c r="R438" s="14" t="s">
        <v>16</v>
      </c>
    </row>
    <row r="439" spans="1:21" ht="15" hidden="1" customHeight="1" x14ac:dyDescent="0.2">
      <c r="A439" s="8" t="s">
        <v>751</v>
      </c>
      <c r="B439" s="9">
        <v>26</v>
      </c>
      <c r="C439" s="95"/>
      <c r="D439" s="10"/>
      <c r="E439" s="10">
        <v>71</v>
      </c>
      <c r="F439" s="10" t="s">
        <v>800</v>
      </c>
      <c r="G439" s="11" t="s">
        <v>14</v>
      </c>
      <c r="H439" s="10" t="s">
        <v>801</v>
      </c>
      <c r="I439" s="14"/>
      <c r="J439" s="13" t="str">
        <f>'[1]Res_Atletismo Geral'!H357</f>
        <v>Apto</v>
      </c>
      <c r="K439" s="13" t="str">
        <f>'[1]Res_Natação Geral'!H357</f>
        <v>Apto</v>
      </c>
      <c r="L439" s="15"/>
      <c r="M439" s="15"/>
      <c r="N439" s="14" t="s">
        <v>17</v>
      </c>
      <c r="O439" s="14" t="s">
        <v>16</v>
      </c>
      <c r="P439" s="16"/>
      <c r="Q439" s="16">
        <f t="shared" si="9"/>
        <v>4</v>
      </c>
      <c r="R439" s="14" t="s">
        <v>17</v>
      </c>
      <c r="S439" s="26" t="s">
        <v>634</v>
      </c>
      <c r="U439">
        <v>1</v>
      </c>
    </row>
    <row r="440" spans="1:21" ht="15" hidden="1" customHeight="1" x14ac:dyDescent="0.2">
      <c r="A440" s="8" t="s">
        <v>751</v>
      </c>
      <c r="B440" s="9">
        <v>27</v>
      </c>
      <c r="C440" s="95"/>
      <c r="D440" s="10"/>
      <c r="E440" s="10">
        <v>139</v>
      </c>
      <c r="F440" s="10" t="s">
        <v>802</v>
      </c>
      <c r="G440" s="11" t="s">
        <v>14</v>
      </c>
      <c r="H440" s="10" t="s">
        <v>803</v>
      </c>
      <c r="I440" s="14"/>
      <c r="J440" s="13" t="str">
        <f>'[1]Res_Atletismo Geral'!H434</f>
        <v>Apto</v>
      </c>
      <c r="K440" s="13" t="str">
        <f>'[1]Res_Natação Geral'!H434</f>
        <v>Apto</v>
      </c>
      <c r="L440" s="15"/>
      <c r="M440" s="14" t="s">
        <v>16</v>
      </c>
      <c r="N440" s="14" t="s">
        <v>16</v>
      </c>
      <c r="O440" s="15"/>
      <c r="P440" s="16"/>
      <c r="Q440" s="16">
        <f t="shared" si="9"/>
        <v>4</v>
      </c>
      <c r="R440" s="14" t="s">
        <v>16</v>
      </c>
    </row>
    <row r="441" spans="1:21" ht="15" hidden="1" customHeight="1" x14ac:dyDescent="0.2">
      <c r="A441" s="8" t="s">
        <v>751</v>
      </c>
      <c r="B441" s="9">
        <v>28</v>
      </c>
      <c r="C441" s="95"/>
      <c r="D441" s="10"/>
      <c r="E441" s="10">
        <v>191</v>
      </c>
      <c r="F441" s="10" t="s">
        <v>804</v>
      </c>
      <c r="G441" s="11" t="s">
        <v>14</v>
      </c>
      <c r="H441" s="10" t="s">
        <v>805</v>
      </c>
      <c r="I441" s="14"/>
      <c r="J441" s="13" t="str">
        <f>'[1]Res_Atletismo Geral'!H435</f>
        <v>Inapto</v>
      </c>
      <c r="K441" s="13" t="str">
        <f>'[1]Res_Natação Geral'!H435</f>
        <v>Apto</v>
      </c>
      <c r="L441" s="15"/>
      <c r="M441" s="14" t="s">
        <v>17</v>
      </c>
      <c r="N441" s="14" t="s">
        <v>17</v>
      </c>
      <c r="O441" s="15"/>
      <c r="P441" s="16"/>
      <c r="Q441" s="16">
        <f t="shared" si="9"/>
        <v>4</v>
      </c>
      <c r="R441" s="14" t="s">
        <v>17</v>
      </c>
    </row>
    <row r="442" spans="1:21" x14ac:dyDescent="0.2">
      <c r="A442" s="8" t="s">
        <v>751</v>
      </c>
      <c r="B442" s="9">
        <v>29</v>
      </c>
      <c r="C442" s="95"/>
      <c r="D442" s="10">
        <v>55</v>
      </c>
      <c r="E442" s="10">
        <v>556</v>
      </c>
      <c r="F442" s="10" t="s">
        <v>806</v>
      </c>
      <c r="G442" s="38" t="s">
        <v>197</v>
      </c>
      <c r="H442" s="10" t="s">
        <v>807</v>
      </c>
      <c r="I442" s="14"/>
      <c r="J442" s="14"/>
      <c r="K442" s="14"/>
      <c r="L442" s="14"/>
      <c r="M442" s="14"/>
      <c r="N442" s="15"/>
      <c r="O442" s="15"/>
      <c r="P442" s="16"/>
      <c r="Q442" s="16">
        <f t="shared" si="9"/>
        <v>0</v>
      </c>
      <c r="R442" s="14"/>
      <c r="U442">
        <v>2</v>
      </c>
    </row>
    <row r="443" spans="1:21" ht="15" hidden="1" customHeight="1" x14ac:dyDescent="0.2">
      <c r="A443" s="8" t="s">
        <v>751</v>
      </c>
      <c r="B443" s="9">
        <v>30</v>
      </c>
      <c r="C443" s="95"/>
      <c r="D443" s="10"/>
      <c r="E443" s="10">
        <v>452</v>
      </c>
      <c r="F443" s="10" t="s">
        <v>808</v>
      </c>
      <c r="G443" s="11" t="s">
        <v>14</v>
      </c>
      <c r="H443" s="10" t="s">
        <v>809</v>
      </c>
      <c r="I443" s="14"/>
      <c r="J443" s="12">
        <f>'[1]Res_Ginástica Geral'!I437</f>
        <v>0</v>
      </c>
      <c r="K443" s="12">
        <f>'[1]Res_Ginástica Geral'!J437</f>
        <v>0</v>
      </c>
      <c r="L443" s="12">
        <f>'[1]Res_Ginástica Geral'!K437</f>
        <v>0</v>
      </c>
      <c r="M443" s="14" t="s">
        <v>16</v>
      </c>
      <c r="N443" s="14" t="s">
        <v>16</v>
      </c>
      <c r="O443" s="15"/>
      <c r="P443" s="16"/>
      <c r="Q443" s="16">
        <f t="shared" si="9"/>
        <v>5</v>
      </c>
      <c r="R443" s="14" t="s">
        <v>16</v>
      </c>
    </row>
    <row r="444" spans="1:21" ht="15" hidden="1" customHeight="1" x14ac:dyDescent="0.2">
      <c r="A444" s="8" t="s">
        <v>751</v>
      </c>
      <c r="B444" s="10">
        <v>31</v>
      </c>
      <c r="C444" s="95"/>
      <c r="D444" s="10"/>
      <c r="E444" s="17">
        <v>88</v>
      </c>
      <c r="F444" s="17" t="s">
        <v>810</v>
      </c>
      <c r="G444" s="18" t="s">
        <v>34</v>
      </c>
      <c r="H444" s="17" t="s">
        <v>811</v>
      </c>
      <c r="I444" s="14"/>
      <c r="J444" s="20">
        <f>'[1]Res_Ginástica Geral'!I438</f>
        <v>0</v>
      </c>
      <c r="K444" s="20">
        <f>'[1]Res_Ginástica Geral'!J438</f>
        <v>0</v>
      </c>
      <c r="L444" s="20">
        <f>'[1]Res_Ginástica Geral'!K438</f>
        <v>0</v>
      </c>
      <c r="M444" s="22"/>
      <c r="N444" s="22"/>
      <c r="O444" s="22"/>
      <c r="P444" s="16"/>
      <c r="Q444" s="20">
        <f t="shared" si="9"/>
        <v>3</v>
      </c>
      <c r="R444" s="22"/>
    </row>
    <row r="445" spans="1:21" ht="15" hidden="1" customHeight="1" x14ac:dyDescent="0.2">
      <c r="A445" s="8" t="s">
        <v>751</v>
      </c>
      <c r="B445" s="9">
        <v>32</v>
      </c>
      <c r="C445" s="95"/>
      <c r="D445" s="10"/>
      <c r="E445" s="45">
        <v>89</v>
      </c>
      <c r="F445" s="10" t="s">
        <v>810</v>
      </c>
      <c r="G445" s="11" t="s">
        <v>14</v>
      </c>
      <c r="H445" s="10" t="s">
        <v>811</v>
      </c>
      <c r="I445" s="14"/>
      <c r="J445" s="12">
        <f>'[1]Res_Ginástica Geral'!I439</f>
        <v>0</v>
      </c>
      <c r="K445" s="12">
        <f>'[1]Res_Ginástica Geral'!J439</f>
        <v>0</v>
      </c>
      <c r="L445" s="12">
        <f>'[1]Res_Ginástica Geral'!K439</f>
        <v>0</v>
      </c>
      <c r="M445" s="14" t="s">
        <v>16</v>
      </c>
      <c r="N445" s="14" t="s">
        <v>16</v>
      </c>
      <c r="O445" s="15"/>
      <c r="P445" s="16"/>
      <c r="Q445" s="16">
        <f t="shared" si="9"/>
        <v>5</v>
      </c>
      <c r="R445" s="14" t="s">
        <v>16</v>
      </c>
    </row>
    <row r="446" spans="1:21" x14ac:dyDescent="0.2">
      <c r="A446" s="8" t="s">
        <v>751</v>
      </c>
      <c r="B446" s="9">
        <v>33</v>
      </c>
      <c r="C446" s="95"/>
      <c r="D446" s="10">
        <v>56</v>
      </c>
      <c r="E446" s="10">
        <v>497</v>
      </c>
      <c r="F446" s="10" t="s">
        <v>812</v>
      </c>
      <c r="G446" s="11" t="s">
        <v>14</v>
      </c>
      <c r="H446" s="10" t="s">
        <v>813</v>
      </c>
      <c r="I446" s="14"/>
      <c r="J446" s="14"/>
      <c r="K446" s="14"/>
      <c r="L446" s="14"/>
      <c r="M446" s="12"/>
      <c r="N446" s="15"/>
      <c r="O446" s="14"/>
      <c r="P446" s="16"/>
      <c r="Q446" s="16">
        <f t="shared" si="9"/>
        <v>0</v>
      </c>
      <c r="R446" s="23"/>
      <c r="U446">
        <v>2</v>
      </c>
    </row>
    <row r="447" spans="1:21" x14ac:dyDescent="0.2">
      <c r="A447" s="8" t="s">
        <v>751</v>
      </c>
      <c r="B447" s="9">
        <v>34</v>
      </c>
      <c r="C447" s="95"/>
      <c r="D447" s="10">
        <v>57</v>
      </c>
      <c r="E447" s="10">
        <v>257</v>
      </c>
      <c r="F447" s="10" t="s">
        <v>814</v>
      </c>
      <c r="G447" s="38" t="s">
        <v>197</v>
      </c>
      <c r="H447" s="10" t="s">
        <v>815</v>
      </c>
      <c r="I447" s="14"/>
      <c r="J447" s="14"/>
      <c r="K447" s="14"/>
      <c r="L447" s="14"/>
      <c r="M447" s="12"/>
      <c r="N447" s="14"/>
      <c r="O447" s="12"/>
      <c r="P447" s="16"/>
      <c r="Q447" s="16">
        <f t="shared" si="9"/>
        <v>0</v>
      </c>
      <c r="R447" s="23"/>
      <c r="U447">
        <v>2</v>
      </c>
    </row>
    <row r="448" spans="1:21" ht="15" hidden="1" customHeight="1" x14ac:dyDescent="0.2">
      <c r="A448" s="8" t="s">
        <v>751</v>
      </c>
      <c r="B448" s="9">
        <v>35</v>
      </c>
      <c r="C448" s="95"/>
      <c r="D448" s="10"/>
      <c r="E448" s="10">
        <v>101</v>
      </c>
      <c r="F448" s="10" t="s">
        <v>816</v>
      </c>
      <c r="G448" s="11" t="s">
        <v>14</v>
      </c>
      <c r="H448" s="10" t="s">
        <v>817</v>
      </c>
      <c r="I448" s="14"/>
      <c r="J448" s="13" t="str">
        <f>'[1]Res_Atletismo Geral'!H442</f>
        <v>Apto</v>
      </c>
      <c r="K448" s="13" t="str">
        <f>'[1]Res_Natação Geral'!H442</f>
        <v>Apto</v>
      </c>
      <c r="L448" s="15"/>
      <c r="M448" s="14" t="s">
        <v>16</v>
      </c>
      <c r="N448" s="14" t="s">
        <v>16</v>
      </c>
      <c r="O448" s="15"/>
      <c r="P448" s="16"/>
      <c r="Q448" s="16">
        <f t="shared" si="9"/>
        <v>4</v>
      </c>
      <c r="R448" s="14" t="s">
        <v>16</v>
      </c>
    </row>
    <row r="449" spans="1:21" ht="15" hidden="1" customHeight="1" x14ac:dyDescent="0.2">
      <c r="A449" s="8" t="s">
        <v>751</v>
      </c>
      <c r="B449" s="10">
        <v>36</v>
      </c>
      <c r="C449" s="95"/>
      <c r="D449" s="10"/>
      <c r="E449" s="10">
        <v>15</v>
      </c>
      <c r="F449" s="10" t="s">
        <v>818</v>
      </c>
      <c r="G449" s="38" t="s">
        <v>319</v>
      </c>
      <c r="H449" s="10" t="s">
        <v>819</v>
      </c>
      <c r="I449" s="14"/>
      <c r="J449" s="13" t="str">
        <f>'[1]Res_Atletismo Geral'!H481</f>
        <v>Inapto</v>
      </c>
      <c r="K449" s="13" t="str">
        <f>'[1]Res_Natação Geral'!H481</f>
        <v>Apto</v>
      </c>
      <c r="L449" s="15"/>
      <c r="M449" s="14" t="s">
        <v>16</v>
      </c>
      <c r="N449" s="14" t="s">
        <v>16</v>
      </c>
      <c r="O449" s="15"/>
      <c r="P449" s="16"/>
      <c r="Q449" s="16">
        <f t="shared" si="9"/>
        <v>4</v>
      </c>
      <c r="R449" s="14" t="s">
        <v>17</v>
      </c>
      <c r="U449">
        <v>1</v>
      </c>
    </row>
    <row r="450" spans="1:21" ht="15" hidden="1" customHeight="1" x14ac:dyDescent="0.2">
      <c r="A450" s="8" t="s">
        <v>751</v>
      </c>
      <c r="B450" s="9">
        <v>37</v>
      </c>
      <c r="C450" s="95"/>
      <c r="D450" s="10"/>
      <c r="E450" s="10">
        <v>392</v>
      </c>
      <c r="F450" s="10" t="s">
        <v>820</v>
      </c>
      <c r="G450" s="11" t="s">
        <v>14</v>
      </c>
      <c r="H450" s="10" t="s">
        <v>821</v>
      </c>
      <c r="I450" s="14"/>
      <c r="J450" s="13" t="str">
        <f>'[1]Res_Atletismo Geral'!H444</f>
        <v>Apto</v>
      </c>
      <c r="K450" s="13" t="str">
        <f>'[1]Res_Natação Geral'!H444</f>
        <v>Apto</v>
      </c>
      <c r="L450" s="15"/>
      <c r="M450" s="14" t="s">
        <v>16</v>
      </c>
      <c r="N450" s="14" t="s">
        <v>16</v>
      </c>
      <c r="O450" s="15"/>
      <c r="P450" s="16"/>
      <c r="Q450" s="16">
        <f t="shared" si="9"/>
        <v>4</v>
      </c>
      <c r="R450" s="14" t="s">
        <v>16</v>
      </c>
    </row>
    <row r="451" spans="1:21" ht="15" hidden="1" customHeight="1" x14ac:dyDescent="0.2">
      <c r="A451" s="8" t="s">
        <v>751</v>
      </c>
      <c r="B451" s="9">
        <v>38</v>
      </c>
      <c r="C451" s="95"/>
      <c r="D451" s="10"/>
      <c r="E451" s="10">
        <v>345</v>
      </c>
      <c r="F451" s="10" t="s">
        <v>822</v>
      </c>
      <c r="G451" s="11" t="s">
        <v>14</v>
      </c>
      <c r="H451" s="10" t="s">
        <v>823</v>
      </c>
      <c r="I451" s="14"/>
      <c r="J451" s="13" t="str">
        <f>'[1]Res_Atletismo Geral'!H445</f>
        <v>Apto</v>
      </c>
      <c r="K451" s="13" t="str">
        <f>'[1]Res_Natação Geral'!H445</f>
        <v>Apto</v>
      </c>
      <c r="L451" s="15"/>
      <c r="M451" s="14" t="s">
        <v>16</v>
      </c>
      <c r="N451" s="14" t="s">
        <v>16</v>
      </c>
      <c r="O451" s="15"/>
      <c r="P451" s="16"/>
      <c r="Q451" s="16">
        <f t="shared" si="9"/>
        <v>4</v>
      </c>
      <c r="R451" s="14" t="s">
        <v>16</v>
      </c>
    </row>
    <row r="452" spans="1:21" ht="15" hidden="1" customHeight="1" x14ac:dyDescent="0.2">
      <c r="A452" s="8" t="s">
        <v>751</v>
      </c>
      <c r="B452" s="9">
        <v>39</v>
      </c>
      <c r="C452" s="95"/>
      <c r="D452" s="10"/>
      <c r="E452" s="10">
        <v>464</v>
      </c>
      <c r="F452" s="10" t="s">
        <v>824</v>
      </c>
      <c r="G452" s="11" t="s">
        <v>14</v>
      </c>
      <c r="H452" s="10" t="s">
        <v>825</v>
      </c>
      <c r="I452" s="14"/>
      <c r="J452" s="13" t="str">
        <f>'[1]Res_Atletismo Geral'!H66</f>
        <v>Inapto</v>
      </c>
      <c r="K452" s="13" t="str">
        <f>'[1]Res_Natação Geral'!H66</f>
        <v>Apto</v>
      </c>
      <c r="L452" s="14" t="s">
        <v>16</v>
      </c>
      <c r="M452" s="12"/>
      <c r="N452" s="15"/>
      <c r="O452" s="14" t="s">
        <v>16</v>
      </c>
      <c r="P452" s="16"/>
      <c r="Q452" s="16">
        <f t="shared" si="9"/>
        <v>4</v>
      </c>
      <c r="R452" s="14" t="s">
        <v>17</v>
      </c>
      <c r="U452">
        <v>1</v>
      </c>
    </row>
    <row r="453" spans="1:21" ht="15" hidden="1" customHeight="1" x14ac:dyDescent="0.2">
      <c r="A453" s="8" t="s">
        <v>751</v>
      </c>
      <c r="B453" s="10">
        <v>40</v>
      </c>
      <c r="C453" s="95"/>
      <c r="D453" s="10"/>
      <c r="E453" s="17">
        <v>347</v>
      </c>
      <c r="F453" s="17" t="s">
        <v>826</v>
      </c>
      <c r="G453" s="18" t="s">
        <v>34</v>
      </c>
      <c r="H453" s="17" t="s">
        <v>827</v>
      </c>
      <c r="I453" s="14"/>
      <c r="J453" s="21"/>
      <c r="K453" s="21"/>
      <c r="L453" s="14" t="s">
        <v>16</v>
      </c>
      <c r="M453" s="22"/>
      <c r="N453" s="22"/>
      <c r="O453" s="22"/>
      <c r="P453" s="16"/>
      <c r="Q453" s="20">
        <f t="shared" si="9"/>
        <v>1</v>
      </c>
      <c r="R453" s="22"/>
    </row>
    <row r="454" spans="1:21" ht="15" hidden="1" customHeight="1" x14ac:dyDescent="0.2">
      <c r="A454" s="8" t="s">
        <v>751</v>
      </c>
      <c r="B454" s="10">
        <v>41</v>
      </c>
      <c r="C454" s="95"/>
      <c r="D454" s="10"/>
      <c r="E454" s="17">
        <v>478</v>
      </c>
      <c r="F454" s="17" t="s">
        <v>828</v>
      </c>
      <c r="G454" s="18" t="s">
        <v>21</v>
      </c>
      <c r="H454" s="17" t="s">
        <v>829</v>
      </c>
      <c r="I454" s="14"/>
      <c r="J454" s="21"/>
      <c r="K454" s="21"/>
      <c r="L454" s="14" t="s">
        <v>16</v>
      </c>
      <c r="M454" s="22"/>
      <c r="N454" s="22"/>
      <c r="O454" s="22"/>
      <c r="P454" s="16"/>
      <c r="Q454" s="20">
        <f t="shared" si="9"/>
        <v>1</v>
      </c>
      <c r="R454" s="22"/>
    </row>
    <row r="455" spans="1:21" ht="15" hidden="1" customHeight="1" x14ac:dyDescent="0.2">
      <c r="A455" s="8" t="s">
        <v>751</v>
      </c>
      <c r="B455" s="10">
        <v>42</v>
      </c>
      <c r="C455" s="95"/>
      <c r="D455" s="10"/>
      <c r="E455" s="17">
        <v>227</v>
      </c>
      <c r="F455" s="17" t="s">
        <v>830</v>
      </c>
      <c r="G455" s="18" t="s">
        <v>34</v>
      </c>
      <c r="H455" s="17" t="s">
        <v>831</v>
      </c>
      <c r="I455" s="14"/>
      <c r="J455" s="21"/>
      <c r="K455" s="21"/>
      <c r="L455" s="14" t="s">
        <v>16</v>
      </c>
      <c r="M455" s="22"/>
      <c r="N455" s="22"/>
      <c r="O455" s="22"/>
      <c r="P455" s="16"/>
      <c r="Q455" s="20">
        <f t="shared" si="9"/>
        <v>1</v>
      </c>
      <c r="R455" s="22"/>
      <c r="S455" s="26" t="s">
        <v>832</v>
      </c>
    </row>
    <row r="456" spans="1:21" ht="16" hidden="1" customHeight="1" x14ac:dyDescent="0.2">
      <c r="A456" s="28"/>
      <c r="B456" s="28"/>
      <c r="C456" s="95"/>
      <c r="D456" s="10"/>
      <c r="E456" s="28"/>
      <c r="F456" s="28"/>
      <c r="G456" s="29"/>
      <c r="H456" s="28"/>
      <c r="I456" s="14"/>
      <c r="J456" s="30" t="s">
        <v>87</v>
      </c>
      <c r="K456" s="30" t="s">
        <v>88</v>
      </c>
      <c r="L456" s="14" t="s">
        <v>16</v>
      </c>
      <c r="M456" s="31" t="s">
        <v>90</v>
      </c>
      <c r="N456" s="31" t="s">
        <v>91</v>
      </c>
      <c r="O456" s="30" t="s">
        <v>92</v>
      </c>
      <c r="P456" s="16"/>
      <c r="Q456" s="30" t="s">
        <v>10</v>
      </c>
      <c r="R456" s="30" t="s">
        <v>93</v>
      </c>
      <c r="S456" s="26">
        <f>COUNTA(Q414:Q455)</f>
        <v>42</v>
      </c>
      <c r="T456" s="32">
        <f>(42-2)</f>
        <v>40</v>
      </c>
    </row>
    <row r="457" spans="1:21" ht="15" hidden="1" customHeight="1" x14ac:dyDescent="0.2">
      <c r="A457" s="8" t="s">
        <v>833</v>
      </c>
      <c r="B457" s="10">
        <v>1</v>
      </c>
      <c r="C457" s="95"/>
      <c r="D457" s="10"/>
      <c r="E457" s="10">
        <v>615</v>
      </c>
      <c r="F457" s="10" t="s">
        <v>589</v>
      </c>
      <c r="G457" s="11" t="s">
        <v>14</v>
      </c>
      <c r="H457" s="10" t="s">
        <v>590</v>
      </c>
      <c r="I457" s="14"/>
      <c r="J457" s="13" t="str">
        <f>'[1]Res_Atletismo Geral'!H316</f>
        <v>Apto</v>
      </c>
      <c r="K457" s="13" t="str">
        <f>'[1]Res_Natação Geral'!H316</f>
        <v>Inapto</v>
      </c>
      <c r="L457" s="14" t="s">
        <v>16</v>
      </c>
      <c r="M457" s="14" t="s">
        <v>16</v>
      </c>
      <c r="N457" s="15"/>
      <c r="O457" s="15"/>
      <c r="P457" s="16"/>
      <c r="Q457" s="16">
        <f t="shared" ref="Q457:Q498" si="10">COUNTA(I457:O457)</f>
        <v>4</v>
      </c>
      <c r="R457" s="14" t="s">
        <v>17</v>
      </c>
      <c r="U457">
        <v>1</v>
      </c>
    </row>
    <row r="458" spans="1:21" ht="15" hidden="1" customHeight="1" x14ac:dyDescent="0.2">
      <c r="A458" s="8" t="s">
        <v>833</v>
      </c>
      <c r="B458" s="9">
        <v>2</v>
      </c>
      <c r="C458" s="95"/>
      <c r="D458" s="10"/>
      <c r="E458" s="10">
        <v>156</v>
      </c>
      <c r="F458" s="10" t="s">
        <v>834</v>
      </c>
      <c r="G458" s="11" t="s">
        <v>14</v>
      </c>
      <c r="H458" s="10" t="s">
        <v>835</v>
      </c>
      <c r="I458" s="14"/>
      <c r="J458" s="13" t="str">
        <f>'[1]Res_Atletismo Geral'!H452</f>
        <v>Apto</v>
      </c>
      <c r="K458" s="13" t="str">
        <f>'[1]Res_Natação Geral'!H452</f>
        <v>Apto</v>
      </c>
      <c r="L458" s="14" t="s">
        <v>16</v>
      </c>
      <c r="M458" s="14" t="s">
        <v>16</v>
      </c>
      <c r="N458" s="14" t="s">
        <v>16</v>
      </c>
      <c r="O458" s="15"/>
      <c r="P458" s="16"/>
      <c r="Q458" s="16">
        <f t="shared" si="10"/>
        <v>5</v>
      </c>
      <c r="R458" s="14" t="s">
        <v>16</v>
      </c>
    </row>
    <row r="459" spans="1:21" ht="15" hidden="1" customHeight="1" x14ac:dyDescent="0.2">
      <c r="A459" s="8" t="s">
        <v>833</v>
      </c>
      <c r="B459" s="10">
        <v>3</v>
      </c>
      <c r="C459" s="95"/>
      <c r="D459" s="10"/>
      <c r="E459" s="10">
        <v>482</v>
      </c>
      <c r="F459" s="10" t="s">
        <v>836</v>
      </c>
      <c r="G459" s="11" t="s">
        <v>14</v>
      </c>
      <c r="H459" s="10" t="s">
        <v>837</v>
      </c>
      <c r="I459" s="14"/>
      <c r="J459" s="13" t="str">
        <f>'[1]Res_Atletismo Geral'!H317</f>
        <v>Inapto</v>
      </c>
      <c r="K459" s="13" t="str">
        <f>'[1]Res_Natação Geral'!H317</f>
        <v>Apto</v>
      </c>
      <c r="L459" s="14" t="s">
        <v>16</v>
      </c>
      <c r="M459" s="14" t="s">
        <v>17</v>
      </c>
      <c r="N459" s="15"/>
      <c r="O459" s="15"/>
      <c r="P459" s="16"/>
      <c r="Q459" s="16">
        <f t="shared" si="10"/>
        <v>4</v>
      </c>
      <c r="R459" s="14" t="s">
        <v>17</v>
      </c>
      <c r="U459">
        <v>1</v>
      </c>
    </row>
    <row r="460" spans="1:21" ht="15" hidden="1" customHeight="1" x14ac:dyDescent="0.2">
      <c r="A460" s="8" t="s">
        <v>833</v>
      </c>
      <c r="B460" s="10">
        <v>4</v>
      </c>
      <c r="C460" s="95"/>
      <c r="D460" s="10"/>
      <c r="E460" s="17">
        <v>370</v>
      </c>
      <c r="F460" s="17" t="s">
        <v>290</v>
      </c>
      <c r="G460" s="18" t="s">
        <v>21</v>
      </c>
      <c r="H460" s="17" t="s">
        <v>291</v>
      </c>
      <c r="I460" s="14"/>
      <c r="J460" s="21"/>
      <c r="K460" s="21"/>
      <c r="L460" s="14" t="s">
        <v>16</v>
      </c>
      <c r="M460" s="22"/>
      <c r="N460" s="22"/>
      <c r="O460" s="22"/>
      <c r="P460" s="16"/>
      <c r="Q460" s="20">
        <f t="shared" si="10"/>
        <v>1</v>
      </c>
      <c r="R460" s="22"/>
    </row>
    <row r="461" spans="1:21" ht="15" hidden="1" customHeight="1" x14ac:dyDescent="0.2">
      <c r="A461" s="8" t="s">
        <v>833</v>
      </c>
      <c r="B461" s="10">
        <v>5</v>
      </c>
      <c r="C461" s="95"/>
      <c r="D461" s="10"/>
      <c r="E461" s="17">
        <v>87</v>
      </c>
      <c r="F461" s="17" t="s">
        <v>810</v>
      </c>
      <c r="G461" s="18" t="s">
        <v>34</v>
      </c>
      <c r="H461" s="17" t="s">
        <v>811</v>
      </c>
      <c r="I461" s="14"/>
      <c r="J461" s="21"/>
      <c r="K461" s="21"/>
      <c r="L461" s="14" t="s">
        <v>16</v>
      </c>
      <c r="M461" s="22"/>
      <c r="N461" s="22"/>
      <c r="O461" s="22"/>
      <c r="P461" s="16"/>
      <c r="Q461" s="20">
        <f t="shared" si="10"/>
        <v>1</v>
      </c>
      <c r="R461" s="22"/>
    </row>
    <row r="462" spans="1:21" ht="15" hidden="1" customHeight="1" x14ac:dyDescent="0.2">
      <c r="A462" s="8" t="s">
        <v>833</v>
      </c>
      <c r="B462" s="10">
        <v>6</v>
      </c>
      <c r="C462" s="95"/>
      <c r="D462" s="10"/>
      <c r="E462" s="17">
        <v>460</v>
      </c>
      <c r="F462" s="17" t="s">
        <v>826</v>
      </c>
      <c r="G462" s="18" t="s">
        <v>34</v>
      </c>
      <c r="H462" s="17" t="s">
        <v>827</v>
      </c>
      <c r="I462" s="14"/>
      <c r="J462" s="21"/>
      <c r="K462" s="21"/>
      <c r="L462" s="14" t="s">
        <v>16</v>
      </c>
      <c r="M462" s="22"/>
      <c r="N462" s="22"/>
      <c r="O462" s="22"/>
      <c r="P462" s="16"/>
      <c r="Q462" s="20">
        <f t="shared" si="10"/>
        <v>1</v>
      </c>
      <c r="R462" s="22"/>
    </row>
    <row r="463" spans="1:21" ht="15" hidden="1" customHeight="1" x14ac:dyDescent="0.2">
      <c r="A463" s="8" t="s">
        <v>833</v>
      </c>
      <c r="B463" s="10">
        <v>7</v>
      </c>
      <c r="C463" s="95"/>
      <c r="D463" s="10"/>
      <c r="E463" s="17">
        <v>316</v>
      </c>
      <c r="F463" s="17" t="s">
        <v>826</v>
      </c>
      <c r="G463" s="18" t="s">
        <v>34</v>
      </c>
      <c r="H463" s="17" t="s">
        <v>827</v>
      </c>
      <c r="I463" s="14"/>
      <c r="J463" s="21"/>
      <c r="K463" s="21"/>
      <c r="L463" s="14" t="s">
        <v>16</v>
      </c>
      <c r="M463" s="22"/>
      <c r="N463" s="22"/>
      <c r="O463" s="22"/>
      <c r="P463" s="16"/>
      <c r="Q463" s="20">
        <f t="shared" si="10"/>
        <v>1</v>
      </c>
      <c r="R463" s="22"/>
    </row>
    <row r="464" spans="1:21" ht="15" hidden="1" customHeight="1" x14ac:dyDescent="0.2">
      <c r="A464" s="8" t="s">
        <v>833</v>
      </c>
      <c r="B464" s="9">
        <v>8</v>
      </c>
      <c r="C464" s="95"/>
      <c r="D464" s="10"/>
      <c r="E464" s="10">
        <v>169</v>
      </c>
      <c r="F464" s="10" t="s">
        <v>838</v>
      </c>
      <c r="G464" s="11" t="s">
        <v>14</v>
      </c>
      <c r="H464" s="10" t="s">
        <v>839</v>
      </c>
      <c r="I464" s="14"/>
      <c r="J464" s="13" t="str">
        <f>'[1]Res_Atletismo Geral'!H458</f>
        <v>Apto</v>
      </c>
      <c r="K464" s="13" t="str">
        <f>'[1]Res_Natação Geral'!H458</f>
        <v>Apto</v>
      </c>
      <c r="L464" s="14" t="s">
        <v>16</v>
      </c>
      <c r="M464" s="14" t="s">
        <v>16</v>
      </c>
      <c r="N464" s="14" t="s">
        <v>16</v>
      </c>
      <c r="O464" s="15"/>
      <c r="P464" s="16"/>
      <c r="Q464" s="16">
        <f t="shared" si="10"/>
        <v>5</v>
      </c>
      <c r="R464" s="14" t="s">
        <v>16</v>
      </c>
    </row>
    <row r="465" spans="1:21" ht="15" hidden="1" customHeight="1" x14ac:dyDescent="0.2">
      <c r="A465" s="8" t="s">
        <v>833</v>
      </c>
      <c r="B465" s="9">
        <v>9</v>
      </c>
      <c r="C465" s="95"/>
      <c r="D465" s="10"/>
      <c r="E465" s="10">
        <v>513</v>
      </c>
      <c r="F465" s="10" t="s">
        <v>840</v>
      </c>
      <c r="G465" s="11" t="s">
        <v>14</v>
      </c>
      <c r="H465" s="10" t="s">
        <v>841</v>
      </c>
      <c r="I465" s="14"/>
      <c r="J465" s="13" t="str">
        <f>'[1]Res_Atletismo Geral'!H459</f>
        <v>Apto</v>
      </c>
      <c r="K465" s="13" t="str">
        <f>'[1]Res_Natação Geral'!H459</f>
        <v>Apto</v>
      </c>
      <c r="L465" s="14" t="s">
        <v>16</v>
      </c>
      <c r="M465" s="14" t="s">
        <v>16</v>
      </c>
      <c r="N465" s="14" t="s">
        <v>16</v>
      </c>
      <c r="O465" s="15"/>
      <c r="P465" s="16"/>
      <c r="Q465" s="16">
        <f t="shared" si="10"/>
        <v>5</v>
      </c>
      <c r="R465" s="14" t="s">
        <v>16</v>
      </c>
    </row>
    <row r="466" spans="1:21" ht="15" hidden="1" customHeight="1" x14ac:dyDescent="0.2">
      <c r="A466" s="8" t="s">
        <v>833</v>
      </c>
      <c r="B466" s="9">
        <v>10</v>
      </c>
      <c r="C466" s="95"/>
      <c r="D466" s="10"/>
      <c r="E466" s="10">
        <v>27</v>
      </c>
      <c r="F466" s="10" t="s">
        <v>842</v>
      </c>
      <c r="G466" s="11" t="s">
        <v>14</v>
      </c>
      <c r="H466" s="10" t="s">
        <v>843</v>
      </c>
      <c r="I466" s="14"/>
      <c r="J466" s="13" t="str">
        <f>'[1]Res_Atletismo Geral'!H460</f>
        <v>Apto</v>
      </c>
      <c r="K466" s="13" t="str">
        <f>'[1]Res_Natação Geral'!H460</f>
        <v>Apto</v>
      </c>
      <c r="L466" s="14" t="s">
        <v>16</v>
      </c>
      <c r="M466" s="14" t="s">
        <v>16</v>
      </c>
      <c r="N466" s="14" t="s">
        <v>16</v>
      </c>
      <c r="O466" s="15"/>
      <c r="P466" s="16"/>
      <c r="Q466" s="16">
        <f t="shared" si="10"/>
        <v>5</v>
      </c>
      <c r="R466" s="14" t="s">
        <v>16</v>
      </c>
    </row>
    <row r="467" spans="1:21" ht="15" hidden="1" customHeight="1" x14ac:dyDescent="0.2">
      <c r="A467" s="8" t="s">
        <v>833</v>
      </c>
      <c r="B467" s="9">
        <v>11</v>
      </c>
      <c r="C467" s="95"/>
      <c r="D467" s="10"/>
      <c r="E467" s="10">
        <v>270</v>
      </c>
      <c r="F467" s="10" t="s">
        <v>844</v>
      </c>
      <c r="G467" s="11" t="s">
        <v>14</v>
      </c>
      <c r="H467" s="10" t="s">
        <v>845</v>
      </c>
      <c r="I467" s="14"/>
      <c r="J467" s="13" t="str">
        <f>'[1]Res_Atletismo Geral'!H461</f>
        <v>Apto</v>
      </c>
      <c r="K467" s="13" t="str">
        <f>'[1]Res_Natação Geral'!H461</f>
        <v>Apto</v>
      </c>
      <c r="L467" s="14" t="s">
        <v>16</v>
      </c>
      <c r="M467" s="14" t="s">
        <v>16</v>
      </c>
      <c r="N467" s="14" t="s">
        <v>16</v>
      </c>
      <c r="O467" s="15"/>
      <c r="P467" s="16"/>
      <c r="Q467" s="16">
        <f t="shared" si="10"/>
        <v>5</v>
      </c>
      <c r="R467" s="14" t="s">
        <v>16</v>
      </c>
    </row>
    <row r="468" spans="1:21" ht="15" hidden="1" customHeight="1" x14ac:dyDescent="0.2">
      <c r="A468" s="8" t="s">
        <v>833</v>
      </c>
      <c r="B468" s="10">
        <v>12</v>
      </c>
      <c r="C468" s="95"/>
      <c r="D468" s="10"/>
      <c r="E468" s="10">
        <v>18</v>
      </c>
      <c r="F468" s="10" t="s">
        <v>846</v>
      </c>
      <c r="G468" s="11" t="s">
        <v>14</v>
      </c>
      <c r="H468" s="10" t="s">
        <v>847</v>
      </c>
      <c r="I468" s="14"/>
      <c r="J468" s="13" t="str">
        <f>'[1]Res_Atletismo Geral'!H153</f>
        <v>Apto</v>
      </c>
      <c r="K468" s="13" t="str">
        <f>'[1]Res_Natação Geral'!H153</f>
        <v>Apto</v>
      </c>
      <c r="L468" s="14" t="s">
        <v>16</v>
      </c>
      <c r="M468" s="12"/>
      <c r="N468" s="14" t="s">
        <v>16</v>
      </c>
      <c r="O468" s="12"/>
      <c r="P468" s="16"/>
      <c r="Q468" s="16">
        <f t="shared" si="10"/>
        <v>4</v>
      </c>
      <c r="R468" s="14" t="s">
        <v>17</v>
      </c>
      <c r="U468">
        <v>1</v>
      </c>
    </row>
    <row r="469" spans="1:21" ht="15" hidden="1" customHeight="1" x14ac:dyDescent="0.2">
      <c r="A469" s="8" t="s">
        <v>833</v>
      </c>
      <c r="B469" s="10">
        <v>13</v>
      </c>
      <c r="C469" s="95"/>
      <c r="D469" s="10"/>
      <c r="E469" s="17">
        <v>549</v>
      </c>
      <c r="F469" s="17" t="s">
        <v>252</v>
      </c>
      <c r="G469" s="18" t="s">
        <v>34</v>
      </c>
      <c r="H469" s="17" t="s">
        <v>253</v>
      </c>
      <c r="I469" s="14"/>
      <c r="J469" s="21"/>
      <c r="K469" s="21"/>
      <c r="L469" s="22"/>
      <c r="M469" s="22"/>
      <c r="N469" s="22"/>
      <c r="O469" s="22"/>
      <c r="P469" s="16"/>
      <c r="Q469" s="20">
        <f t="shared" si="10"/>
        <v>0</v>
      </c>
      <c r="R469" s="22"/>
    </row>
    <row r="470" spans="1:21" x14ac:dyDescent="0.2">
      <c r="A470" s="8" t="s">
        <v>833</v>
      </c>
      <c r="B470" s="9">
        <v>14</v>
      </c>
      <c r="C470" s="95"/>
      <c r="D470" s="10">
        <v>58</v>
      </c>
      <c r="E470" s="10">
        <v>614</v>
      </c>
      <c r="F470" s="10" t="s">
        <v>848</v>
      </c>
      <c r="G470" s="38" t="s">
        <v>197</v>
      </c>
      <c r="H470" s="10" t="s">
        <v>849</v>
      </c>
      <c r="I470" s="14"/>
      <c r="J470" s="14"/>
      <c r="K470" s="14"/>
      <c r="L470" s="14"/>
      <c r="M470" s="12"/>
      <c r="N470" s="14"/>
      <c r="O470" s="12"/>
      <c r="P470" s="16"/>
      <c r="Q470" s="16">
        <f t="shared" si="10"/>
        <v>0</v>
      </c>
      <c r="R470" s="23"/>
      <c r="U470">
        <v>2</v>
      </c>
    </row>
    <row r="471" spans="1:21" x14ac:dyDescent="0.2">
      <c r="A471" s="8" t="s">
        <v>833</v>
      </c>
      <c r="B471" s="10">
        <v>15</v>
      </c>
      <c r="C471" s="95"/>
      <c r="D471" s="10">
        <v>59</v>
      </c>
      <c r="E471" s="10">
        <v>409</v>
      </c>
      <c r="F471" s="10" t="s">
        <v>850</v>
      </c>
      <c r="G471" s="11" t="s">
        <v>14</v>
      </c>
      <c r="H471" s="10" t="s">
        <v>851</v>
      </c>
      <c r="I471" s="14"/>
      <c r="J471" s="14"/>
      <c r="K471" s="14"/>
      <c r="L471" s="15"/>
      <c r="M471" s="14"/>
      <c r="N471" s="14"/>
      <c r="O471" s="15"/>
      <c r="P471" s="16"/>
      <c r="Q471" s="16">
        <f t="shared" si="10"/>
        <v>0</v>
      </c>
      <c r="R471" s="14"/>
      <c r="U471">
        <v>2</v>
      </c>
    </row>
    <row r="472" spans="1:21" ht="15" hidden="1" customHeight="1" x14ac:dyDescent="0.2">
      <c r="A472" s="8" t="s">
        <v>833</v>
      </c>
      <c r="B472" s="9">
        <v>16</v>
      </c>
      <c r="C472" s="95"/>
      <c r="D472" s="10"/>
      <c r="E472" s="10">
        <v>463</v>
      </c>
      <c r="F472" s="10" t="s">
        <v>852</v>
      </c>
      <c r="G472" s="11" t="s">
        <v>14</v>
      </c>
      <c r="H472" s="10" t="s">
        <v>853</v>
      </c>
      <c r="I472" s="14"/>
      <c r="J472" s="13" t="str">
        <f>'[1]Res_Atletismo Geral'!H359</f>
        <v>Inapto</v>
      </c>
      <c r="K472" s="13" t="str">
        <f>'[1]Res_Natação Geral'!H359</f>
        <v>Apto</v>
      </c>
      <c r="L472" s="15"/>
      <c r="M472" s="15"/>
      <c r="N472" s="14" t="s">
        <v>16</v>
      </c>
      <c r="O472" s="14" t="s">
        <v>16</v>
      </c>
      <c r="P472" s="16"/>
      <c r="Q472" s="16">
        <f t="shared" si="10"/>
        <v>4</v>
      </c>
      <c r="R472" s="14" t="s">
        <v>17</v>
      </c>
      <c r="S472" s="26" t="s">
        <v>854</v>
      </c>
      <c r="U472">
        <v>1</v>
      </c>
    </row>
    <row r="473" spans="1:21" ht="15" hidden="1" customHeight="1" x14ac:dyDescent="0.2">
      <c r="A473" s="8" t="s">
        <v>833</v>
      </c>
      <c r="B473" s="9">
        <v>17</v>
      </c>
      <c r="C473" s="95"/>
      <c r="D473" s="10"/>
      <c r="E473" s="10">
        <v>114</v>
      </c>
      <c r="F473" s="10" t="s">
        <v>855</v>
      </c>
      <c r="G473" s="11" t="s">
        <v>14</v>
      </c>
      <c r="H473" s="10" t="s">
        <v>856</v>
      </c>
      <c r="I473" s="14"/>
      <c r="J473" s="13" t="str">
        <f>'[1]Res_Atletismo Geral'!H467</f>
        <v>Apto</v>
      </c>
      <c r="K473" s="13" t="str">
        <f>'[1]Res_Natação Geral'!H467</f>
        <v>Apto</v>
      </c>
      <c r="L473" s="15"/>
      <c r="M473" s="15"/>
      <c r="N473" s="14" t="s">
        <v>16</v>
      </c>
      <c r="O473" s="15"/>
      <c r="P473" s="16"/>
      <c r="Q473" s="16">
        <f t="shared" si="10"/>
        <v>3</v>
      </c>
      <c r="R473" s="14" t="s">
        <v>16</v>
      </c>
    </row>
    <row r="474" spans="1:21" ht="15" hidden="1" customHeight="1" x14ac:dyDescent="0.2">
      <c r="A474" s="8" t="s">
        <v>833</v>
      </c>
      <c r="B474" s="9">
        <v>18</v>
      </c>
      <c r="C474" s="95"/>
      <c r="D474" s="10"/>
      <c r="E474" s="10">
        <v>3</v>
      </c>
      <c r="F474" s="10" t="s">
        <v>857</v>
      </c>
      <c r="G474" s="11" t="s">
        <v>14</v>
      </c>
      <c r="H474" s="10" t="s">
        <v>858</v>
      </c>
      <c r="I474" s="14"/>
      <c r="J474" s="13" t="str">
        <f>'[1]Res_Atletismo Geral'!H468</f>
        <v>Apto</v>
      </c>
      <c r="K474" s="13" t="str">
        <f>'[1]Res_Natação Geral'!H468</f>
        <v>Apto</v>
      </c>
      <c r="L474" s="15"/>
      <c r="M474" s="15"/>
      <c r="N474" s="14" t="s">
        <v>16</v>
      </c>
      <c r="O474" s="15"/>
      <c r="P474" s="16"/>
      <c r="Q474" s="16">
        <f t="shared" si="10"/>
        <v>3</v>
      </c>
      <c r="R474" s="14" t="s">
        <v>16</v>
      </c>
    </row>
    <row r="475" spans="1:21" ht="15" hidden="1" customHeight="1" x14ac:dyDescent="0.2">
      <c r="A475" s="8" t="s">
        <v>833</v>
      </c>
      <c r="B475" s="10">
        <v>19</v>
      </c>
      <c r="C475" s="95"/>
      <c r="D475" s="10"/>
      <c r="E475" s="10">
        <v>438</v>
      </c>
      <c r="F475" s="10" t="s">
        <v>859</v>
      </c>
      <c r="G475" s="11" t="s">
        <v>14</v>
      </c>
      <c r="H475" s="10" t="s">
        <v>860</v>
      </c>
      <c r="I475" s="14"/>
      <c r="J475" s="13" t="str">
        <f>'[1]Res_Atletismo Geral'!H156</f>
        <v>Apto</v>
      </c>
      <c r="K475" s="13" t="str">
        <f>'[1]Res_Natação Geral'!H156</f>
        <v>Apto</v>
      </c>
      <c r="L475" s="14" t="s">
        <v>16</v>
      </c>
      <c r="M475" s="15"/>
      <c r="N475" s="14" t="s">
        <v>16</v>
      </c>
      <c r="O475" s="12"/>
      <c r="P475" s="16"/>
      <c r="Q475" s="16">
        <f t="shared" si="10"/>
        <v>4</v>
      </c>
      <c r="R475" s="14" t="s">
        <v>17</v>
      </c>
      <c r="U475">
        <v>1</v>
      </c>
    </row>
    <row r="476" spans="1:21" x14ac:dyDescent="0.2">
      <c r="A476" s="8" t="s">
        <v>833</v>
      </c>
      <c r="B476" s="9">
        <v>20</v>
      </c>
      <c r="C476" s="95"/>
      <c r="D476" s="10">
        <v>60</v>
      </c>
      <c r="E476" s="10">
        <v>492</v>
      </c>
      <c r="F476" s="10" t="s">
        <v>861</v>
      </c>
      <c r="G476" s="46" t="s">
        <v>21</v>
      </c>
      <c r="H476" s="10" t="s">
        <v>862</v>
      </c>
      <c r="I476" s="14"/>
      <c r="J476" s="14"/>
      <c r="K476" s="14"/>
      <c r="L476" s="14"/>
      <c r="M476" s="12"/>
      <c r="N476" s="14"/>
      <c r="O476" s="12"/>
      <c r="P476" s="16"/>
      <c r="Q476" s="16">
        <f t="shared" si="10"/>
        <v>0</v>
      </c>
      <c r="R476" s="23"/>
      <c r="U476">
        <v>2</v>
      </c>
    </row>
    <row r="477" spans="1:21" ht="15" hidden="1" customHeight="1" x14ac:dyDescent="0.2">
      <c r="A477" s="8" t="s">
        <v>833</v>
      </c>
      <c r="B477" s="9">
        <v>21</v>
      </c>
      <c r="C477" s="95"/>
      <c r="D477" s="10"/>
      <c r="E477" s="10">
        <v>205</v>
      </c>
      <c r="F477" s="10" t="s">
        <v>863</v>
      </c>
      <c r="G477" s="11" t="s">
        <v>14</v>
      </c>
      <c r="H477" s="10" t="s">
        <v>864</v>
      </c>
      <c r="I477" s="14"/>
      <c r="J477" s="13" t="str">
        <f>'[1]Res_Atletismo Geral'!H471</f>
        <v>Apto</v>
      </c>
      <c r="K477" s="13" t="str">
        <f>'[1]Res_Natação Geral'!H471</f>
        <v>Apto</v>
      </c>
      <c r="L477" s="15"/>
      <c r="M477" s="14" t="s">
        <v>16</v>
      </c>
      <c r="N477" s="14" t="s">
        <v>16</v>
      </c>
      <c r="O477" s="15"/>
      <c r="P477" s="16"/>
      <c r="Q477" s="16">
        <f t="shared" si="10"/>
        <v>4</v>
      </c>
      <c r="R477" s="14" t="s">
        <v>16</v>
      </c>
    </row>
    <row r="478" spans="1:21" ht="15" hidden="1" customHeight="1" x14ac:dyDescent="0.2">
      <c r="A478" s="8" t="s">
        <v>833</v>
      </c>
      <c r="B478" s="10">
        <v>22</v>
      </c>
      <c r="C478" s="95"/>
      <c r="D478" s="10"/>
      <c r="E478" s="10">
        <v>607</v>
      </c>
      <c r="F478" s="10" t="s">
        <v>865</v>
      </c>
      <c r="G478" s="11" t="s">
        <v>14</v>
      </c>
      <c r="H478" s="10" t="s">
        <v>866</v>
      </c>
      <c r="I478" s="14"/>
      <c r="J478" s="13" t="str">
        <f>'[1]Res_Atletismo Geral'!H485</f>
        <v>Inapto</v>
      </c>
      <c r="K478" s="13" t="str">
        <f>'[1]Res_Natação Geral'!H485</f>
        <v>Apto</v>
      </c>
      <c r="L478" s="15"/>
      <c r="M478" s="14" t="s">
        <v>16</v>
      </c>
      <c r="N478" s="14" t="s">
        <v>16</v>
      </c>
      <c r="O478" s="15"/>
      <c r="P478" s="16"/>
      <c r="Q478" s="16">
        <f t="shared" si="10"/>
        <v>4</v>
      </c>
      <c r="R478" s="14" t="s">
        <v>17</v>
      </c>
      <c r="U478">
        <v>1</v>
      </c>
    </row>
    <row r="479" spans="1:21" x14ac:dyDescent="0.2">
      <c r="A479" s="8" t="s">
        <v>833</v>
      </c>
      <c r="B479" s="9">
        <v>23</v>
      </c>
      <c r="C479" s="95"/>
      <c r="D479" s="10">
        <v>61</v>
      </c>
      <c r="E479" s="10">
        <v>247</v>
      </c>
      <c r="F479" s="10" t="s">
        <v>867</v>
      </c>
      <c r="G479" s="35" t="s">
        <v>21</v>
      </c>
      <c r="H479" s="10" t="s">
        <v>868</v>
      </c>
      <c r="I479" s="14"/>
      <c r="J479" s="14"/>
      <c r="K479" s="14"/>
      <c r="L479" s="14"/>
      <c r="M479" s="14"/>
      <c r="N479" s="15"/>
      <c r="O479" s="15"/>
      <c r="P479" s="16"/>
      <c r="Q479" s="16">
        <f t="shared" si="10"/>
        <v>0</v>
      </c>
      <c r="R479" s="14"/>
      <c r="U479">
        <v>2</v>
      </c>
    </row>
    <row r="480" spans="1:21" ht="15" hidden="1" customHeight="1" x14ac:dyDescent="0.2">
      <c r="A480" s="8" t="s">
        <v>833</v>
      </c>
      <c r="B480" s="9">
        <v>24</v>
      </c>
      <c r="C480" s="95"/>
      <c r="D480" s="10"/>
      <c r="E480" s="10">
        <v>328</v>
      </c>
      <c r="F480" s="10" t="s">
        <v>869</v>
      </c>
      <c r="G480" s="11" t="s">
        <v>14</v>
      </c>
      <c r="H480" s="10" t="s">
        <v>870</v>
      </c>
      <c r="I480" s="14"/>
      <c r="J480" s="13" t="str">
        <f>'[1]Res_Atletismo Geral'!H486</f>
        <v>Inapto</v>
      </c>
      <c r="K480" s="13" t="str">
        <f>'[1]Res_Natação Geral'!H486</f>
        <v>Apto</v>
      </c>
      <c r="L480" s="15"/>
      <c r="M480" s="14" t="s">
        <v>16</v>
      </c>
      <c r="N480" s="14" t="s">
        <v>16</v>
      </c>
      <c r="O480" s="15"/>
      <c r="P480" s="16"/>
      <c r="Q480" s="16">
        <f t="shared" si="10"/>
        <v>4</v>
      </c>
      <c r="R480" s="14" t="s">
        <v>17</v>
      </c>
      <c r="U480">
        <v>1</v>
      </c>
    </row>
    <row r="481" spans="1:21" x14ac:dyDescent="0.2">
      <c r="A481" s="8" t="s">
        <v>833</v>
      </c>
      <c r="B481" s="10">
        <v>25</v>
      </c>
      <c r="C481" s="95"/>
      <c r="D481" s="10">
        <v>62</v>
      </c>
      <c r="E481" s="10">
        <v>555</v>
      </c>
      <c r="F481" s="10" t="s">
        <v>871</v>
      </c>
      <c r="G481" s="11" t="s">
        <v>14</v>
      </c>
      <c r="H481" s="10" t="s">
        <v>872</v>
      </c>
      <c r="I481" s="14"/>
      <c r="J481" s="14"/>
      <c r="K481" s="14"/>
      <c r="L481" s="14"/>
      <c r="M481" s="12"/>
      <c r="N481" s="15"/>
      <c r="O481" s="14"/>
      <c r="P481" s="16"/>
      <c r="Q481" s="16">
        <f t="shared" si="10"/>
        <v>0</v>
      </c>
      <c r="R481" s="23"/>
      <c r="S481" s="26" t="s">
        <v>94</v>
      </c>
      <c r="U481">
        <v>2</v>
      </c>
    </row>
    <row r="482" spans="1:21" x14ac:dyDescent="0.2">
      <c r="A482" s="8" t="s">
        <v>833</v>
      </c>
      <c r="B482" s="9">
        <v>26</v>
      </c>
      <c r="C482" s="95"/>
      <c r="D482" s="10">
        <v>63</v>
      </c>
      <c r="E482" s="10">
        <v>481</v>
      </c>
      <c r="F482" s="10" t="s">
        <v>873</v>
      </c>
      <c r="G482" s="11" t="s">
        <v>14</v>
      </c>
      <c r="H482" s="10" t="s">
        <v>874</v>
      </c>
      <c r="I482" s="14"/>
      <c r="J482" s="14"/>
      <c r="K482" s="14"/>
      <c r="L482" s="15"/>
      <c r="M482" s="14"/>
      <c r="N482" s="14"/>
      <c r="O482" s="15"/>
      <c r="P482" s="16"/>
      <c r="Q482" s="16">
        <f t="shared" si="10"/>
        <v>0</v>
      </c>
      <c r="R482" s="14"/>
      <c r="U482">
        <v>2</v>
      </c>
    </row>
    <row r="483" spans="1:21" ht="15" hidden="1" customHeight="1" x14ac:dyDescent="0.2">
      <c r="A483" s="8" t="s">
        <v>833</v>
      </c>
      <c r="B483" s="9">
        <v>27</v>
      </c>
      <c r="C483" s="95"/>
      <c r="D483" s="10"/>
      <c r="E483" s="10">
        <v>343</v>
      </c>
      <c r="F483" s="10" t="s">
        <v>875</v>
      </c>
      <c r="G483" s="11" t="s">
        <v>14</v>
      </c>
      <c r="H483" s="10" t="s">
        <v>876</v>
      </c>
      <c r="I483" s="14"/>
      <c r="J483" s="12">
        <f>'[1]Res_Ginástica Geral'!I477</f>
        <v>0</v>
      </c>
      <c r="K483" s="12">
        <f>'[1]Res_Ginástica Geral'!J477</f>
        <v>0</v>
      </c>
      <c r="L483" s="15"/>
      <c r="M483" s="14" t="s">
        <v>16</v>
      </c>
      <c r="N483" s="14" t="s">
        <v>16</v>
      </c>
      <c r="O483" s="15"/>
      <c r="P483" s="16"/>
      <c r="Q483" s="16">
        <f t="shared" si="10"/>
        <v>4</v>
      </c>
      <c r="R483" s="14" t="s">
        <v>16</v>
      </c>
    </row>
    <row r="484" spans="1:21" ht="15" hidden="1" customHeight="1" x14ac:dyDescent="0.2">
      <c r="A484" s="8" t="s">
        <v>833</v>
      </c>
      <c r="B484" s="9">
        <v>28</v>
      </c>
      <c r="C484" s="95"/>
      <c r="D484" s="10"/>
      <c r="E484" s="45">
        <v>274</v>
      </c>
      <c r="F484" s="10" t="s">
        <v>877</v>
      </c>
      <c r="G484" s="11" t="s">
        <v>14</v>
      </c>
      <c r="H484" s="10" t="s">
        <v>878</v>
      </c>
      <c r="I484" s="14"/>
      <c r="J484" s="12">
        <f>'[1]Res_Ginástica Geral'!I478</f>
        <v>0</v>
      </c>
      <c r="K484" s="12">
        <f>'[1]Res_Ginástica Geral'!J478</f>
        <v>0</v>
      </c>
      <c r="L484" s="15"/>
      <c r="M484" s="14" t="s">
        <v>16</v>
      </c>
      <c r="N484" s="14" t="s">
        <v>16</v>
      </c>
      <c r="O484" s="15"/>
      <c r="P484" s="16"/>
      <c r="Q484" s="16">
        <f t="shared" si="10"/>
        <v>4</v>
      </c>
      <c r="R484" s="14" t="s">
        <v>16</v>
      </c>
    </row>
    <row r="485" spans="1:21" ht="15" hidden="1" customHeight="1" x14ac:dyDescent="0.2">
      <c r="A485" s="8" t="s">
        <v>833</v>
      </c>
      <c r="B485" s="10">
        <v>29</v>
      </c>
      <c r="C485" s="95"/>
      <c r="D485" s="10"/>
      <c r="E485" s="17">
        <v>267</v>
      </c>
      <c r="F485" s="17" t="s">
        <v>877</v>
      </c>
      <c r="G485" s="18" t="s">
        <v>34</v>
      </c>
      <c r="H485" s="17" t="s">
        <v>878</v>
      </c>
      <c r="I485" s="14"/>
      <c r="J485" s="20">
        <f>'[1]Res_Ginástica Geral'!I479</f>
        <v>0</v>
      </c>
      <c r="K485" s="20">
        <f>'[1]Res_Ginástica Geral'!J479</f>
        <v>0</v>
      </c>
      <c r="L485" s="22"/>
      <c r="M485" s="22"/>
      <c r="N485" s="22"/>
      <c r="O485" s="22"/>
      <c r="P485" s="16"/>
      <c r="Q485" s="20">
        <f t="shared" si="10"/>
        <v>2</v>
      </c>
      <c r="R485" s="22"/>
    </row>
    <row r="486" spans="1:21" ht="15" hidden="1" customHeight="1" x14ac:dyDescent="0.2">
      <c r="A486" s="8" t="s">
        <v>833</v>
      </c>
      <c r="B486" s="9">
        <v>30</v>
      </c>
      <c r="C486" s="95"/>
      <c r="D486" s="10"/>
      <c r="E486" s="10">
        <v>355</v>
      </c>
      <c r="F486" s="10" t="s">
        <v>879</v>
      </c>
      <c r="G486" s="11" t="s">
        <v>14</v>
      </c>
      <c r="H486" s="10" t="s">
        <v>880</v>
      </c>
      <c r="I486" s="14"/>
      <c r="J486" s="12">
        <f>'[1]Res_Ginástica Geral'!I480</f>
        <v>0</v>
      </c>
      <c r="K486" s="12">
        <f>'[1]Res_Ginástica Geral'!J480</f>
        <v>0</v>
      </c>
      <c r="L486" s="15"/>
      <c r="M486" s="14" t="s">
        <v>16</v>
      </c>
      <c r="N486" s="14" t="s">
        <v>16</v>
      </c>
      <c r="O486" s="15"/>
      <c r="P486" s="16"/>
      <c r="Q486" s="16">
        <f t="shared" si="10"/>
        <v>4</v>
      </c>
      <c r="R486" s="14" t="s">
        <v>16</v>
      </c>
    </row>
    <row r="487" spans="1:21" x14ac:dyDescent="0.2">
      <c r="A487" s="8" t="s">
        <v>833</v>
      </c>
      <c r="B487" s="9">
        <v>31</v>
      </c>
      <c r="C487" s="95"/>
      <c r="D487" s="10">
        <v>64</v>
      </c>
      <c r="E487" s="10">
        <v>222</v>
      </c>
      <c r="F487" s="10" t="s">
        <v>243</v>
      </c>
      <c r="G487" s="38" t="s">
        <v>197</v>
      </c>
      <c r="H487" s="10" t="s">
        <v>244</v>
      </c>
      <c r="I487" s="14"/>
      <c r="J487" s="14"/>
      <c r="K487" s="14"/>
      <c r="L487" s="14"/>
      <c r="M487" s="14"/>
      <c r="N487" s="15"/>
      <c r="O487" s="15"/>
      <c r="P487" s="16"/>
      <c r="Q487" s="16">
        <f t="shared" si="10"/>
        <v>0</v>
      </c>
      <c r="R487" s="14"/>
      <c r="U487">
        <v>2</v>
      </c>
    </row>
    <row r="488" spans="1:21" ht="15" hidden="1" customHeight="1" x14ac:dyDescent="0.2">
      <c r="A488" s="8" t="s">
        <v>833</v>
      </c>
      <c r="B488" s="9">
        <v>32</v>
      </c>
      <c r="C488" s="95"/>
      <c r="D488" s="10"/>
      <c r="E488" s="10">
        <v>558</v>
      </c>
      <c r="F488" s="10" t="s">
        <v>881</v>
      </c>
      <c r="G488" s="11" t="s">
        <v>14</v>
      </c>
      <c r="H488" s="10" t="s">
        <v>882</v>
      </c>
      <c r="I488" s="14"/>
      <c r="J488" s="13" t="str">
        <f>'[1]Res_Atletismo Geral'!H482</f>
        <v>Apto</v>
      </c>
      <c r="K488" s="13" t="str">
        <f>'[1]Res_Natação Geral'!H482</f>
        <v>Apto</v>
      </c>
      <c r="L488" s="15"/>
      <c r="M488" s="14" t="s">
        <v>16</v>
      </c>
      <c r="N488" s="14" t="s">
        <v>16</v>
      </c>
      <c r="O488" s="15"/>
      <c r="P488" s="16"/>
      <c r="Q488" s="16">
        <f t="shared" si="10"/>
        <v>4</v>
      </c>
      <c r="R488" s="14" t="s">
        <v>16</v>
      </c>
    </row>
    <row r="489" spans="1:21" ht="15" hidden="1" customHeight="1" x14ac:dyDescent="0.2">
      <c r="A489" s="8" t="s">
        <v>833</v>
      </c>
      <c r="B489" s="9">
        <v>33</v>
      </c>
      <c r="C489" s="95"/>
      <c r="D489" s="10"/>
      <c r="E489" s="10">
        <v>300</v>
      </c>
      <c r="F489" s="10" t="s">
        <v>883</v>
      </c>
      <c r="G489" s="11" t="s">
        <v>14</v>
      </c>
      <c r="H489" s="10" t="s">
        <v>884</v>
      </c>
      <c r="I489" s="14"/>
      <c r="J489" s="13" t="str">
        <f>'[1]Res_Atletismo Geral'!H483</f>
        <v>Apto</v>
      </c>
      <c r="K489" s="13" t="str">
        <f>'[1]Res_Natação Geral'!H483</f>
        <v>Apto</v>
      </c>
      <c r="L489" s="15"/>
      <c r="M489" s="14" t="s">
        <v>16</v>
      </c>
      <c r="N489" s="14" t="s">
        <v>16</v>
      </c>
      <c r="O489" s="15"/>
      <c r="P489" s="16"/>
      <c r="Q489" s="16">
        <f t="shared" si="10"/>
        <v>4</v>
      </c>
      <c r="R489" s="14" t="s">
        <v>16</v>
      </c>
    </row>
    <row r="490" spans="1:21" ht="15" hidden="1" customHeight="1" x14ac:dyDescent="0.2">
      <c r="A490" s="8" t="s">
        <v>833</v>
      </c>
      <c r="B490" s="10">
        <v>34</v>
      </c>
      <c r="C490" s="95"/>
      <c r="D490" s="10"/>
      <c r="E490" s="10">
        <v>149</v>
      </c>
      <c r="F490" s="10" t="s">
        <v>885</v>
      </c>
      <c r="G490" s="11" t="s">
        <v>14</v>
      </c>
      <c r="H490" s="10" t="s">
        <v>886</v>
      </c>
      <c r="I490" s="14"/>
      <c r="J490" s="13" t="str">
        <f>'[1]Res_Atletismo Geral'!H326</f>
        <v>Inapto</v>
      </c>
      <c r="K490" s="13" t="str">
        <f>'[1]Res_Natação Geral'!H326</f>
        <v>Apto</v>
      </c>
      <c r="L490" s="14" t="s">
        <v>16</v>
      </c>
      <c r="M490" s="14" t="s">
        <v>16</v>
      </c>
      <c r="N490" s="15"/>
      <c r="O490" s="15"/>
      <c r="P490" s="16"/>
      <c r="Q490" s="16">
        <f t="shared" si="10"/>
        <v>4</v>
      </c>
      <c r="R490" s="14" t="s">
        <v>17</v>
      </c>
      <c r="U490">
        <v>1</v>
      </c>
    </row>
    <row r="491" spans="1:21" ht="15" hidden="1" customHeight="1" x14ac:dyDescent="0.2">
      <c r="A491" s="8" t="s">
        <v>833</v>
      </c>
      <c r="B491" s="9">
        <v>35</v>
      </c>
      <c r="C491" s="95"/>
      <c r="D491" s="10"/>
      <c r="E491" s="10">
        <v>108</v>
      </c>
      <c r="F491" s="10" t="s">
        <v>887</v>
      </c>
      <c r="G491" s="11" t="s">
        <v>14</v>
      </c>
      <c r="H491" s="10" t="s">
        <v>888</v>
      </c>
      <c r="I491" s="14"/>
      <c r="J491" s="13" t="str">
        <f>'[1]Res_Atletismo Geral'!H161</f>
        <v>Inapto</v>
      </c>
      <c r="K491" s="13" t="str">
        <f>'[1]Res_Natação Geral'!H161</f>
        <v>Apto</v>
      </c>
      <c r="L491" s="14" t="s">
        <v>16</v>
      </c>
      <c r="M491" s="12"/>
      <c r="N491" s="14" t="s">
        <v>16</v>
      </c>
      <c r="O491" s="12"/>
      <c r="P491" s="16"/>
      <c r="Q491" s="16">
        <f t="shared" si="10"/>
        <v>4</v>
      </c>
      <c r="R491" s="14" t="s">
        <v>17</v>
      </c>
      <c r="S491" s="26">
        <f>COUNTA(Q450:Q492)</f>
        <v>43</v>
      </c>
      <c r="T491" s="47">
        <f>(43-2)</f>
        <v>41</v>
      </c>
      <c r="U491">
        <v>1</v>
      </c>
    </row>
    <row r="492" spans="1:21" x14ac:dyDescent="0.2">
      <c r="A492" s="8" t="s">
        <v>833</v>
      </c>
      <c r="B492" s="9">
        <v>36</v>
      </c>
      <c r="C492" s="95"/>
      <c r="D492" s="10">
        <v>65</v>
      </c>
      <c r="E492" s="10">
        <v>133</v>
      </c>
      <c r="F492" s="10" t="s">
        <v>889</v>
      </c>
      <c r="G492" s="11" t="s">
        <v>14</v>
      </c>
      <c r="H492" s="10" t="s">
        <v>890</v>
      </c>
      <c r="I492" s="14"/>
      <c r="J492" s="14"/>
      <c r="K492" s="14"/>
      <c r="L492" s="15"/>
      <c r="M492" s="14"/>
      <c r="N492" s="14"/>
      <c r="O492" s="15"/>
      <c r="P492" s="16"/>
      <c r="Q492" s="16">
        <f t="shared" si="10"/>
        <v>0</v>
      </c>
      <c r="R492" s="14"/>
      <c r="U492">
        <v>2</v>
      </c>
    </row>
    <row r="493" spans="1:21" ht="15" hidden="1" customHeight="1" x14ac:dyDescent="0.2">
      <c r="A493" s="8" t="s">
        <v>833</v>
      </c>
      <c r="B493" s="10">
        <v>37</v>
      </c>
      <c r="C493" s="95"/>
      <c r="D493" s="10"/>
      <c r="E493" s="10">
        <v>480</v>
      </c>
      <c r="F493" s="10" t="s">
        <v>891</v>
      </c>
      <c r="G493" s="11" t="s">
        <v>14</v>
      </c>
      <c r="H493" s="10" t="s">
        <v>892</v>
      </c>
      <c r="I493" s="14"/>
      <c r="J493" s="13" t="str">
        <f>'[1]Res_Atletismo Geral'!H329</f>
        <v>Apto</v>
      </c>
      <c r="K493" s="13" t="str">
        <f>'[1]Res_Natação Geral'!H329</f>
        <v>Apto</v>
      </c>
      <c r="L493" s="14" t="s">
        <v>17</v>
      </c>
      <c r="M493" s="14" t="s">
        <v>16</v>
      </c>
      <c r="N493" s="15"/>
      <c r="O493" s="15"/>
      <c r="P493" s="16"/>
      <c r="Q493" s="16">
        <f t="shared" si="10"/>
        <v>4</v>
      </c>
      <c r="R493" s="14" t="s">
        <v>17</v>
      </c>
      <c r="U493">
        <v>1</v>
      </c>
    </row>
    <row r="494" spans="1:21" ht="15" hidden="1" customHeight="1" x14ac:dyDescent="0.2">
      <c r="A494" s="8" t="s">
        <v>833</v>
      </c>
      <c r="B494" s="9">
        <v>38</v>
      </c>
      <c r="C494" s="95"/>
      <c r="D494" s="10"/>
      <c r="E494" s="10">
        <v>348</v>
      </c>
      <c r="F494" s="10" t="s">
        <v>893</v>
      </c>
      <c r="G494" s="11" t="s">
        <v>14</v>
      </c>
      <c r="H494" s="10" t="s">
        <v>894</v>
      </c>
      <c r="I494" s="14"/>
      <c r="J494" s="13" t="str">
        <f>'[1]Res_Atletismo Geral'!H488</f>
        <v>Apto</v>
      </c>
      <c r="K494" s="13" t="str">
        <f>'[1]Res_Natação Geral'!H488</f>
        <v>Apto</v>
      </c>
      <c r="L494" s="15"/>
      <c r="M494" s="14" t="s">
        <v>16</v>
      </c>
      <c r="N494" s="14" t="s">
        <v>16</v>
      </c>
      <c r="O494" s="15"/>
      <c r="P494" s="16"/>
      <c r="Q494" s="16">
        <f t="shared" si="10"/>
        <v>4</v>
      </c>
      <c r="R494" s="14" t="s">
        <v>16</v>
      </c>
    </row>
    <row r="495" spans="1:21" ht="17" thickBot="1" x14ac:dyDescent="0.25">
      <c r="A495" s="8" t="s">
        <v>833</v>
      </c>
      <c r="B495" s="10">
        <v>39</v>
      </c>
      <c r="C495" s="96"/>
      <c r="D495" s="10">
        <v>66</v>
      </c>
      <c r="E495" s="10">
        <v>158</v>
      </c>
      <c r="F495" s="10" t="s">
        <v>627</v>
      </c>
      <c r="G495" s="11" t="s">
        <v>14</v>
      </c>
      <c r="H495" s="10" t="s">
        <v>628</v>
      </c>
      <c r="I495" s="14"/>
      <c r="J495" s="14"/>
      <c r="K495" s="14"/>
      <c r="L495" s="14"/>
      <c r="M495" s="14"/>
      <c r="N495" s="15"/>
      <c r="O495" s="15"/>
      <c r="P495" s="16"/>
      <c r="Q495" s="16">
        <f t="shared" si="10"/>
        <v>0</v>
      </c>
      <c r="R495" s="14"/>
      <c r="S495" s="26">
        <f>COUNTA(Q440:Q496)</f>
        <v>57</v>
      </c>
      <c r="T495" s="47">
        <f>(57-4)</f>
        <v>53</v>
      </c>
      <c r="U495">
        <v>2</v>
      </c>
    </row>
    <row r="496" spans="1:21" ht="17" hidden="1" thickBot="1" x14ac:dyDescent="0.25">
      <c r="A496" s="8" t="s">
        <v>833</v>
      </c>
      <c r="B496" s="10">
        <v>40</v>
      </c>
      <c r="C496" s="10"/>
      <c r="D496" s="10"/>
      <c r="E496" s="17">
        <v>163</v>
      </c>
      <c r="F496" s="17" t="s">
        <v>830</v>
      </c>
      <c r="G496" s="18" t="s">
        <v>34</v>
      </c>
      <c r="H496" s="17" t="s">
        <v>831</v>
      </c>
      <c r="I496" s="20" t="str">
        <f>'[1]Res_Ginástica Geral'!H490</f>
        <v xml:space="preserve"> </v>
      </c>
      <c r="J496" s="21"/>
      <c r="K496" s="21"/>
      <c r="L496" s="22"/>
      <c r="M496" s="22"/>
      <c r="N496" s="22"/>
      <c r="O496" s="22"/>
      <c r="P496" s="16"/>
      <c r="Q496" s="20">
        <f t="shared" si="10"/>
        <v>1</v>
      </c>
      <c r="R496" s="22"/>
      <c r="S496" s="26" t="s">
        <v>833</v>
      </c>
    </row>
    <row r="497" spans="1:20" ht="17" hidden="1" thickBot="1" x14ac:dyDescent="0.25">
      <c r="A497" s="8" t="s">
        <v>833</v>
      </c>
      <c r="B497" s="9">
        <v>41</v>
      </c>
      <c r="C497" s="10"/>
      <c r="D497" s="10"/>
      <c r="E497" s="45">
        <v>326</v>
      </c>
      <c r="F497" s="10" t="s">
        <v>830</v>
      </c>
      <c r="G497" s="11" t="s">
        <v>14</v>
      </c>
      <c r="H497" s="10" t="s">
        <v>831</v>
      </c>
      <c r="I497" s="12" t="str">
        <f>'[1]Res_Ginástica Geral'!H491</f>
        <v>Apto</v>
      </c>
      <c r="J497" s="13" t="str">
        <f>'[1]Res_Atletismo Geral'!H491</f>
        <v>Apto</v>
      </c>
      <c r="K497" s="13" t="str">
        <f>'[1]Res_Natação Geral'!H491</f>
        <v>Apto</v>
      </c>
      <c r="L497" s="15"/>
      <c r="M497" s="14" t="s">
        <v>16</v>
      </c>
      <c r="N497" s="14" t="s">
        <v>16</v>
      </c>
      <c r="O497" s="15"/>
      <c r="P497" s="16"/>
      <c r="Q497" s="16">
        <f t="shared" si="10"/>
        <v>5</v>
      </c>
      <c r="R497" s="14" t="s">
        <v>16</v>
      </c>
      <c r="S497" s="26">
        <f>COUNTA(Q457:Q498)</f>
        <v>42</v>
      </c>
      <c r="T497" s="32">
        <f>(42-4)</f>
        <v>38</v>
      </c>
    </row>
    <row r="498" spans="1:20" ht="17" hidden="1" thickBot="1" x14ac:dyDescent="0.25">
      <c r="A498" s="8" t="s">
        <v>833</v>
      </c>
      <c r="B498" s="9">
        <v>42</v>
      </c>
      <c r="C498" s="10"/>
      <c r="D498" s="10"/>
      <c r="E498" s="10">
        <v>338</v>
      </c>
      <c r="F498" s="10" t="s">
        <v>895</v>
      </c>
      <c r="G498" s="11" t="s">
        <v>14</v>
      </c>
      <c r="H498" s="10" t="s">
        <v>896</v>
      </c>
      <c r="I498" s="12" t="str">
        <f>'[1]Res_Ginástica Geral'!H492</f>
        <v>Apto</v>
      </c>
      <c r="J498" s="13" t="str">
        <f>'[1]Res_Atletismo Geral'!H492</f>
        <v>Apto</v>
      </c>
      <c r="K498" s="13" t="str">
        <f>'[1]Res_Natação Geral'!H492</f>
        <v>Apto</v>
      </c>
      <c r="L498" s="15"/>
      <c r="M498" s="14" t="s">
        <v>16</v>
      </c>
      <c r="N498" s="14" t="s">
        <v>16</v>
      </c>
      <c r="O498" s="15"/>
      <c r="P498" s="16"/>
      <c r="Q498" s="16">
        <f t="shared" si="10"/>
        <v>5</v>
      </c>
      <c r="R498" s="14" t="s">
        <v>16</v>
      </c>
      <c r="S498" s="26" t="s">
        <v>897</v>
      </c>
    </row>
    <row r="499" spans="1:20" ht="17" thickBot="1" x14ac:dyDescent="0.25">
      <c r="A499" s="48"/>
      <c r="B499" s="48"/>
      <c r="C499" s="48"/>
      <c r="D499" s="48"/>
      <c r="E499" s="48"/>
      <c r="F499" s="48"/>
      <c r="G499" s="49"/>
      <c r="H499" s="48"/>
      <c r="I499" s="30" t="s">
        <v>8</v>
      </c>
      <c r="J499" s="30" t="s">
        <v>8</v>
      </c>
      <c r="K499" s="30" t="s">
        <v>8</v>
      </c>
      <c r="L499" s="30" t="s">
        <v>8</v>
      </c>
      <c r="M499" s="30" t="s">
        <v>8</v>
      </c>
      <c r="N499" s="30" t="s">
        <v>8</v>
      </c>
      <c r="O499" s="30" t="s">
        <v>8</v>
      </c>
      <c r="P499" s="30" t="s">
        <v>898</v>
      </c>
      <c r="Q499" s="30" t="s">
        <v>10</v>
      </c>
      <c r="R499" s="30" t="s">
        <v>93</v>
      </c>
      <c r="S499" s="26">
        <f>SUM(S456+S497)</f>
        <v>84</v>
      </c>
      <c r="T499" s="44">
        <f>(38+40)</f>
        <v>78</v>
      </c>
    </row>
    <row r="500" spans="1:20" ht="17" thickBot="1" x14ac:dyDescent="0.25"/>
    <row r="501" spans="1:20" ht="17" thickBot="1" x14ac:dyDescent="0.25">
      <c r="C501" s="91" t="s">
        <v>0</v>
      </c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3"/>
    </row>
    <row r="502" spans="1:20" x14ac:dyDescent="0.2">
      <c r="C502" s="1" t="s">
        <v>1</v>
      </c>
      <c r="D502" s="2" t="s">
        <v>2</v>
      </c>
      <c r="E502" s="2" t="s">
        <v>899</v>
      </c>
      <c r="F502" s="2" t="s">
        <v>5</v>
      </c>
      <c r="G502" s="5" t="s">
        <v>4</v>
      </c>
      <c r="H502" s="5" t="s">
        <v>900</v>
      </c>
      <c r="I502" s="6" t="s">
        <v>8</v>
      </c>
      <c r="J502" s="5" t="s">
        <v>7</v>
      </c>
      <c r="K502" s="7" t="s">
        <v>8</v>
      </c>
      <c r="L502" s="7" t="s">
        <v>87</v>
      </c>
      <c r="M502" s="7" t="s">
        <v>88</v>
      </c>
      <c r="N502" s="7" t="s">
        <v>901</v>
      </c>
      <c r="O502" s="7" t="s">
        <v>90</v>
      </c>
      <c r="P502" s="7" t="s">
        <v>9</v>
      </c>
      <c r="Q502" s="7" t="s">
        <v>92</v>
      </c>
      <c r="R502" s="6" t="s">
        <v>10</v>
      </c>
      <c r="S502" s="6" t="s">
        <v>9</v>
      </c>
      <c r="T502" s="6" t="s">
        <v>11</v>
      </c>
    </row>
    <row r="503" spans="1:20" ht="15" customHeight="1" x14ac:dyDescent="0.2">
      <c r="C503" s="97" t="s">
        <v>902</v>
      </c>
      <c r="D503" s="10">
        <v>1</v>
      </c>
      <c r="E503" s="10">
        <v>65</v>
      </c>
      <c r="F503" s="10" t="s">
        <v>32</v>
      </c>
      <c r="G503" s="11" t="s">
        <v>14</v>
      </c>
      <c r="H503" s="10" t="s">
        <v>33</v>
      </c>
      <c r="I503" s="14" t="s">
        <v>17</v>
      </c>
      <c r="P503" s="16"/>
    </row>
    <row r="504" spans="1:20" x14ac:dyDescent="0.2">
      <c r="C504" s="97"/>
      <c r="D504" s="33">
        <v>2</v>
      </c>
      <c r="E504" s="10">
        <v>215</v>
      </c>
      <c r="F504" s="10" t="s">
        <v>142</v>
      </c>
      <c r="G504" s="11" t="s">
        <v>14</v>
      </c>
      <c r="H504" s="10" t="s">
        <v>143</v>
      </c>
      <c r="I504" s="14" t="s">
        <v>17</v>
      </c>
      <c r="P504" s="16"/>
    </row>
    <row r="505" spans="1:20" x14ac:dyDescent="0.2">
      <c r="C505" s="97"/>
      <c r="D505" s="10">
        <v>3</v>
      </c>
      <c r="E505" s="10">
        <v>551</v>
      </c>
      <c r="F505" s="10" t="s">
        <v>217</v>
      </c>
      <c r="G505" s="11" t="s">
        <v>14</v>
      </c>
      <c r="H505" s="10" t="s">
        <v>218</v>
      </c>
      <c r="I505" s="14" t="s">
        <v>17</v>
      </c>
      <c r="P505" s="16"/>
    </row>
    <row r="506" spans="1:20" x14ac:dyDescent="0.2">
      <c r="C506" s="97"/>
      <c r="D506" s="10">
        <v>4</v>
      </c>
      <c r="E506" s="10">
        <v>518</v>
      </c>
      <c r="F506" s="10" t="s">
        <v>403</v>
      </c>
      <c r="G506" s="11" t="s">
        <v>14</v>
      </c>
      <c r="H506" s="10" t="s">
        <v>404</v>
      </c>
      <c r="I506" s="14" t="s">
        <v>17</v>
      </c>
      <c r="P506" s="16"/>
    </row>
    <row r="507" spans="1:20" x14ac:dyDescent="0.2">
      <c r="C507" s="97"/>
      <c r="D507" s="10">
        <v>5</v>
      </c>
      <c r="E507" s="10">
        <v>241</v>
      </c>
      <c r="F507" s="10" t="s">
        <v>520</v>
      </c>
      <c r="G507" s="11" t="s">
        <v>14</v>
      </c>
      <c r="H507" s="10" t="s">
        <v>521</v>
      </c>
      <c r="I507" s="14" t="s">
        <v>17</v>
      </c>
      <c r="P507" s="16"/>
    </row>
    <row r="508" spans="1:20" x14ac:dyDescent="0.2">
      <c r="C508" s="97"/>
      <c r="D508" s="10">
        <v>6</v>
      </c>
      <c r="E508" s="10">
        <v>83</v>
      </c>
      <c r="F508" s="10" t="s">
        <v>583</v>
      </c>
      <c r="G508" s="11" t="s">
        <v>14</v>
      </c>
      <c r="H508" s="10" t="s">
        <v>584</v>
      </c>
      <c r="I508" s="14" t="s">
        <v>17</v>
      </c>
      <c r="P508" s="16"/>
    </row>
    <row r="509" spans="1:20" x14ac:dyDescent="0.2">
      <c r="C509" s="97"/>
      <c r="D509" s="10">
        <v>7</v>
      </c>
      <c r="E509" s="10">
        <v>218</v>
      </c>
      <c r="F509" s="10" t="s">
        <v>591</v>
      </c>
      <c r="G509" s="11" t="s">
        <v>14</v>
      </c>
      <c r="H509" s="10" t="s">
        <v>592</v>
      </c>
      <c r="I509" s="14" t="s">
        <v>17</v>
      </c>
      <c r="P509" s="16"/>
    </row>
    <row r="510" spans="1:20" x14ac:dyDescent="0.2">
      <c r="C510" s="97"/>
      <c r="D510" s="10">
        <v>8</v>
      </c>
      <c r="E510" s="10">
        <v>97</v>
      </c>
      <c r="F510" s="10" t="s">
        <v>700</v>
      </c>
      <c r="G510" s="11" t="s">
        <v>14</v>
      </c>
      <c r="H510" s="10" t="s">
        <v>701</v>
      </c>
      <c r="I510" s="14" t="s">
        <v>17</v>
      </c>
      <c r="P510" s="16"/>
    </row>
    <row r="511" spans="1:20" x14ac:dyDescent="0.2">
      <c r="C511" s="97"/>
      <c r="D511" s="10">
        <v>9</v>
      </c>
      <c r="E511" s="10">
        <v>18</v>
      </c>
      <c r="F511" s="10" t="s">
        <v>846</v>
      </c>
      <c r="G511" s="11" t="s">
        <v>14</v>
      </c>
      <c r="H511" s="10" t="s">
        <v>847</v>
      </c>
      <c r="I511" s="14" t="s">
        <v>17</v>
      </c>
      <c r="P511" s="16"/>
    </row>
    <row r="512" spans="1:20" x14ac:dyDescent="0.2">
      <c r="C512" s="97"/>
      <c r="D512" s="10">
        <v>10</v>
      </c>
      <c r="E512" s="10">
        <v>438</v>
      </c>
      <c r="F512" s="10" t="s">
        <v>859</v>
      </c>
      <c r="G512" s="11" t="s">
        <v>14</v>
      </c>
      <c r="H512" s="10" t="s">
        <v>860</v>
      </c>
      <c r="I512" s="14" t="s">
        <v>17</v>
      </c>
      <c r="P512" s="16"/>
    </row>
    <row r="513" spans="3:20" x14ac:dyDescent="0.2">
      <c r="C513" s="48"/>
      <c r="D513" s="48"/>
      <c r="E513" s="48"/>
      <c r="F513" s="48"/>
      <c r="G513" s="49"/>
      <c r="H513" s="48"/>
      <c r="I513" s="30" t="s">
        <v>8</v>
      </c>
      <c r="J513" s="30" t="s">
        <v>87</v>
      </c>
      <c r="K513" s="30" t="s">
        <v>88</v>
      </c>
      <c r="L513" s="30" t="s">
        <v>89</v>
      </c>
      <c r="M513" s="31" t="s">
        <v>90</v>
      </c>
      <c r="N513" s="31" t="s">
        <v>91</v>
      </c>
      <c r="O513" s="30" t="s">
        <v>92</v>
      </c>
      <c r="P513" s="30" t="s">
        <v>10</v>
      </c>
      <c r="Q513" s="30" t="s">
        <v>903</v>
      </c>
    </row>
    <row r="514" spans="3:20" ht="17" thickBot="1" x14ac:dyDescent="0.25"/>
    <row r="515" spans="3:20" ht="17" thickBot="1" x14ac:dyDescent="0.25">
      <c r="C515" s="91" t="s">
        <v>0</v>
      </c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3"/>
    </row>
    <row r="516" spans="3:20" x14ac:dyDescent="0.2">
      <c r="C516" s="1" t="s">
        <v>1</v>
      </c>
      <c r="D516" s="2" t="s">
        <v>2</v>
      </c>
      <c r="E516" s="51" t="s">
        <v>899</v>
      </c>
      <c r="F516" s="51" t="s">
        <v>5</v>
      </c>
      <c r="G516" s="5" t="s">
        <v>4</v>
      </c>
      <c r="H516" s="5" t="s">
        <v>904</v>
      </c>
      <c r="I516" s="6" t="s">
        <v>8</v>
      </c>
      <c r="J516" s="52" t="s">
        <v>7</v>
      </c>
      <c r="K516" s="7" t="s">
        <v>8</v>
      </c>
      <c r="L516" s="7" t="s">
        <v>87</v>
      </c>
      <c r="M516" s="7" t="s">
        <v>88</v>
      </c>
      <c r="N516" s="7" t="s">
        <v>901</v>
      </c>
      <c r="O516" s="7" t="s">
        <v>8</v>
      </c>
      <c r="P516" s="7" t="s">
        <v>9</v>
      </c>
      <c r="Q516" s="7" t="s">
        <v>92</v>
      </c>
      <c r="R516" s="6" t="s">
        <v>10</v>
      </c>
      <c r="S516" s="6" t="s">
        <v>9</v>
      </c>
      <c r="T516" s="6" t="s">
        <v>11</v>
      </c>
    </row>
    <row r="517" spans="3:20" x14ac:dyDescent="0.2">
      <c r="C517" s="98" t="s">
        <v>905</v>
      </c>
      <c r="D517" s="10">
        <v>1</v>
      </c>
      <c r="E517" s="53" t="s">
        <v>906</v>
      </c>
      <c r="F517" s="10" t="s">
        <v>907</v>
      </c>
      <c r="G517" s="53" t="s">
        <v>906</v>
      </c>
      <c r="H517" s="10"/>
      <c r="I517" s="14"/>
      <c r="J517" s="10"/>
      <c r="K517" s="16"/>
      <c r="L517" s="16"/>
      <c r="M517" s="16"/>
      <c r="N517" s="16"/>
      <c r="O517" s="14"/>
      <c r="P517" s="16"/>
      <c r="Q517" s="16"/>
      <c r="R517" s="16"/>
      <c r="S517" s="16"/>
      <c r="T517" s="50"/>
    </row>
    <row r="518" spans="3:20" x14ac:dyDescent="0.2">
      <c r="C518" s="98"/>
      <c r="D518" s="10">
        <v>2</v>
      </c>
      <c r="E518" s="53" t="s">
        <v>908</v>
      </c>
      <c r="F518" s="10" t="s">
        <v>909</v>
      </c>
      <c r="G518" s="53" t="s">
        <v>906</v>
      </c>
      <c r="H518" s="10"/>
      <c r="I518" s="14"/>
      <c r="J518" s="10"/>
      <c r="K518" s="16"/>
      <c r="L518" s="16"/>
      <c r="M518" s="16"/>
      <c r="N518" s="16"/>
      <c r="O518" s="14"/>
      <c r="P518" s="16"/>
      <c r="Q518" s="16"/>
      <c r="R518" s="16"/>
      <c r="S518" s="16"/>
      <c r="T518" s="50"/>
    </row>
    <row r="519" spans="3:20" x14ac:dyDescent="0.2">
      <c r="C519" s="98"/>
      <c r="D519" s="10">
        <v>3</v>
      </c>
      <c r="E519" s="53" t="s">
        <v>910</v>
      </c>
      <c r="F519" s="10" t="s">
        <v>911</v>
      </c>
      <c r="G519" s="53" t="s">
        <v>910</v>
      </c>
      <c r="H519" s="10"/>
      <c r="I519" s="14"/>
      <c r="J519" s="10"/>
      <c r="K519" s="16"/>
      <c r="L519" s="16"/>
      <c r="M519" s="16"/>
      <c r="N519" s="16"/>
      <c r="O519" s="14"/>
      <c r="P519" s="16"/>
      <c r="Q519" s="16"/>
      <c r="R519" s="16"/>
      <c r="S519" s="16"/>
      <c r="T519" s="50"/>
    </row>
    <row r="520" spans="3:20" x14ac:dyDescent="0.2">
      <c r="C520" s="98"/>
      <c r="D520" s="10">
        <v>4</v>
      </c>
      <c r="E520" s="53" t="s">
        <v>912</v>
      </c>
      <c r="F520" s="10" t="s">
        <v>913</v>
      </c>
      <c r="G520" s="53" t="s">
        <v>910</v>
      </c>
      <c r="H520" s="10"/>
      <c r="I520" s="14"/>
      <c r="J520" s="10"/>
      <c r="K520" s="16"/>
      <c r="L520" s="16"/>
      <c r="M520" s="16"/>
      <c r="N520" s="16"/>
      <c r="O520" s="14"/>
      <c r="P520" s="16"/>
      <c r="Q520" s="16"/>
      <c r="R520" s="16"/>
      <c r="S520" s="16"/>
      <c r="T520" s="50"/>
    </row>
    <row r="521" spans="3:20" x14ac:dyDescent="0.2">
      <c r="C521" s="98"/>
      <c r="D521" s="10">
        <v>5</v>
      </c>
      <c r="E521" s="53" t="s">
        <v>914</v>
      </c>
      <c r="F521" s="10" t="s">
        <v>915</v>
      </c>
      <c r="G521" s="53" t="s">
        <v>914</v>
      </c>
      <c r="H521" s="10"/>
      <c r="I521" s="14"/>
      <c r="J521" s="10"/>
      <c r="K521" s="16"/>
      <c r="L521" s="16"/>
      <c r="M521" s="16"/>
      <c r="N521" s="16"/>
      <c r="O521" s="14"/>
      <c r="P521" s="16"/>
      <c r="Q521" s="16"/>
      <c r="R521" s="16"/>
      <c r="S521" s="16"/>
      <c r="T521" s="50"/>
    </row>
    <row r="522" spans="3:20" x14ac:dyDescent="0.2">
      <c r="C522" s="98"/>
      <c r="D522" s="10">
        <v>6</v>
      </c>
      <c r="E522" s="53" t="s">
        <v>916</v>
      </c>
      <c r="F522" s="10" t="s">
        <v>917</v>
      </c>
      <c r="G522" s="53" t="s">
        <v>914</v>
      </c>
      <c r="H522" s="10"/>
      <c r="I522" s="14"/>
      <c r="J522" s="10"/>
      <c r="K522" s="16"/>
      <c r="L522" s="16"/>
      <c r="M522" s="16"/>
      <c r="N522" s="16"/>
      <c r="O522" s="14"/>
      <c r="P522" s="16"/>
      <c r="Q522" s="16"/>
      <c r="R522" s="16"/>
      <c r="S522" s="16"/>
      <c r="T522" s="50"/>
    </row>
    <row r="523" spans="3:20" x14ac:dyDescent="0.2">
      <c r="C523" s="98"/>
      <c r="D523" s="10">
        <v>7</v>
      </c>
      <c r="E523" s="53" t="s">
        <v>918</v>
      </c>
      <c r="F523" s="10" t="s">
        <v>919</v>
      </c>
      <c r="G523" s="53" t="s">
        <v>918</v>
      </c>
      <c r="H523" s="10"/>
      <c r="I523" s="14"/>
      <c r="J523" s="10"/>
      <c r="K523" s="16"/>
      <c r="L523" s="16"/>
      <c r="M523" s="16"/>
      <c r="N523" s="16"/>
      <c r="O523" s="14"/>
      <c r="P523" s="16"/>
      <c r="Q523" s="16"/>
      <c r="R523" s="16"/>
      <c r="S523" s="16"/>
      <c r="T523" s="50"/>
    </row>
    <row r="524" spans="3:20" x14ac:dyDescent="0.2">
      <c r="C524" s="98"/>
      <c r="D524" s="10">
        <v>8</v>
      </c>
      <c r="E524" s="53" t="s">
        <v>920</v>
      </c>
      <c r="F524" s="10" t="s">
        <v>174</v>
      </c>
      <c r="G524" s="53" t="s">
        <v>918</v>
      </c>
      <c r="H524" s="10"/>
      <c r="I524" s="14"/>
      <c r="J524" s="10"/>
      <c r="K524" s="16"/>
      <c r="L524" s="16"/>
      <c r="M524" s="16"/>
      <c r="N524" s="16"/>
      <c r="O524" s="14"/>
      <c r="P524" s="16"/>
      <c r="Q524" s="16"/>
      <c r="R524" s="16"/>
      <c r="S524" s="16"/>
      <c r="T524" s="50"/>
    </row>
    <row r="525" spans="3:20" x14ac:dyDescent="0.2">
      <c r="C525" s="98"/>
      <c r="D525" s="10">
        <v>9</v>
      </c>
      <c r="E525" s="53" t="s">
        <v>921</v>
      </c>
      <c r="F525" s="10" t="s">
        <v>922</v>
      </c>
      <c r="G525" s="53" t="s">
        <v>920</v>
      </c>
      <c r="H525" s="10"/>
      <c r="I525" s="14"/>
      <c r="J525" s="10"/>
      <c r="K525" s="16"/>
      <c r="L525" s="16"/>
      <c r="M525" s="16"/>
      <c r="N525" s="16"/>
      <c r="O525" s="14"/>
      <c r="P525" s="16"/>
      <c r="Q525" s="16"/>
      <c r="R525" s="16"/>
      <c r="S525" s="16"/>
      <c r="T525" s="50"/>
    </row>
    <row r="526" spans="3:20" x14ac:dyDescent="0.2">
      <c r="C526" s="98"/>
      <c r="D526" s="10">
        <v>10</v>
      </c>
      <c r="E526" s="53" t="s">
        <v>923</v>
      </c>
      <c r="F526" s="10" t="s">
        <v>47</v>
      </c>
      <c r="G526" s="53" t="s">
        <v>920</v>
      </c>
      <c r="H526" s="10"/>
      <c r="I526" s="14"/>
      <c r="J526" s="10"/>
      <c r="K526" s="16"/>
      <c r="L526" s="16"/>
      <c r="M526" s="16"/>
      <c r="N526" s="16"/>
      <c r="O526" s="14"/>
      <c r="P526" s="16"/>
      <c r="Q526" s="16"/>
      <c r="R526" s="16"/>
      <c r="S526" s="16"/>
      <c r="T526" s="50"/>
    </row>
    <row r="527" spans="3:20" x14ac:dyDescent="0.2">
      <c r="C527" s="98"/>
      <c r="D527" s="10">
        <v>11</v>
      </c>
      <c r="E527" s="53" t="s">
        <v>924</v>
      </c>
      <c r="F527" s="10" t="s">
        <v>925</v>
      </c>
      <c r="G527" s="53" t="s">
        <v>921</v>
      </c>
      <c r="H527" s="10"/>
      <c r="I527" s="14"/>
      <c r="J527" s="10"/>
      <c r="K527" s="16"/>
      <c r="L527" s="16"/>
      <c r="M527" s="16"/>
      <c r="N527" s="16"/>
      <c r="O527" s="14"/>
      <c r="P527" s="16"/>
      <c r="Q527" s="16"/>
      <c r="R527" s="16"/>
      <c r="S527" s="16"/>
      <c r="T527" s="50"/>
    </row>
    <row r="528" spans="3:20" x14ac:dyDescent="0.2">
      <c r="C528" s="98"/>
      <c r="D528" s="10">
        <v>12</v>
      </c>
      <c r="E528" s="53" t="s">
        <v>926</v>
      </c>
      <c r="F528" s="10" t="s">
        <v>927</v>
      </c>
      <c r="G528" s="53" t="s">
        <v>921</v>
      </c>
      <c r="H528" s="10"/>
      <c r="I528" s="14"/>
      <c r="J528" s="10"/>
      <c r="K528" s="16"/>
      <c r="L528" s="16"/>
      <c r="M528" s="16"/>
      <c r="N528" s="16"/>
      <c r="O528" s="14"/>
      <c r="P528" s="16"/>
      <c r="Q528" s="16"/>
      <c r="R528" s="16"/>
      <c r="S528" s="16"/>
      <c r="T528" s="50"/>
    </row>
    <row r="529" spans="3:20" x14ac:dyDescent="0.2">
      <c r="C529" s="98"/>
      <c r="D529" s="10">
        <v>13</v>
      </c>
      <c r="E529" s="53" t="s">
        <v>928</v>
      </c>
      <c r="F529" s="10" t="s">
        <v>929</v>
      </c>
      <c r="G529" s="53" t="s">
        <v>923</v>
      </c>
      <c r="H529" s="10"/>
      <c r="I529" s="14"/>
      <c r="J529" s="10"/>
      <c r="K529" s="16"/>
      <c r="L529" s="16"/>
      <c r="M529" s="16"/>
      <c r="N529" s="16"/>
      <c r="O529" s="14"/>
      <c r="P529" s="16"/>
      <c r="Q529" s="16"/>
      <c r="R529" s="16"/>
      <c r="S529" s="16"/>
      <c r="T529" s="50"/>
    </row>
    <row r="530" spans="3:20" x14ac:dyDescent="0.2">
      <c r="C530" s="98"/>
      <c r="D530" s="10">
        <v>14</v>
      </c>
      <c r="E530" s="53" t="s">
        <v>930</v>
      </c>
      <c r="F530" s="10" t="s">
        <v>931</v>
      </c>
      <c r="G530" s="53" t="s">
        <v>923</v>
      </c>
      <c r="H530" s="10"/>
      <c r="I530" s="14"/>
      <c r="J530" s="10"/>
      <c r="K530" s="16"/>
      <c r="L530" s="16"/>
      <c r="M530" s="16"/>
      <c r="N530" s="16"/>
      <c r="O530" s="14"/>
      <c r="P530" s="16"/>
      <c r="Q530" s="16"/>
      <c r="R530" s="16"/>
      <c r="S530" s="16"/>
      <c r="T530" s="50"/>
    </row>
    <row r="531" spans="3:20" x14ac:dyDescent="0.2">
      <c r="C531" s="98"/>
      <c r="D531" s="10">
        <v>15</v>
      </c>
      <c r="E531" s="53" t="s">
        <v>932</v>
      </c>
      <c r="F531" s="10" t="s">
        <v>933</v>
      </c>
      <c r="G531" s="53" t="s">
        <v>924</v>
      </c>
      <c r="H531" s="10"/>
      <c r="I531" s="14"/>
      <c r="J531" s="10"/>
      <c r="K531" s="16"/>
      <c r="L531" s="16"/>
      <c r="M531" s="16"/>
      <c r="N531" s="16"/>
      <c r="O531" s="14"/>
      <c r="P531" s="16"/>
      <c r="Q531" s="16"/>
      <c r="R531" s="16"/>
      <c r="S531" s="16"/>
      <c r="T531" s="50"/>
    </row>
    <row r="532" spans="3:20" x14ac:dyDescent="0.2">
      <c r="C532" s="98"/>
      <c r="D532" s="10">
        <v>16</v>
      </c>
      <c r="E532" s="53" t="s">
        <v>934</v>
      </c>
      <c r="F532" s="10" t="s">
        <v>935</v>
      </c>
      <c r="G532" s="53" t="s">
        <v>924</v>
      </c>
      <c r="H532" s="10"/>
      <c r="I532" s="14"/>
      <c r="J532" s="10"/>
      <c r="K532" s="16"/>
      <c r="L532" s="16"/>
      <c r="M532" s="16"/>
      <c r="N532" s="16"/>
      <c r="O532" s="14"/>
      <c r="P532" s="16"/>
      <c r="Q532" s="16"/>
      <c r="R532" s="16"/>
      <c r="S532" s="16"/>
      <c r="T532" s="50"/>
    </row>
    <row r="533" spans="3:20" x14ac:dyDescent="0.2">
      <c r="C533" s="98"/>
      <c r="D533" s="10">
        <v>17</v>
      </c>
      <c r="E533" s="53" t="s">
        <v>936</v>
      </c>
      <c r="F533" s="10" t="s">
        <v>937</v>
      </c>
      <c r="G533" s="53" t="s">
        <v>928</v>
      </c>
      <c r="H533" s="10"/>
      <c r="I533" s="14"/>
      <c r="J533" s="10"/>
      <c r="K533" s="16"/>
      <c r="L533" s="16"/>
      <c r="M533" s="16"/>
      <c r="N533" s="16"/>
      <c r="O533" s="14"/>
      <c r="P533" s="16"/>
      <c r="Q533" s="16"/>
      <c r="R533" s="16"/>
      <c r="S533" s="16"/>
      <c r="T533" s="50"/>
    </row>
    <row r="534" spans="3:20" x14ac:dyDescent="0.2">
      <c r="C534" s="98"/>
      <c r="D534" s="10">
        <v>18</v>
      </c>
      <c r="E534" s="53" t="s">
        <v>938</v>
      </c>
      <c r="F534" s="10" t="s">
        <v>939</v>
      </c>
      <c r="G534" s="53" t="s">
        <v>928</v>
      </c>
      <c r="H534" s="10"/>
      <c r="I534" s="14"/>
      <c r="J534" s="10"/>
      <c r="K534" s="16"/>
      <c r="L534" s="16"/>
      <c r="M534" s="16"/>
      <c r="N534" s="16"/>
      <c r="O534" s="14"/>
      <c r="P534" s="16"/>
      <c r="Q534" s="16"/>
      <c r="R534" s="16"/>
      <c r="S534" s="16"/>
      <c r="T534" s="50"/>
    </row>
    <row r="535" spans="3:20" x14ac:dyDescent="0.2">
      <c r="C535" s="98"/>
      <c r="D535" s="10">
        <v>19</v>
      </c>
      <c r="E535" s="53" t="s">
        <v>940</v>
      </c>
      <c r="F535" s="10" t="s">
        <v>941</v>
      </c>
      <c r="G535" s="53" t="s">
        <v>932</v>
      </c>
      <c r="H535" s="10"/>
      <c r="I535" s="14"/>
      <c r="J535" s="10"/>
      <c r="K535" s="16"/>
      <c r="L535" s="16"/>
      <c r="M535" s="16"/>
      <c r="N535" s="16"/>
      <c r="O535" s="14"/>
      <c r="P535" s="16"/>
      <c r="Q535" s="16"/>
      <c r="R535" s="16"/>
      <c r="S535" s="16"/>
      <c r="T535" s="50"/>
    </row>
    <row r="536" spans="3:20" x14ac:dyDescent="0.2">
      <c r="C536" s="98"/>
      <c r="D536" s="10">
        <v>20</v>
      </c>
      <c r="E536" s="53" t="s">
        <v>942</v>
      </c>
      <c r="F536" s="10" t="s">
        <v>943</v>
      </c>
      <c r="G536" s="53" t="s">
        <v>932</v>
      </c>
      <c r="H536" s="10"/>
      <c r="I536" s="14"/>
      <c r="J536" s="10"/>
      <c r="K536" s="16"/>
      <c r="L536" s="16"/>
      <c r="M536" s="16"/>
      <c r="N536" s="16"/>
      <c r="O536" s="14"/>
      <c r="P536" s="16"/>
      <c r="Q536" s="16"/>
      <c r="R536" s="16"/>
      <c r="S536" s="16"/>
      <c r="T536" s="50"/>
    </row>
    <row r="537" spans="3:20" x14ac:dyDescent="0.2">
      <c r="C537" s="98"/>
      <c r="D537" s="10">
        <v>21</v>
      </c>
      <c r="E537" s="53" t="s">
        <v>944</v>
      </c>
      <c r="F537" s="10" t="s">
        <v>945</v>
      </c>
      <c r="G537" s="53" t="s">
        <v>938</v>
      </c>
      <c r="H537" s="10"/>
      <c r="I537" s="14"/>
      <c r="J537" s="10"/>
      <c r="K537" s="16"/>
      <c r="L537" s="16"/>
      <c r="M537" s="16"/>
      <c r="N537" s="16"/>
      <c r="O537" s="14"/>
      <c r="P537" s="16"/>
      <c r="Q537" s="16"/>
      <c r="R537" s="16"/>
      <c r="S537" s="16"/>
      <c r="T537" s="50"/>
    </row>
    <row r="538" spans="3:20" x14ac:dyDescent="0.2">
      <c r="C538" s="98"/>
      <c r="D538" s="10">
        <v>22</v>
      </c>
      <c r="E538" s="53" t="s">
        <v>946</v>
      </c>
      <c r="F538" s="10" t="s">
        <v>947</v>
      </c>
      <c r="G538" s="53" t="s">
        <v>938</v>
      </c>
      <c r="H538" s="10"/>
      <c r="I538" s="14"/>
      <c r="J538" s="10"/>
      <c r="K538" s="16"/>
      <c r="L538" s="16"/>
      <c r="M538" s="16"/>
      <c r="N538" s="16"/>
      <c r="O538" s="14"/>
      <c r="P538" s="16"/>
      <c r="Q538" s="16"/>
      <c r="R538" s="16"/>
      <c r="S538" s="16"/>
      <c r="T538" s="50"/>
    </row>
    <row r="539" spans="3:20" x14ac:dyDescent="0.2">
      <c r="C539" s="98"/>
      <c r="D539" s="10">
        <v>23</v>
      </c>
      <c r="E539" s="53" t="s">
        <v>948</v>
      </c>
      <c r="F539" s="10" t="s">
        <v>949</v>
      </c>
      <c r="G539" s="53" t="s">
        <v>940</v>
      </c>
      <c r="H539" s="10"/>
      <c r="I539" s="14"/>
      <c r="J539" s="10"/>
      <c r="K539" s="16"/>
      <c r="L539" s="16"/>
      <c r="M539" s="16"/>
      <c r="N539" s="16"/>
      <c r="O539" s="14"/>
      <c r="P539" s="16"/>
      <c r="Q539" s="16"/>
      <c r="R539" s="16"/>
      <c r="S539" s="16"/>
      <c r="T539" s="50"/>
    </row>
    <row r="540" spans="3:20" x14ac:dyDescent="0.2">
      <c r="C540" s="98"/>
      <c r="D540" s="10">
        <v>24</v>
      </c>
      <c r="E540" s="53" t="s">
        <v>950</v>
      </c>
      <c r="F540" s="10" t="s">
        <v>101</v>
      </c>
      <c r="G540" s="53" t="s">
        <v>940</v>
      </c>
      <c r="H540" s="10"/>
      <c r="I540" s="14"/>
      <c r="J540" s="10"/>
      <c r="K540" s="16"/>
      <c r="L540" s="16"/>
      <c r="M540" s="16"/>
      <c r="N540" s="16"/>
      <c r="O540" s="14"/>
      <c r="P540" s="16"/>
      <c r="Q540" s="16"/>
      <c r="R540" s="16"/>
      <c r="S540" s="16"/>
      <c r="T540" s="50"/>
    </row>
    <row r="541" spans="3:20" x14ac:dyDescent="0.2">
      <c r="C541" s="98"/>
      <c r="D541" s="10">
        <v>25</v>
      </c>
      <c r="E541" s="53" t="s">
        <v>951</v>
      </c>
      <c r="F541" s="10" t="s">
        <v>952</v>
      </c>
      <c r="G541" s="53" t="s">
        <v>944</v>
      </c>
      <c r="H541" s="10"/>
      <c r="I541" s="14"/>
      <c r="J541" s="10"/>
      <c r="K541" s="16"/>
      <c r="L541" s="16"/>
      <c r="M541" s="16"/>
      <c r="N541" s="16"/>
      <c r="O541" s="14"/>
      <c r="P541" s="16"/>
      <c r="Q541" s="16"/>
      <c r="R541" s="16"/>
      <c r="S541" s="16"/>
      <c r="T541" s="50"/>
    </row>
    <row r="542" spans="3:20" x14ac:dyDescent="0.2">
      <c r="C542" s="98"/>
      <c r="D542" s="10">
        <v>26</v>
      </c>
      <c r="E542" s="53" t="s">
        <v>953</v>
      </c>
      <c r="F542" s="10" t="s">
        <v>954</v>
      </c>
      <c r="G542" s="53" t="s">
        <v>944</v>
      </c>
      <c r="H542" s="10"/>
      <c r="I542" s="14"/>
      <c r="J542" s="10"/>
      <c r="K542" s="16"/>
      <c r="L542" s="16"/>
      <c r="M542" s="16"/>
      <c r="N542" s="16"/>
      <c r="O542" s="14"/>
      <c r="P542" s="16"/>
      <c r="Q542" s="16"/>
      <c r="R542" s="16"/>
      <c r="S542" s="16"/>
      <c r="T542" s="50"/>
    </row>
    <row r="543" spans="3:20" x14ac:dyDescent="0.2">
      <c r="C543" s="98"/>
      <c r="D543" s="10">
        <v>27</v>
      </c>
      <c r="E543" s="53" t="s">
        <v>955</v>
      </c>
      <c r="F543" s="10" t="s">
        <v>956</v>
      </c>
      <c r="G543" s="53" t="s">
        <v>946</v>
      </c>
      <c r="H543" s="10"/>
      <c r="I543" s="14"/>
      <c r="J543" s="10"/>
      <c r="K543" s="16"/>
      <c r="L543" s="16"/>
      <c r="M543" s="16"/>
      <c r="N543" s="16"/>
      <c r="O543" s="14"/>
      <c r="P543" s="16"/>
      <c r="Q543" s="16"/>
      <c r="R543" s="16"/>
      <c r="S543" s="16"/>
      <c r="T543" s="50"/>
    </row>
    <row r="544" spans="3:20" x14ac:dyDescent="0.2">
      <c r="C544" s="98"/>
      <c r="D544" s="10">
        <v>28</v>
      </c>
      <c r="E544" s="53" t="s">
        <v>957</v>
      </c>
      <c r="F544" s="10" t="s">
        <v>958</v>
      </c>
      <c r="G544" s="53" t="s">
        <v>946</v>
      </c>
      <c r="H544" s="10"/>
      <c r="I544" s="14"/>
      <c r="J544" s="10"/>
      <c r="K544" s="16"/>
      <c r="L544" s="16"/>
      <c r="M544" s="16"/>
      <c r="N544" s="16"/>
      <c r="O544" s="14"/>
      <c r="P544" s="16"/>
      <c r="Q544" s="16"/>
      <c r="R544" s="16"/>
      <c r="S544" s="16"/>
      <c r="T544" s="50"/>
    </row>
    <row r="545" spans="3:20" x14ac:dyDescent="0.2">
      <c r="C545" s="98"/>
      <c r="D545" s="10">
        <v>29</v>
      </c>
      <c r="E545" s="53" t="s">
        <v>959</v>
      </c>
      <c r="F545" s="10" t="s">
        <v>960</v>
      </c>
      <c r="G545" s="53" t="s">
        <v>955</v>
      </c>
      <c r="H545" s="10"/>
      <c r="I545" s="14"/>
      <c r="J545" s="10"/>
      <c r="K545" s="16"/>
      <c r="L545" s="16"/>
      <c r="M545" s="16"/>
      <c r="N545" s="16"/>
      <c r="O545" s="14"/>
      <c r="P545" s="16"/>
      <c r="Q545" s="16"/>
      <c r="R545" s="16"/>
      <c r="S545" s="16"/>
      <c r="T545" s="50"/>
    </row>
    <row r="546" spans="3:20" x14ac:dyDescent="0.2">
      <c r="C546" s="98"/>
      <c r="D546" s="10">
        <v>30</v>
      </c>
      <c r="E546" s="53" t="s">
        <v>961</v>
      </c>
      <c r="F546" s="10" t="s">
        <v>962</v>
      </c>
      <c r="G546" s="53" t="s">
        <v>955</v>
      </c>
      <c r="H546" s="10"/>
      <c r="I546" s="14"/>
      <c r="J546" s="10"/>
      <c r="K546" s="16"/>
      <c r="L546" s="16"/>
      <c r="M546" s="16"/>
      <c r="N546" s="16"/>
      <c r="O546" s="14"/>
      <c r="P546" s="16"/>
      <c r="Q546" s="16"/>
      <c r="R546" s="16"/>
      <c r="S546" s="16"/>
      <c r="T546" s="50"/>
    </row>
    <row r="547" spans="3:20" x14ac:dyDescent="0.2">
      <c r="C547" s="98"/>
      <c r="D547" s="10">
        <v>31</v>
      </c>
      <c r="E547" s="53" t="s">
        <v>963</v>
      </c>
      <c r="F547" s="10" t="s">
        <v>964</v>
      </c>
      <c r="G547" s="53" t="s">
        <v>957</v>
      </c>
      <c r="H547" s="10"/>
      <c r="I547" s="14"/>
      <c r="J547" s="10"/>
      <c r="K547" s="16"/>
      <c r="L547" s="16"/>
      <c r="M547" s="16"/>
      <c r="N547" s="16"/>
      <c r="O547" s="14"/>
      <c r="P547" s="16"/>
      <c r="Q547" s="16"/>
      <c r="R547" s="16"/>
      <c r="S547" s="16"/>
      <c r="T547" s="50"/>
    </row>
    <row r="548" spans="3:20" x14ac:dyDescent="0.2">
      <c r="C548" s="98"/>
      <c r="D548" s="10">
        <v>32</v>
      </c>
      <c r="E548" s="53" t="s">
        <v>965</v>
      </c>
      <c r="F548" s="10" t="s">
        <v>966</v>
      </c>
      <c r="G548" s="53" t="s">
        <v>957</v>
      </c>
      <c r="H548" s="10"/>
      <c r="I548" s="14"/>
      <c r="J548" s="10"/>
      <c r="K548" s="16"/>
      <c r="L548" s="16"/>
      <c r="M548" s="16"/>
      <c r="N548" s="16"/>
      <c r="O548" s="14"/>
      <c r="P548" s="16"/>
      <c r="Q548" s="16"/>
      <c r="R548" s="16"/>
      <c r="S548" s="16"/>
      <c r="T548" s="50"/>
    </row>
    <row r="549" spans="3:20" x14ac:dyDescent="0.2">
      <c r="C549" s="98"/>
      <c r="D549" s="10">
        <v>33</v>
      </c>
      <c r="E549" s="53" t="s">
        <v>967</v>
      </c>
      <c r="F549" s="10" t="s">
        <v>968</v>
      </c>
      <c r="G549" s="53" t="s">
        <v>959</v>
      </c>
      <c r="H549" s="10"/>
      <c r="I549" s="14"/>
      <c r="J549" s="10"/>
      <c r="K549" s="16"/>
      <c r="L549" s="16"/>
      <c r="M549" s="16"/>
      <c r="N549" s="16"/>
      <c r="O549" s="14"/>
      <c r="P549" s="16"/>
      <c r="Q549" s="16"/>
      <c r="R549" s="16"/>
      <c r="S549" s="16"/>
      <c r="T549" s="50"/>
    </row>
    <row r="550" spans="3:20" x14ac:dyDescent="0.2">
      <c r="C550" s="98"/>
      <c r="D550" s="10">
        <v>34</v>
      </c>
      <c r="E550" s="53" t="s">
        <v>969</v>
      </c>
      <c r="F550" s="10" t="s">
        <v>970</v>
      </c>
      <c r="G550" s="53" t="s">
        <v>959</v>
      </c>
      <c r="H550" s="10"/>
      <c r="I550" s="14"/>
      <c r="J550" s="10"/>
      <c r="K550" s="16"/>
      <c r="L550" s="16"/>
      <c r="M550" s="16"/>
      <c r="N550" s="16"/>
      <c r="O550" s="14"/>
      <c r="P550" s="16"/>
      <c r="Q550" s="16"/>
      <c r="R550" s="16"/>
      <c r="S550" s="16"/>
      <c r="T550" s="50"/>
    </row>
    <row r="551" spans="3:20" x14ac:dyDescent="0.2">
      <c r="C551" s="98"/>
      <c r="D551" s="10">
        <v>35</v>
      </c>
      <c r="E551" s="53" t="s">
        <v>971</v>
      </c>
      <c r="F551" s="10" t="s">
        <v>972</v>
      </c>
      <c r="G551" s="53" t="s">
        <v>961</v>
      </c>
      <c r="H551" s="10"/>
      <c r="I551" s="14"/>
      <c r="J551" s="10"/>
      <c r="K551" s="16"/>
      <c r="L551" s="16"/>
      <c r="M551" s="16"/>
      <c r="N551" s="16"/>
      <c r="O551" s="14"/>
      <c r="P551" s="16"/>
      <c r="Q551" s="16"/>
      <c r="R551" s="16"/>
      <c r="S551" s="16"/>
      <c r="T551" s="50"/>
    </row>
    <row r="552" spans="3:20" x14ac:dyDescent="0.2">
      <c r="C552" s="98"/>
      <c r="D552" s="10">
        <v>36</v>
      </c>
      <c r="E552" s="53" t="s">
        <v>973</v>
      </c>
      <c r="F552" s="10" t="s">
        <v>974</v>
      </c>
      <c r="G552" s="53" t="s">
        <v>961</v>
      </c>
      <c r="H552" s="10"/>
      <c r="I552" s="14"/>
      <c r="J552" s="10"/>
      <c r="K552" s="16"/>
      <c r="L552" s="16"/>
      <c r="M552" s="16"/>
      <c r="N552" s="16"/>
      <c r="O552" s="14"/>
      <c r="P552" s="16"/>
      <c r="Q552" s="16"/>
      <c r="R552" s="16"/>
      <c r="S552" s="16"/>
      <c r="T552" s="50"/>
    </row>
    <row r="553" spans="3:20" x14ac:dyDescent="0.2">
      <c r="C553" s="98"/>
      <c r="D553" s="10">
        <v>37</v>
      </c>
      <c r="E553" s="53" t="s">
        <v>975</v>
      </c>
      <c r="F553" s="10" t="s">
        <v>976</v>
      </c>
      <c r="G553" s="53" t="s">
        <v>963</v>
      </c>
      <c r="H553" s="10"/>
      <c r="I553" s="14"/>
      <c r="J553" s="10"/>
      <c r="K553" s="16"/>
      <c r="L553" s="16"/>
      <c r="M553" s="16"/>
      <c r="N553" s="16"/>
      <c r="O553" s="14"/>
      <c r="P553" s="16"/>
      <c r="Q553" s="16"/>
      <c r="R553" s="16"/>
      <c r="S553" s="16"/>
      <c r="T553" s="50"/>
    </row>
    <row r="554" spans="3:20" x14ac:dyDescent="0.2">
      <c r="C554" s="98"/>
      <c r="D554" s="10">
        <v>38</v>
      </c>
      <c r="E554" s="53" t="s">
        <v>977</v>
      </c>
      <c r="F554" s="10" t="s">
        <v>978</v>
      </c>
      <c r="G554" s="53" t="s">
        <v>963</v>
      </c>
      <c r="H554" s="10"/>
      <c r="I554" s="14"/>
      <c r="J554" s="10"/>
      <c r="K554" s="16"/>
      <c r="L554" s="16"/>
      <c r="M554" s="16"/>
      <c r="N554" s="16"/>
      <c r="O554" s="14"/>
      <c r="P554" s="16"/>
      <c r="Q554" s="16"/>
      <c r="R554" s="16"/>
      <c r="S554" s="16"/>
      <c r="T554" s="50"/>
    </row>
    <row r="555" spans="3:20" x14ac:dyDescent="0.2">
      <c r="C555" s="98"/>
      <c r="D555" s="10">
        <v>39</v>
      </c>
      <c r="E555" s="53" t="s">
        <v>979</v>
      </c>
      <c r="F555" s="10" t="s">
        <v>980</v>
      </c>
      <c r="G555" s="53" t="s">
        <v>977</v>
      </c>
      <c r="H555" s="10"/>
      <c r="I555" s="14"/>
      <c r="J555" s="10"/>
      <c r="K555" s="16"/>
      <c r="L555" s="16"/>
      <c r="M555" s="16"/>
      <c r="N555" s="16"/>
      <c r="O555" s="14"/>
      <c r="P555" s="16"/>
      <c r="Q555" s="16"/>
      <c r="R555" s="16"/>
      <c r="S555" s="16"/>
      <c r="T555" s="50"/>
    </row>
    <row r="556" spans="3:20" x14ac:dyDescent="0.2">
      <c r="C556" s="98"/>
      <c r="D556" s="10">
        <v>40</v>
      </c>
      <c r="E556" s="53" t="s">
        <v>981</v>
      </c>
      <c r="F556" s="10" t="s">
        <v>982</v>
      </c>
      <c r="G556" s="53" t="s">
        <v>977</v>
      </c>
      <c r="H556" s="10"/>
      <c r="I556" s="14"/>
      <c r="J556" s="10"/>
      <c r="K556" s="16"/>
      <c r="L556" s="16"/>
      <c r="M556" s="16"/>
      <c r="N556" s="16"/>
      <c r="O556" s="14"/>
      <c r="P556" s="16"/>
      <c r="Q556" s="16"/>
      <c r="R556" s="16"/>
      <c r="S556" s="16"/>
      <c r="T556" s="50"/>
    </row>
    <row r="557" spans="3:20" x14ac:dyDescent="0.2">
      <c r="C557" s="98"/>
      <c r="D557" s="10">
        <v>41</v>
      </c>
      <c r="E557" s="53" t="s">
        <v>983</v>
      </c>
      <c r="F557" s="10" t="s">
        <v>984</v>
      </c>
      <c r="G557" s="53" t="s">
        <v>981</v>
      </c>
      <c r="H557" s="10"/>
      <c r="I557" s="14"/>
      <c r="J557" s="10"/>
      <c r="K557" s="16"/>
      <c r="L557" s="16"/>
      <c r="M557" s="16"/>
      <c r="N557" s="16"/>
      <c r="O557" s="14"/>
      <c r="P557" s="16"/>
      <c r="Q557" s="16"/>
      <c r="R557" s="16"/>
      <c r="S557" s="16"/>
      <c r="T557" s="50"/>
    </row>
    <row r="558" spans="3:20" x14ac:dyDescent="0.2">
      <c r="C558" s="98"/>
      <c r="D558" s="10">
        <v>42</v>
      </c>
      <c r="E558" s="53" t="s">
        <v>985</v>
      </c>
      <c r="F558" s="10" t="s">
        <v>986</v>
      </c>
      <c r="G558" s="53" t="s">
        <v>981</v>
      </c>
      <c r="H558" s="10"/>
      <c r="I558" s="14"/>
      <c r="J558" s="10"/>
      <c r="K558" s="16"/>
      <c r="L558" s="16"/>
      <c r="M558" s="16"/>
      <c r="N558" s="16"/>
      <c r="O558" s="14"/>
      <c r="P558" s="16"/>
      <c r="Q558" s="16"/>
      <c r="R558" s="16"/>
      <c r="S558" s="16"/>
      <c r="T558" s="50"/>
    </row>
    <row r="559" spans="3:20" x14ac:dyDescent="0.2">
      <c r="C559" s="98"/>
      <c r="D559" s="10">
        <v>43</v>
      </c>
      <c r="E559" s="53" t="s">
        <v>987</v>
      </c>
      <c r="F559" s="10" t="s">
        <v>988</v>
      </c>
      <c r="G559" s="53" t="s">
        <v>983</v>
      </c>
      <c r="H559" s="10"/>
      <c r="I559" s="14"/>
      <c r="J559" s="10"/>
      <c r="K559" s="16"/>
      <c r="L559" s="16"/>
      <c r="M559" s="16"/>
      <c r="N559" s="16"/>
      <c r="O559" s="14"/>
      <c r="P559" s="16"/>
      <c r="Q559" s="16"/>
      <c r="R559" s="16"/>
      <c r="S559" s="16"/>
      <c r="T559" s="50"/>
    </row>
    <row r="560" spans="3:20" x14ac:dyDescent="0.2">
      <c r="C560" s="98"/>
      <c r="D560" s="10">
        <v>44</v>
      </c>
      <c r="E560" s="53" t="s">
        <v>989</v>
      </c>
      <c r="F560" s="10" t="s">
        <v>990</v>
      </c>
      <c r="G560" s="53" t="s">
        <v>983</v>
      </c>
      <c r="H560" s="10"/>
      <c r="I560" s="14"/>
      <c r="J560" s="10"/>
      <c r="K560" s="16"/>
      <c r="L560" s="16"/>
      <c r="M560" s="16"/>
      <c r="N560" s="16"/>
      <c r="O560" s="14"/>
      <c r="P560" s="16"/>
      <c r="Q560" s="16"/>
      <c r="R560" s="16"/>
      <c r="S560" s="16"/>
      <c r="T560" s="50"/>
    </row>
    <row r="561" spans="3:20" x14ac:dyDescent="0.2">
      <c r="C561" s="98"/>
      <c r="D561" s="10">
        <v>45</v>
      </c>
      <c r="E561" s="53" t="s">
        <v>991</v>
      </c>
      <c r="F561" s="10" t="s">
        <v>992</v>
      </c>
      <c r="G561" s="53" t="s">
        <v>985</v>
      </c>
      <c r="H561" s="10"/>
      <c r="I561" s="14"/>
      <c r="J561" s="10"/>
      <c r="K561" s="16"/>
      <c r="L561" s="16"/>
      <c r="M561" s="16"/>
      <c r="N561" s="16"/>
      <c r="O561" s="14"/>
      <c r="P561" s="16"/>
      <c r="Q561" s="16"/>
      <c r="R561" s="16"/>
      <c r="S561" s="16"/>
      <c r="T561" s="50"/>
    </row>
    <row r="562" spans="3:20" x14ac:dyDescent="0.2">
      <c r="C562" s="98"/>
      <c r="D562" s="10">
        <v>46</v>
      </c>
      <c r="E562" s="53" t="s">
        <v>993</v>
      </c>
      <c r="F562" s="10" t="s">
        <v>994</v>
      </c>
      <c r="G562" s="53" t="s">
        <v>985</v>
      </c>
      <c r="H562" s="10"/>
      <c r="I562" s="14"/>
      <c r="J562" s="10"/>
      <c r="K562" s="16"/>
      <c r="L562" s="16"/>
      <c r="M562" s="16"/>
      <c r="N562" s="16"/>
      <c r="O562" s="14"/>
      <c r="P562" s="16"/>
      <c r="Q562" s="16"/>
      <c r="R562" s="16"/>
      <c r="S562" s="16"/>
      <c r="T562" s="50"/>
    </row>
    <row r="563" spans="3:20" x14ac:dyDescent="0.2">
      <c r="C563" s="48"/>
      <c r="D563" s="48"/>
      <c r="E563" s="48"/>
      <c r="F563" s="48"/>
      <c r="G563" s="48"/>
      <c r="H563" s="48"/>
      <c r="I563" s="54"/>
      <c r="J563" s="48"/>
      <c r="K563" s="54"/>
      <c r="L563" s="54"/>
      <c r="M563" s="54"/>
      <c r="N563" s="54"/>
      <c r="O563" s="54"/>
      <c r="P563" s="54"/>
      <c r="Q563" s="54"/>
      <c r="R563" s="54"/>
      <c r="S563" s="55">
        <v>46</v>
      </c>
      <c r="T563" s="50"/>
    </row>
  </sheetData>
  <sheetProtection algorithmName="SHA-512" hashValue="y6u+jgosgSu+zoE6C3NHR8ZQ8s+FYZThW1+fxO60bbqFJpL6TndGlWu5+X0wLFf5AHNlJgkwg/tO8cnI31kkrQ==" saltValue="lkmUEROFzMaItkSUpCfhKA==" spinCount="100000" sheet="1" objects="1" scenarios="1"/>
  <mergeCells count="9">
    <mergeCell ref="C501:T501"/>
    <mergeCell ref="C503:C512"/>
    <mergeCell ref="C515:T515"/>
    <mergeCell ref="C517:C562"/>
    <mergeCell ref="C1:H2"/>
    <mergeCell ref="C3:H3"/>
    <mergeCell ref="C4:H5"/>
    <mergeCell ref="A6:R6"/>
    <mergeCell ref="C11:C495"/>
  </mergeCells>
  <conditionalFormatting sqref="I11:I495">
    <cfRule type="cellIs" dxfId="998" priority="794" operator="equal">
      <formula>"Apto"</formula>
    </cfRule>
    <cfRule type="cellIs" dxfId="997" priority="795" stopIfTrue="1" operator="equal">
      <formula>"sim"</formula>
    </cfRule>
  </conditionalFormatting>
  <conditionalFormatting sqref="I503:I512">
    <cfRule type="cellIs" dxfId="996" priority="27" operator="equal">
      <formula>0</formula>
    </cfRule>
    <cfRule type="cellIs" dxfId="995" priority="29" operator="equal">
      <formula>"Apto"</formula>
    </cfRule>
    <cfRule type="cellIs" dxfId="994" priority="28" operator="equal">
      <formula>"Inapto"</formula>
    </cfRule>
    <cfRule type="cellIs" dxfId="993" priority="30" stopIfTrue="1" operator="equal">
      <formula>"sim"</formula>
    </cfRule>
  </conditionalFormatting>
  <conditionalFormatting sqref="I517:I562">
    <cfRule type="cellIs" dxfId="992" priority="1" operator="equal">
      <formula>0</formula>
    </cfRule>
    <cfRule type="cellIs" dxfId="991" priority="2" operator="equal">
      <formula>"Inapto"</formula>
    </cfRule>
    <cfRule type="cellIs" dxfId="990" priority="3" operator="equal">
      <formula>"Apto"</formula>
    </cfRule>
    <cfRule type="cellIs" dxfId="989" priority="4" stopIfTrue="1" operator="equal">
      <formula>"sim"</formula>
    </cfRule>
  </conditionalFormatting>
  <conditionalFormatting sqref="I8:N10 J19:L19 J26:L26 J28:K28 J36:N41 J43:N43 J45:N48 J52:M52 J54:L54 J68:N70 J72:N76 J78:N79 J82:N82 J85:L88 N85:N88 J90:N92 J95:N96 J98:N99 J101:N101 J103:N103 J105:N106 J108:N109 J112:N112 J119:N124 J126:N131 J133:N139 J141:N147 J150:N150 J156:N157 J159:N159 J161:N162 J164:N168 J177:L183 J185:L186 J188:L190 J202:L202 J212:L215 J223:L223 J232:L250 J252:L253 J255:L258 J269:K269 J298:L302 J303:M303 J304:L306 J307:M307 J308:L309 J311:L317 J330:L334 J335:M335 J336:L342 J344:L344 J346:L347 N346:N347 J349:L349 N349 J363:L365 N363:N365 J368:M368 J374:K374 K375 J377:K384 L380:L384 J387:L392 J394:L396 J398:L401 J414:L417 J419:L420 J421:M421 J422:L448 M442 J458:K458 J460:K467 J470:L470 J476:L477 J479:M479 J480:L486 J487:M487 J488:L489 J491:L492 J494:L494 I496:L498">
    <cfRule type="containsText" dxfId="988" priority="825" operator="containsText" text="Apto">
      <formula>NOT(ISERROR(SEARCH("Apto",I8)))</formula>
    </cfRule>
  </conditionalFormatting>
  <conditionalFormatting sqref="I8:N10 J12:N25 J26:M26 J28:L28 J36:N41 J43:N43 J45:N48 J52:O52 J54:M54 J68:N70 J72:N76 J78:N79 J82:N82 N84:N88 J85:L88 J90:N92 J95:N96 J98:N99 J101:N101 J103:N103 J105:N106 J108:N109 J111:N112 J119:O124 J126:N131 J133:N139 J141:N147 J150:N150 J156:N157 J159:N159 J161:N162 J164:N168 J177:L183 J185:L186 J188:L190 J194:L210 J212:L215 J221:L223 J232:L250 J252:L253 J255:L258 J269:K269 J298:L302 J303:M303 J304:L306 J307:M307 J308:L309 J311:L317 J330:L334 J335:M335 J336:L342 J344:L344 J346:L347 N346:N347 J349:L349 N349 J363:L365 N363:N365 J368:M368 J369:L385 J387:L392 J394:L396 J398:L401 J414:L417 J419:L420 J421:M421 J422:L448 M442 J458:K458 J460:K467 J469:L470 J476:L477 J479:M479 J480:L486 J487:M487 J488:L489 J491:L492 J494:L494 I496:L498">
    <cfRule type="containsText" dxfId="987" priority="824" operator="containsText" text="Inapto">
      <formula>NOT(ISERROR(SEARCH("Inapto",I8)))</formula>
    </cfRule>
  </conditionalFormatting>
  <conditionalFormatting sqref="I8:N10 J12:N25 J26:M26 J28:L28 J52:O52 J54:M54 J101:N101 J111:N112 J119:O124 J133:N139 J159:N159 J161:N162 J194:L210 J221:L223 J232:L250 J269:K269 J303:M303 J307:M307 J330:L334 J335:M335 J363:L367 J368:M368 J369:L385 J387:L392 J403:L417 J421:M421 J422:L448 M442 J469:L470 J476:L477 J479:M479 J480:L486 J487:M487 I496:L498 J491:L492 N363:N365 J304:L306 O288:O309 P12:P498 J36:N41 J43:N43 J45:N48 J68:N70 J72:N76 J78:N79 J82:N82 N84:N88 J85:L88 J90:N92 J95:N96 J98:N99 J103:N103 J105:N106 J108:N109 J126:N131 J141:N147 J150:N150 J156:N157 J164:N168 J177:L183 J185:L186 J188:L190 J212:L215 J252:L253 J255:L258 J298:L302 J308:L309 J311:L317 J336:L342 J344:L344 J346:L347 N346:N347 J349:L349 N349 J394:L396 J398:L401 J419:L420 J458:K458 J460:K467 J488:L489 J494:L494">
    <cfRule type="containsText" dxfId="986" priority="823" operator="containsText" text="0">
      <formula>NOT(ISERROR(SEARCH("0",I8)))</formula>
    </cfRule>
  </conditionalFormatting>
  <conditionalFormatting sqref="I513:O513">
    <cfRule type="containsText" dxfId="985" priority="24" operator="containsText" text="Apto">
      <formula>NOT(ISERROR(SEARCH("Apto",I513)))</formula>
    </cfRule>
    <cfRule type="containsText" dxfId="984" priority="23" operator="containsText" text="Inapto">
      <formula>NOT(ISERROR(SEARCH("Inapto",I513)))</formula>
    </cfRule>
  </conditionalFormatting>
  <conditionalFormatting sqref="I7:P7 M11 J12:N18 P12:P498 M19:N19 J20:N25 M26 J27:N27 L28 N28:O28 J29:N29 M30:M31 J32:N34 L35:O35 L42 J44:O44 M49:N49 J50 L50:N50 J51:N51 N52:O52 J53:N53 M54 O54 J55:N61 L62:O62 J63:N63 J64 L64:N64 J65:N66 M67:O67 N71:O71 N77:O77 J80:O80 M81 O81:O96 M83:M89 N84 M93:N94 L97:M97 O98:O112 M100 M102:N102 L104:N104 M107:N107 M110 J111:N111 M113:M114 N113:N115 O114:O117 K115 J116:N117 M118:N118 O119:O124 J125:O125 O128:O158 M132 M140 N148 M148:M149 L151:M151 J152:N153 J154 L154:N154 L155:M155 M158:N158 M160:N160 O160:O168 M163 J169:O169 J170:L172 N170:O183 J173:K173 J174:L175 N184 N185:O190 O191 J192:L192 N192:O192 J194:L201 N194:O201 O202 J203:L210 N203:O219 J217:L219 O220 J221:L222 N221:O222 O223 N224:O227 J225:L230 N228:N253 O229:O230 O232:O242 O244:O264 N255:N274 J260:L264 L265 J266:L266 O266:O286 J268:L268 J270:L274 J275 L275 J276:L278 N276:N309 J280:L280 J281 L281 J282:L296 O288:O309 N311:N317 O311:O331 L318 N319:N328 J320:L326 J327:K327 N330:N344 O333:O344 J345:O345 L348 J351:L353 N351:N353 L354 J355:L361 N355:N361 L362 J366:O366 J367:L367 N367:N376 J369:L373 L374:L375 J375 J376:L376 L377:L379 N378:N379 J385:L385 N387:N388 N390:N412 L393 L397 L402 J403:L412 J413:O413 N414:N415 O414:O445 N417 L418 N419:N426 N428:N431 N433:N446 O447:O455 N448 J449 L449 J450:L452 N450:N455 J453:K456 L453:L468 M456:O456 N457:N467 O458 O460:O480 J469:L469 N469 L471 J472:L474 N472:N474 L475 N477 L478 N479:N481 O482:O498 N483:N491 L490 L493 N493:N498 I499:O499 I500:N500 J503:N512 R503:R514 I514:N514 I564:N1636 R564:R1048576 I1637:P1048576 R44 R80 R125 R169 R228 R287 R345 R366 R413 R456 R499:R500">
    <cfRule type="containsText" dxfId="983" priority="1078" operator="containsText" text="Apto">
      <formula>NOT(ISERROR(SEARCH("Apto",I7)))</formula>
    </cfRule>
  </conditionalFormatting>
  <conditionalFormatting sqref="J35">
    <cfRule type="containsText" dxfId="982" priority="160" operator="containsText" text="Inapto">
      <formula>NOT(ISERROR(SEARCH("Inapto",J35)))</formula>
    </cfRule>
    <cfRule type="containsText" dxfId="981" priority="161" operator="containsText" text="Apto">
      <formula>NOT(ISERROR(SEARCH("Apto",J35)))</formula>
    </cfRule>
  </conditionalFormatting>
  <conditionalFormatting sqref="J115">
    <cfRule type="cellIs" dxfId="980" priority="797" stopIfTrue="1" operator="equal">
      <formula>"sim"</formula>
    </cfRule>
    <cfRule type="cellIs" dxfId="979" priority="796" operator="equal">
      <formula>"Apto"</formula>
    </cfRule>
  </conditionalFormatting>
  <conditionalFormatting sqref="J318">
    <cfRule type="containsText" dxfId="978" priority="455" operator="containsText" text="0">
      <formula>NOT(ISERROR(SEARCH("0",J318)))</formula>
    </cfRule>
    <cfRule type="containsText" dxfId="977" priority="456" operator="containsText" text="Inapto">
      <formula>NOT(ISERROR(SEARCH("Inapto",J318)))</formula>
    </cfRule>
    <cfRule type="containsText" dxfId="976" priority="457" operator="containsText" text="Apto">
      <formula>NOT(ISERROR(SEARCH("Apto",J318)))</formula>
    </cfRule>
  </conditionalFormatting>
  <conditionalFormatting sqref="J30:K30 J31:L31">
    <cfRule type="cellIs" dxfId="975" priority="1059" operator="equal">
      <formula>0</formula>
    </cfRule>
    <cfRule type="cellIs" dxfId="974" priority="1060" operator="equal">
      <formula>"Inapto"</formula>
    </cfRule>
    <cfRule type="cellIs" dxfId="973" priority="1062" stopIfTrue="1" operator="equal">
      <formula>"sim"</formula>
    </cfRule>
    <cfRule type="cellIs" dxfId="972" priority="1061" operator="equal">
      <formula>"Apto"</formula>
    </cfRule>
  </conditionalFormatting>
  <conditionalFormatting sqref="J42:K42">
    <cfRule type="cellIs" dxfId="971" priority="1057" operator="equal">
      <formula>"Apto"</formula>
    </cfRule>
    <cfRule type="cellIs" dxfId="970" priority="1056" operator="equal">
      <formula>"Inapto"</formula>
    </cfRule>
    <cfRule type="cellIs" dxfId="969" priority="1058" stopIfTrue="1" operator="equal">
      <formula>"sim"</formula>
    </cfRule>
    <cfRule type="cellIs" dxfId="968" priority="1055" operator="equal">
      <formula>0</formula>
    </cfRule>
  </conditionalFormatting>
  <conditionalFormatting sqref="J62:K62">
    <cfRule type="cellIs" dxfId="967" priority="1035" operator="equal">
      <formula>0</formula>
    </cfRule>
    <cfRule type="cellIs" dxfId="966" priority="1036" operator="equal">
      <formula>"Inapto"</formula>
    </cfRule>
    <cfRule type="cellIs" dxfId="965" priority="1037" operator="equal">
      <formula>"Apto"</formula>
    </cfRule>
    <cfRule type="cellIs" dxfId="964" priority="1038" stopIfTrue="1" operator="equal">
      <formula>"sim"</formula>
    </cfRule>
  </conditionalFormatting>
  <conditionalFormatting sqref="J97:K97 J100:L100 J102:L102 J104:K104 J107:L107 J110:K110 J113:L114 J118:L118">
    <cfRule type="cellIs" dxfId="963" priority="1008" operator="equal">
      <formula>"Apto"</formula>
    </cfRule>
    <cfRule type="cellIs" dxfId="962" priority="1009" stopIfTrue="1" operator="equal">
      <formula>"sim"</formula>
    </cfRule>
    <cfRule type="cellIs" dxfId="961" priority="1007" operator="equal">
      <formula>"Inapto"</formula>
    </cfRule>
    <cfRule type="cellIs" dxfId="960" priority="1006" operator="equal">
      <formula>0</formula>
    </cfRule>
  </conditionalFormatting>
  <conditionalFormatting sqref="J155:K155">
    <cfRule type="cellIs" dxfId="959" priority="835" operator="equal">
      <formula>0</formula>
    </cfRule>
    <cfRule type="cellIs" dxfId="958" priority="837" operator="equal">
      <formula>"Apto"</formula>
    </cfRule>
    <cfRule type="cellIs" dxfId="957" priority="836" operator="equal">
      <formula>"Inapto"</formula>
    </cfRule>
  </conditionalFormatting>
  <conditionalFormatting sqref="J184:K184 J187:K187">
    <cfRule type="cellIs" dxfId="956" priority="944" stopIfTrue="1" operator="equal">
      <formula>"sim"</formula>
    </cfRule>
    <cfRule type="cellIs" dxfId="955" priority="943" operator="equal">
      <formula>"Inapto"</formula>
    </cfRule>
  </conditionalFormatting>
  <conditionalFormatting sqref="J184:K184 M184">
    <cfRule type="cellIs" dxfId="954" priority="757" operator="equal">
      <formula>0</formula>
    </cfRule>
  </conditionalFormatting>
  <conditionalFormatting sqref="J184:K184">
    <cfRule type="cellIs" dxfId="953" priority="798" operator="equal">
      <formula>"Apto"</formula>
    </cfRule>
  </conditionalFormatting>
  <conditionalFormatting sqref="J187:K187 M187">
    <cfRule type="cellIs" dxfId="952" priority="753" operator="equal">
      <formula>0</formula>
    </cfRule>
  </conditionalFormatting>
  <conditionalFormatting sqref="J187:K187">
    <cfRule type="cellIs" dxfId="951" priority="800" operator="equal">
      <formula>"Apto"</formula>
    </cfRule>
  </conditionalFormatting>
  <conditionalFormatting sqref="J211:K211 J216:L216">
    <cfRule type="cellIs" dxfId="950" priority="942" stopIfTrue="1" operator="equal">
      <formula>"sim"</formula>
    </cfRule>
    <cfRule type="cellIs" dxfId="949" priority="941" operator="equal">
      <formula>"Inapto"</formula>
    </cfRule>
  </conditionalFormatting>
  <conditionalFormatting sqref="J211:K211 M211">
    <cfRule type="cellIs" dxfId="948" priority="745" operator="equal">
      <formula>0</formula>
    </cfRule>
  </conditionalFormatting>
  <conditionalFormatting sqref="J211:K211">
    <cfRule type="cellIs" dxfId="947" priority="802" operator="equal">
      <formula>"Apto"</formula>
    </cfRule>
  </conditionalFormatting>
  <conditionalFormatting sqref="J231:K231">
    <cfRule type="cellIs" dxfId="946" priority="936" stopIfTrue="1" operator="equal">
      <formula>"sim"</formula>
    </cfRule>
  </conditionalFormatting>
  <conditionalFormatting sqref="J265:K265">
    <cfRule type="cellIs" dxfId="945" priority="810" stopIfTrue="1" operator="equal">
      <formula>"sim"</formula>
    </cfRule>
    <cfRule type="cellIs" dxfId="944" priority="809" operator="equal">
      <formula>"Apto"</formula>
    </cfRule>
  </conditionalFormatting>
  <conditionalFormatting sqref="J310:K310">
    <cfRule type="cellIs" dxfId="943" priority="814" operator="equal">
      <formula>"Apto"</formula>
    </cfRule>
    <cfRule type="cellIs" dxfId="942" priority="701" operator="equal">
      <formula>0</formula>
    </cfRule>
    <cfRule type="cellIs" dxfId="941" priority="919" operator="equal">
      <formula>"Inapto"</formula>
    </cfRule>
    <cfRule type="cellIs" dxfId="940" priority="920" stopIfTrue="1" operator="equal">
      <formula>"sim"</formula>
    </cfRule>
  </conditionalFormatting>
  <conditionalFormatting sqref="J318:K318">
    <cfRule type="cellIs" dxfId="939" priority="453" operator="equal">
      <formula>0</formula>
    </cfRule>
    <cfRule type="cellIs" dxfId="938" priority="454" operator="equal">
      <formula>"Inapto"</formula>
    </cfRule>
  </conditionalFormatting>
  <conditionalFormatting sqref="J328:K329">
    <cfRule type="cellIs" dxfId="937" priority="815" operator="equal">
      <formula>"Apto"</formula>
    </cfRule>
  </conditionalFormatting>
  <conditionalFormatting sqref="J348:K348 J350:L350">
    <cfRule type="cellIs" dxfId="936" priority="899" operator="equal">
      <formula>"Apto"</formula>
    </cfRule>
    <cfRule type="cellIs" dxfId="935" priority="897" operator="equal">
      <formula>0</formula>
    </cfRule>
    <cfRule type="cellIs" dxfId="934" priority="898" operator="equal">
      <formula>"Inapto"</formula>
    </cfRule>
    <cfRule type="cellIs" dxfId="933" priority="900" stopIfTrue="1" operator="equal">
      <formula>"sim"</formula>
    </cfRule>
  </conditionalFormatting>
  <conditionalFormatting sqref="J354:K354">
    <cfRule type="cellIs" dxfId="932" priority="818" stopIfTrue="1" operator="equal">
      <formula>"sim"</formula>
    </cfRule>
    <cfRule type="cellIs" dxfId="931" priority="817" operator="equal">
      <formula>"Apto"</formula>
    </cfRule>
  </conditionalFormatting>
  <conditionalFormatting sqref="J362:K362">
    <cfRule type="cellIs" dxfId="930" priority="892" stopIfTrue="1" operator="equal">
      <formula>"sim"</formula>
    </cfRule>
    <cfRule type="cellIs" dxfId="929" priority="891" operator="equal">
      <formula>"Apto"</formula>
    </cfRule>
    <cfRule type="cellIs" dxfId="928" priority="890" operator="equal">
      <formula>"Inapto"</formula>
    </cfRule>
    <cfRule type="cellIs" dxfId="927" priority="889" operator="equal">
      <formula>0</formula>
    </cfRule>
  </conditionalFormatting>
  <conditionalFormatting sqref="J393:K393 J397:K397 J402:K402">
    <cfRule type="cellIs" dxfId="926" priority="878" operator="equal">
      <formula>"Inapto"</formula>
    </cfRule>
    <cfRule type="cellIs" dxfId="925" priority="879" operator="equal">
      <formula>"Apto"</formula>
    </cfRule>
    <cfRule type="cellIs" dxfId="924" priority="877" operator="equal">
      <formula>0</formula>
    </cfRule>
    <cfRule type="cellIs" dxfId="923" priority="880" stopIfTrue="1" operator="equal">
      <formula>"sim"</formula>
    </cfRule>
  </conditionalFormatting>
  <conditionalFormatting sqref="J418:K418">
    <cfRule type="cellIs" dxfId="922" priority="876" stopIfTrue="1" operator="equal">
      <formula>"sim"</formula>
    </cfRule>
    <cfRule type="cellIs" dxfId="921" priority="875" operator="equal">
      <formula>"Apto"</formula>
    </cfRule>
    <cfRule type="cellIs" dxfId="920" priority="873" operator="equal">
      <formula>0</formula>
    </cfRule>
    <cfRule type="cellIs" dxfId="919" priority="874" operator="equal">
      <formula>"Inapto"</formula>
    </cfRule>
  </conditionalFormatting>
  <conditionalFormatting sqref="J457:K457 J459:K459">
    <cfRule type="cellIs" dxfId="918" priority="862" operator="equal">
      <formula>0</formula>
    </cfRule>
    <cfRule type="cellIs" dxfId="917" priority="863" operator="equal">
      <formula>"Inapto"</formula>
    </cfRule>
    <cfRule type="cellIs" dxfId="916" priority="864" operator="equal">
      <formula>"Apto"</formula>
    </cfRule>
    <cfRule type="cellIs" dxfId="915" priority="865" stopIfTrue="1" operator="equal">
      <formula>"sim"</formula>
    </cfRule>
  </conditionalFormatting>
  <conditionalFormatting sqref="J468:K468">
    <cfRule type="cellIs" dxfId="914" priority="858" operator="equal">
      <formula>0</formula>
    </cfRule>
    <cfRule type="cellIs" dxfId="913" priority="861" stopIfTrue="1" operator="equal">
      <formula>"sim"</formula>
    </cfRule>
    <cfRule type="cellIs" dxfId="912" priority="859" operator="equal">
      <formula>"Inapto"</formula>
    </cfRule>
    <cfRule type="cellIs" dxfId="911" priority="860" operator="equal">
      <formula>"Apto"</formula>
    </cfRule>
  </conditionalFormatting>
  <conditionalFormatting sqref="J471:K471 J475:K475 J478:K478">
    <cfRule type="cellIs" dxfId="910" priority="856" operator="equal">
      <formula>"Apto"</formula>
    </cfRule>
    <cfRule type="cellIs" dxfId="909" priority="855" operator="equal">
      <formula>"Inapto"</formula>
    </cfRule>
    <cfRule type="cellIs" dxfId="908" priority="854" operator="equal">
      <formula>0</formula>
    </cfRule>
    <cfRule type="cellIs" dxfId="907" priority="857" stopIfTrue="1" operator="equal">
      <formula>"sim"</formula>
    </cfRule>
  </conditionalFormatting>
  <conditionalFormatting sqref="J490:K490 J495:L495">
    <cfRule type="cellIs" dxfId="906" priority="848" operator="equal">
      <formula>"Inapto"</formula>
    </cfRule>
    <cfRule type="cellIs" dxfId="905" priority="849" operator="equal">
      <formula>"Apto"</formula>
    </cfRule>
    <cfRule type="cellIs" dxfId="904" priority="850" stopIfTrue="1" operator="equal">
      <formula>"sim"</formula>
    </cfRule>
  </conditionalFormatting>
  <conditionalFormatting sqref="J490:K490">
    <cfRule type="cellIs" dxfId="903" priority="847" operator="equal">
      <formula>0</formula>
    </cfRule>
  </conditionalFormatting>
  <conditionalFormatting sqref="J492:K493">
    <cfRule type="cellIs" dxfId="902" priority="630" operator="equal">
      <formula>0</formula>
    </cfRule>
    <cfRule type="cellIs" dxfId="901" priority="631" operator="equal">
      <formula>"Inapto"</formula>
    </cfRule>
  </conditionalFormatting>
  <conditionalFormatting sqref="J493:K493">
    <cfRule type="cellIs" dxfId="900" priority="633" stopIfTrue="1" operator="equal">
      <formula>"sim"</formula>
    </cfRule>
    <cfRule type="cellIs" dxfId="899" priority="632" operator="equal">
      <formula>"Apto"</formula>
    </cfRule>
  </conditionalFormatting>
  <conditionalFormatting sqref="J11:L11">
    <cfRule type="cellIs" dxfId="898" priority="1064" operator="equal">
      <formula>"Inapto"</formula>
    </cfRule>
    <cfRule type="cellIs" dxfId="897" priority="1065" operator="equal">
      <formula>"Apto"</formula>
    </cfRule>
    <cfRule type="cellIs" dxfId="896" priority="1063" operator="equal">
      <formula>0</formula>
    </cfRule>
    <cfRule type="cellIs" dxfId="895" priority="1066" stopIfTrue="1" operator="equal">
      <formula>"sim"</formula>
    </cfRule>
  </conditionalFormatting>
  <conditionalFormatting sqref="J49:L49">
    <cfRule type="cellIs" dxfId="894" priority="1054" stopIfTrue="1" operator="equal">
      <formula>"sim"</formula>
    </cfRule>
    <cfRule type="cellIs" dxfId="893" priority="1053" operator="equal">
      <formula>"Apto"</formula>
    </cfRule>
    <cfRule type="cellIs" dxfId="892" priority="1051" operator="equal">
      <formula>0</formula>
    </cfRule>
    <cfRule type="cellIs" dxfId="891" priority="1052" operator="equal">
      <formula>"Inapto"</formula>
    </cfRule>
  </conditionalFormatting>
  <conditionalFormatting sqref="J67:L67">
    <cfRule type="cellIs" dxfId="890" priority="1039" operator="equal">
      <formula>0</formula>
    </cfRule>
    <cfRule type="cellIs" dxfId="889" priority="1040" operator="equal">
      <formula>"Inapto"</formula>
    </cfRule>
    <cfRule type="cellIs" dxfId="888" priority="1041" operator="equal">
      <formula>"Apto"</formula>
    </cfRule>
    <cfRule type="cellIs" dxfId="887" priority="1042" stopIfTrue="1" operator="equal">
      <formula>"sim"</formula>
    </cfRule>
  </conditionalFormatting>
  <conditionalFormatting sqref="J81:L81 J83:L84">
    <cfRule type="cellIs" dxfId="886" priority="1022" stopIfTrue="1" operator="equal">
      <formula>"sim"</formula>
    </cfRule>
    <cfRule type="cellIs" dxfId="885" priority="1021" operator="equal">
      <formula>"Apto"</formula>
    </cfRule>
    <cfRule type="cellIs" dxfId="884" priority="1020" operator="equal">
      <formula>"Inapto"</formula>
    </cfRule>
    <cfRule type="cellIs" dxfId="883" priority="1019" operator="equal">
      <formula>0</formula>
    </cfRule>
  </conditionalFormatting>
  <conditionalFormatting sqref="J89:L89 J93:L94">
    <cfRule type="cellIs" dxfId="882" priority="1014" stopIfTrue="1" operator="equal">
      <formula>"sim"</formula>
    </cfRule>
    <cfRule type="cellIs" dxfId="881" priority="1013" operator="equal">
      <formula>"Apto"</formula>
    </cfRule>
    <cfRule type="cellIs" dxfId="880" priority="1012" operator="equal">
      <formula>"Inapto"</formula>
    </cfRule>
    <cfRule type="cellIs" dxfId="879" priority="1011" operator="equal">
      <formula>0</formula>
    </cfRule>
  </conditionalFormatting>
  <conditionalFormatting sqref="J132:L132">
    <cfRule type="cellIs" dxfId="878" priority="986" stopIfTrue="1" operator="equal">
      <formula>"sim"</formula>
    </cfRule>
    <cfRule type="cellIs" dxfId="877" priority="985" operator="equal">
      <formula>"Apto"</formula>
    </cfRule>
    <cfRule type="cellIs" dxfId="876" priority="983" operator="equal">
      <formula>0</formula>
    </cfRule>
    <cfRule type="cellIs" dxfId="875" priority="984" operator="equal">
      <formula>"Inapto"</formula>
    </cfRule>
  </conditionalFormatting>
  <conditionalFormatting sqref="J140:L140">
    <cfRule type="cellIs" dxfId="874" priority="846" stopIfTrue="1" operator="equal">
      <formula>"sim"</formula>
    </cfRule>
    <cfRule type="cellIs" dxfId="873" priority="845" operator="equal">
      <formula>"Apto"</formula>
    </cfRule>
    <cfRule type="cellIs" dxfId="872" priority="844" operator="equal">
      <formula>"Inapto"</formula>
    </cfRule>
    <cfRule type="cellIs" dxfId="871" priority="843" operator="equal">
      <formula>0</formula>
    </cfRule>
  </conditionalFormatting>
  <conditionalFormatting sqref="J148:L149 J151:K151 J158:L158 J160:L160 J163:L163 J155:K155">
    <cfRule type="cellIs" dxfId="870" priority="974" stopIfTrue="1" operator="equal">
      <formula>"sim"</formula>
    </cfRule>
  </conditionalFormatting>
  <conditionalFormatting sqref="J148:L149 J151:K151 O1637:P1048576 J158:L158 J160:L160 J163:L163">
    <cfRule type="cellIs" dxfId="869" priority="973" operator="equal">
      <formula>"Apto"</formula>
    </cfRule>
  </conditionalFormatting>
  <conditionalFormatting sqref="J148:L149 J151:K151 O1637:P1048576">
    <cfRule type="cellIs" dxfId="868" priority="971" operator="equal">
      <formula>0</formula>
    </cfRule>
    <cfRule type="cellIs" dxfId="867" priority="972" operator="equal">
      <formula>"Inapto"</formula>
    </cfRule>
  </conditionalFormatting>
  <conditionalFormatting sqref="J176:L176">
    <cfRule type="cellIs" dxfId="866" priority="950" operator="equal">
      <formula>"Inapto"</formula>
    </cfRule>
    <cfRule type="cellIs" dxfId="865" priority="951" operator="equal">
      <formula>"Apto"</formula>
    </cfRule>
    <cfRule type="cellIs" dxfId="864" priority="952" stopIfTrue="1" operator="equal">
      <formula>"sim"</formula>
    </cfRule>
  </conditionalFormatting>
  <conditionalFormatting sqref="J191:L191">
    <cfRule type="cellIs" dxfId="863" priority="749" operator="equal">
      <formula>0</formula>
    </cfRule>
    <cfRule type="cellIs" dxfId="862" priority="834" stopIfTrue="1" operator="equal">
      <formula>"sim"</formula>
    </cfRule>
    <cfRule type="cellIs" dxfId="861" priority="833" operator="equal">
      <formula>"Inapto"</formula>
    </cfRule>
    <cfRule type="cellIs" dxfId="860" priority="801" operator="equal">
      <formula>"Apto"</formula>
    </cfRule>
  </conditionalFormatting>
  <conditionalFormatting sqref="J216:L216">
    <cfRule type="cellIs" dxfId="859" priority="803" operator="equal">
      <formula>"Apto"</formula>
    </cfRule>
  </conditionalFormatting>
  <conditionalFormatting sqref="J220:L220">
    <cfRule type="cellIs" dxfId="858" priority="804" operator="equal">
      <formula>"Apto"</formula>
    </cfRule>
    <cfRule type="cellIs" dxfId="857" priority="805" stopIfTrue="1" operator="equal">
      <formula>"sim"</formula>
    </cfRule>
  </conditionalFormatting>
  <conditionalFormatting sqref="J224:L224">
    <cfRule type="cellIs" dxfId="856" priority="939" operator="equal">
      <formula>"Apto"</formula>
    </cfRule>
    <cfRule type="cellIs" dxfId="855" priority="940" stopIfTrue="1" operator="equal">
      <formula>"sim"</formula>
    </cfRule>
  </conditionalFormatting>
  <conditionalFormatting sqref="J231:L231">
    <cfRule type="cellIs" dxfId="854" priority="931" operator="equal">
      <formula>"Apto"</formula>
    </cfRule>
    <cfRule type="cellIs" dxfId="853" priority="930" operator="equal">
      <formula>"Inapto"</formula>
    </cfRule>
    <cfRule type="cellIs" dxfId="852" priority="733" operator="equal">
      <formula>0</formula>
    </cfRule>
  </conditionalFormatting>
  <conditionalFormatting sqref="J251:L251 J254:L254 J259:L259 J267:L267 J279:L279">
    <cfRule type="cellIs" dxfId="851" priority="929" stopIfTrue="1" operator="equal">
      <formula>"sim"</formula>
    </cfRule>
    <cfRule type="cellIs" dxfId="850" priority="928" operator="equal">
      <formula>"Inapto"</formula>
    </cfRule>
  </conditionalFormatting>
  <conditionalFormatting sqref="J251:L251">
    <cfRule type="cellIs" dxfId="849" priority="807" operator="equal">
      <formula>"Apto"</formula>
    </cfRule>
  </conditionalFormatting>
  <conditionalFormatting sqref="J254:L254">
    <cfRule type="cellIs" dxfId="848" priority="725" operator="equal">
      <formula>0</formula>
    </cfRule>
    <cfRule type="cellIs" dxfId="847" priority="806" operator="equal">
      <formula>"Apto"</formula>
    </cfRule>
  </conditionalFormatting>
  <conditionalFormatting sqref="J259:L259">
    <cfRule type="cellIs" dxfId="846" priority="808" operator="equal">
      <formula>"Apto"</formula>
    </cfRule>
  </conditionalFormatting>
  <conditionalFormatting sqref="J267:L267">
    <cfRule type="cellIs" dxfId="845" priority="811" operator="equal">
      <formula>"Apto"</formula>
    </cfRule>
  </conditionalFormatting>
  <conditionalFormatting sqref="J270:L278">
    <cfRule type="containsText" dxfId="844" priority="433" operator="containsText" text="0">
      <formula>NOT(ISERROR(SEARCH("0",J270)))</formula>
    </cfRule>
    <cfRule type="containsText" dxfId="843" priority="434" operator="containsText" text="Inapto">
      <formula>NOT(ISERROR(SEARCH("Inapto",J270)))</formula>
    </cfRule>
  </conditionalFormatting>
  <conditionalFormatting sqref="J279:L279">
    <cfRule type="cellIs" dxfId="842" priority="812" operator="equal">
      <formula>"Apto"</formula>
    </cfRule>
  </conditionalFormatting>
  <conditionalFormatting sqref="J297:L297">
    <cfRule type="cellIs" dxfId="841" priority="912" stopIfTrue="1" operator="equal">
      <formula>"sim"</formula>
    </cfRule>
    <cfRule type="cellIs" dxfId="840" priority="911" operator="equal">
      <formula>"Inapto"</formula>
    </cfRule>
    <cfRule type="cellIs" dxfId="839" priority="813" operator="equal">
      <formula>"Apto"</formula>
    </cfRule>
  </conditionalFormatting>
  <conditionalFormatting sqref="J319:L319">
    <cfRule type="cellIs" dxfId="838" priority="916" operator="equal">
      <formula>"Inapto"</formula>
    </cfRule>
    <cfRule type="cellIs" dxfId="837" priority="918" stopIfTrue="1" operator="equal">
      <formula>"sim"</formula>
    </cfRule>
    <cfRule type="cellIs" dxfId="836" priority="917" operator="equal">
      <formula>"Apto"</formula>
    </cfRule>
  </conditionalFormatting>
  <conditionalFormatting sqref="J343:L343">
    <cfRule type="cellIs" dxfId="835" priority="816" operator="equal">
      <formula>"Apto"</formula>
    </cfRule>
    <cfRule type="cellIs" dxfId="834" priority="902" stopIfTrue="1" operator="equal">
      <formula>"sim"</formula>
    </cfRule>
    <cfRule type="cellIs" dxfId="833" priority="901" operator="equal">
      <formula>"Inapto"</formula>
    </cfRule>
  </conditionalFormatting>
  <conditionalFormatting sqref="J386:L386">
    <cfRule type="cellIs" dxfId="832" priority="884" stopIfTrue="1" operator="equal">
      <formula>"sim"</formula>
    </cfRule>
    <cfRule type="cellIs" dxfId="831" priority="883" operator="equal">
      <formula>"Apto"</formula>
    </cfRule>
    <cfRule type="cellIs" dxfId="830" priority="882" operator="equal">
      <formula>"Inapto"</formula>
    </cfRule>
    <cfRule type="cellIs" dxfId="829" priority="881" operator="equal">
      <formula>0</formula>
    </cfRule>
  </conditionalFormatting>
  <conditionalFormatting sqref="J71:M71 J77:M77">
    <cfRule type="cellIs" dxfId="828" priority="1015" operator="equal">
      <formula>0</formula>
    </cfRule>
    <cfRule type="cellIs" dxfId="827" priority="1016" operator="equal">
      <formula>"Inapto"</formula>
    </cfRule>
    <cfRule type="cellIs" dxfId="826" priority="1017" operator="equal">
      <formula>"Apto"</formula>
    </cfRule>
    <cfRule type="cellIs" dxfId="825" priority="1018" stopIfTrue="1" operator="equal">
      <formula>"sim"</formula>
    </cfRule>
  </conditionalFormatting>
  <conditionalFormatting sqref="J176:M176">
    <cfRule type="cellIs" dxfId="824" priority="761" operator="equal">
      <formula>0</formula>
    </cfRule>
  </conditionalFormatting>
  <conditionalFormatting sqref="J216:M216">
    <cfRule type="cellIs" dxfId="823" priority="741" operator="equal">
      <formula>0</formula>
    </cfRule>
  </conditionalFormatting>
  <conditionalFormatting sqref="J251:M251">
    <cfRule type="cellIs" dxfId="822" priority="729" operator="equal">
      <formula>0</formula>
    </cfRule>
  </conditionalFormatting>
  <conditionalFormatting sqref="J259:M259">
    <cfRule type="cellIs" dxfId="821" priority="721" operator="equal">
      <formula>0</formula>
    </cfRule>
  </conditionalFormatting>
  <conditionalFormatting sqref="J267:M267">
    <cfRule type="cellIs" dxfId="820" priority="717" operator="equal">
      <formula>0</formula>
    </cfRule>
  </conditionalFormatting>
  <conditionalFormatting sqref="J269:M269">
    <cfRule type="cellIs" dxfId="819" priority="713" operator="equal">
      <formula>0</formula>
    </cfRule>
  </conditionalFormatting>
  <conditionalFormatting sqref="J279:M279">
    <cfRule type="cellIs" dxfId="818" priority="709" operator="equal">
      <formula>0</formula>
    </cfRule>
  </conditionalFormatting>
  <conditionalFormatting sqref="J297:M297">
    <cfRule type="cellIs" dxfId="817" priority="705" operator="equal">
      <formula>0</formula>
    </cfRule>
  </conditionalFormatting>
  <conditionalFormatting sqref="J319:M319">
    <cfRule type="cellIs" dxfId="816" priority="697" operator="equal">
      <formula>0</formula>
    </cfRule>
  </conditionalFormatting>
  <conditionalFormatting sqref="J328:M328 J329:L329">
    <cfRule type="cellIs" dxfId="815" priority="693" operator="equal">
      <formula>0</formula>
    </cfRule>
  </conditionalFormatting>
  <conditionalFormatting sqref="J343:M343">
    <cfRule type="cellIs" dxfId="814" priority="689" operator="equal">
      <formula>0</formula>
    </cfRule>
  </conditionalFormatting>
  <conditionalFormatting sqref="J495:M495">
    <cfRule type="cellIs" dxfId="813" priority="626" operator="equal">
      <formula>0</formula>
    </cfRule>
  </conditionalFormatting>
  <conditionalFormatting sqref="J35:O35">
    <cfRule type="cellIs" dxfId="812" priority="153" stopIfTrue="1" operator="equal">
      <formula>"sim"</formula>
    </cfRule>
    <cfRule type="containsText" dxfId="811" priority="155" operator="containsText" text="0">
      <formula>NOT(ISERROR(SEARCH("0",J35)))</formula>
    </cfRule>
  </conditionalFormatting>
  <conditionalFormatting sqref="J44:O44 J80:O80 J125:O125 J169:O169 J345:O345 M366:O366 M413:O413 M456:O456 N194:O201 O202 N203:O219 O220 N221:O222 O223 N224:O227 O229:O230 O232:O242 O244:O264 O266:O286 O333:O344 O447:O455 O458 R84:R88 R90:R96 R98:R99 R8:R10 R12:R18 R20:R29 R32:R34 R36:R41 R177:R183 R185:R186 R188:R190 R192:R210 R212:R215 R217:R223 R225:R250 R252:R253 R255:R258 R260:R264 R266 R268 R270:R278 R280:R296 R298:R302 R308:R309 R311:R318 R320:R327 R330:R331 R336:R342 R344:R349 R375:R385 R387:R388 R390:R392 R394:R396 R398:R401 R403:R417 R419:R420 R443:R467 R469:R470 R472:R474 R476:R477 R488:R489 R491 R494 R496:R498 J32:N34 L418 L42 O54 N170:O183 N185:O190 O191 N192:O192 O460:O480 O482:O498 R43:R48 R50:R51 R53:R70 R72:R76 R78:R82 R102:R111 R114:R117 R119:R139 R141:R158 R160:R175 R304:R306 R333:R334 R351:R353 R355:R367 R369:R373 R422:R441 R480:R481 R483:R486 M11 J27:N27 J29:N29 M30:M31 M49:N49 J50 L50:N50 J51:N51 J53:N53 J55:N61 L62:O62 J63:N63 J64 L64:N64 J65:N66 M67:O67 N71:O71 N77:O77 M81 O81:O96 M83:M89 M93:N94 L97:M97 O98:O112 M100 M102:N102 L104:N104 M107:N107 O114:O117 J116:N117 M118:N118 O128:O158 M132 M140 N148 M148:M149 L151:M151 J152:N153 J154 L154:N154 L155:M155 M158:N158 M160:N160 O160:O168 M163 J170:L172 J173:K173 J174:L175 N184 J192:L192 J217:L219 J225:L230 N228:N253 J260:L264 J266:L266 J268:L268 J280:L280 J281 L281 J282:L296 J320:L326 J327:K327 N330:N344 L348 J351:L353 N351:N353 L354 J355:L361 N355:N361 L362 N367:N376 N378:N379 N387:N388 N390:N412 L393 L397 L402 N414:N415 N417 N419:N426 N428:N431 J449 L449 J450:L452 N450:N455 J453:K456 L453:L468 N457:N467 L471 J472:L474 N472:N474 L475 L478 L490 L493">
    <cfRule type="containsText" dxfId="810" priority="1074" operator="containsText" text="0">
      <formula>NOT(ISERROR(SEARCH("0",J8)))</formula>
    </cfRule>
  </conditionalFormatting>
  <conditionalFormatting sqref="J7:P7 I7:I498 J19:L19 J26:L26 J28:K28 J52:M52 J54:L54 J101:M101 J112:M112 J115 J121:L121 J137:L137 J158:L160 J162:L163 J202:L202 J220:L220 J223:L224 L243 J243:K247 J265:K265 J303:M303 J307:M307 J332:K332 J335:M335 J354:K354 J363:L363 J368:M368 J374:K374 K375 J377:K384 L380:L384 J389:K389 J416:L416 J421:M421 M442 J442:L447 J470:L470 J476:L476 J479:M479 L481 J481:K487 L487:M487 J269:L269">
    <cfRule type="cellIs" dxfId="809" priority="793" operator="equal">
      <formula>"Inapto"</formula>
    </cfRule>
  </conditionalFormatting>
  <conditionalFormatting sqref="J7:P7 I7:I498 J19:L19 J26:L26 J28:K28 J52:M52 J54:L54 J101:M101 J112:M112 J115 J121:L121 J137:L137 J158:L160 J162:L163 J202:L202 J220:L220 J223:L224 L243 J243:K247 J265:K265 J303:M303 J307:M307 J332:K332 J335:M335 J354:K354 J363:L363 J368:M368 J374:K374 K375 J377:K384 L380:L384 J389:K389 J416:L416 J421:M421 M442 J442:L447 J470:L470 J476:L476 J479:M479 L481 J481:K487 L487:M487">
    <cfRule type="cellIs" dxfId="808" priority="792" operator="equal">
      <formula>0</formula>
    </cfRule>
  </conditionalFormatting>
  <conditionalFormatting sqref="K35">
    <cfRule type="containsText" dxfId="807" priority="157" operator="containsText" text="Apto">
      <formula>NOT(ISERROR(SEARCH("Apto",K35)))</formula>
    </cfRule>
    <cfRule type="containsText" dxfId="806" priority="156" operator="containsText" text="Inapto">
      <formula>NOT(ISERROR(SEARCH("Inapto",K35)))</formula>
    </cfRule>
  </conditionalFormatting>
  <conditionalFormatting sqref="K50">
    <cfRule type="cellIs" dxfId="805" priority="1048" operator="equal">
      <formula>"Inapto"</formula>
    </cfRule>
    <cfRule type="cellIs" dxfId="804" priority="1049" operator="equal">
      <formula>"Apto"</formula>
    </cfRule>
    <cfRule type="cellIs" dxfId="803" priority="1047" operator="equal">
      <formula>0</formula>
    </cfRule>
    <cfRule type="cellIs" dxfId="802" priority="1050" stopIfTrue="1" operator="equal">
      <formula>"sim"</formula>
    </cfRule>
  </conditionalFormatting>
  <conditionalFormatting sqref="K64">
    <cfRule type="cellIs" dxfId="801" priority="1046" stopIfTrue="1" operator="equal">
      <formula>"sim"</formula>
    </cfRule>
    <cfRule type="cellIs" dxfId="800" priority="1045" operator="equal">
      <formula>"Apto"</formula>
    </cfRule>
    <cfRule type="cellIs" dxfId="799" priority="1044" operator="equal">
      <formula>"Inapto"</formula>
    </cfRule>
    <cfRule type="cellIs" dxfId="798" priority="1043" operator="equal">
      <formula>0</formula>
    </cfRule>
  </conditionalFormatting>
  <conditionalFormatting sqref="K154">
    <cfRule type="cellIs" dxfId="797" priority="842" stopIfTrue="1" operator="equal">
      <formula>"sim"</formula>
    </cfRule>
    <cfRule type="cellIs" dxfId="796" priority="841" operator="equal">
      <formula>"Apto"</formula>
    </cfRule>
    <cfRule type="cellIs" dxfId="795" priority="840" operator="equal">
      <formula>"Inapto"</formula>
    </cfRule>
    <cfRule type="cellIs" dxfId="794" priority="839" operator="equal">
      <formula>0</formula>
    </cfRule>
  </conditionalFormatting>
  <conditionalFormatting sqref="K275">
    <cfRule type="cellIs" dxfId="793" priority="432" operator="equal">
      <formula>"Inapto"</formula>
    </cfRule>
    <cfRule type="containsText" dxfId="792" priority="435" operator="containsText" text="Apto">
      <formula>NOT(ISERROR(SEARCH("Apto",K275)))</formula>
    </cfRule>
    <cfRule type="cellIs" dxfId="791" priority="431" operator="equal">
      <formula>0</formula>
    </cfRule>
  </conditionalFormatting>
  <conditionalFormatting sqref="K281">
    <cfRule type="cellIs" dxfId="790" priority="921" operator="equal">
      <formula>0</formula>
    </cfRule>
    <cfRule type="cellIs" dxfId="789" priority="922" operator="equal">
      <formula>"Inapto"</formula>
    </cfRule>
    <cfRule type="cellIs" dxfId="788" priority="923" operator="equal">
      <formula>"Apto"</formula>
    </cfRule>
    <cfRule type="cellIs" dxfId="787" priority="924" stopIfTrue="1" operator="equal">
      <formula>"sim"</formula>
    </cfRule>
  </conditionalFormatting>
  <conditionalFormatting sqref="K318">
    <cfRule type="cellIs" dxfId="786" priority="910" stopIfTrue="1" operator="equal">
      <formula>"sim"</formula>
    </cfRule>
    <cfRule type="cellIs" dxfId="785" priority="909" operator="equal">
      <formula>"Apto"</formula>
    </cfRule>
  </conditionalFormatting>
  <conditionalFormatting sqref="K436">
    <cfRule type="cellIs" dxfId="784" priority="475" operator="equal">
      <formula>0</formula>
    </cfRule>
    <cfRule type="cellIs" dxfId="783" priority="476" operator="equal">
      <formula>"Inapto"</formula>
    </cfRule>
  </conditionalFormatting>
  <conditionalFormatting sqref="K449">
    <cfRule type="cellIs" dxfId="782" priority="829" operator="equal">
      <formula>0</formula>
    </cfRule>
    <cfRule type="cellIs" dxfId="781" priority="831" operator="equal">
      <formula>"Apto"</formula>
    </cfRule>
    <cfRule type="cellIs" dxfId="780" priority="832" stopIfTrue="1" operator="equal">
      <formula>"sim"</formula>
    </cfRule>
    <cfRule type="cellIs" dxfId="779" priority="830" operator="equal">
      <formula>"Inapto"</formula>
    </cfRule>
  </conditionalFormatting>
  <conditionalFormatting sqref="K502">
    <cfRule type="cellIs" dxfId="778" priority="33" operator="equal">
      <formula>"Inapto"</formula>
    </cfRule>
    <cfRule type="cellIs" dxfId="777" priority="32" operator="equal">
      <formula>0</formula>
    </cfRule>
  </conditionalFormatting>
  <conditionalFormatting sqref="K516">
    <cfRule type="cellIs" dxfId="776" priority="10" operator="equal">
      <formula>0</formula>
    </cfRule>
    <cfRule type="cellIs" dxfId="775" priority="11" operator="equal">
      <formula>"Inapto"</formula>
    </cfRule>
  </conditionalFormatting>
  <conditionalFormatting sqref="K115:L115">
    <cfRule type="containsText" dxfId="774" priority="383" operator="containsText" text="Inapto">
      <formula>NOT(ISERROR(SEARCH("Inapto",K115)))</formula>
    </cfRule>
    <cfRule type="containsText" dxfId="773" priority="382" operator="containsText" text="0">
      <formula>NOT(ISERROR(SEARCH("0",K115)))</formula>
    </cfRule>
  </conditionalFormatting>
  <conditionalFormatting sqref="K502:Q502">
    <cfRule type="containsText" dxfId="772" priority="40" operator="containsText" text="Apto">
      <formula>NOT(ISERROR(SEARCH("Apto",K502)))</formula>
    </cfRule>
    <cfRule type="containsText" dxfId="771" priority="39" operator="containsText" text="Inapto">
      <formula>NOT(ISERROR(SEARCH("Inapto",K502)))</formula>
    </cfRule>
  </conditionalFormatting>
  <conditionalFormatting sqref="K516:Q516 K517:N562 P517:P562 K563:P563 T517:T563">
    <cfRule type="containsText" dxfId="770" priority="19" operator="containsText" text="Apto">
      <formula>NOT(ISERROR(SEARCH("Apto",K516)))</formula>
    </cfRule>
  </conditionalFormatting>
  <conditionalFormatting sqref="K516:Q516 K517:N562 P517:P562 K563:P563">
    <cfRule type="containsText" dxfId="769" priority="18" operator="containsText" text="Inapto">
      <formula>NOT(ISERROR(SEARCH("Inapto",K516)))</formula>
    </cfRule>
  </conditionalFormatting>
  <conditionalFormatting sqref="L8">
    <cfRule type="colorScale" priority="10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8:L9 L12:L18 L20:L25 L27:L29 L32:L34 L43:L48 L50:L51 L53 L55:L61 L63:L66 L78:L80 L116:L117 L119:L131 L152:L154 L164:L172 L174:L175 L192 L194:L201 L203:L210 L217:L219 L221:L222 L225:L230 L260:L266 L268 L270:L278 L280:L296 L311:L318 L320:L326 L344:L349 L351:L367 L369:L379 L385 L387:L420 L422:L469 L471:L478 L488:L494 L496:L499 L36:L41 L68:L70 L72:L76 L82 L85:L88 L90:L92 L95:L96 L98:L99 L101 L103 L105:L106 L108:L109 L112 L133:L139 L141:L147 L150 L159 L161:L162 L177:L186 L188:L190 L212:L215 L252:L253 L255:L258 L298:L302 L304:L306 L308:L309 M442 L480:L486">
    <cfRule type="cellIs" dxfId="768" priority="1081" stopIfTrue="1" operator="equal">
      <formula>"sim"</formula>
    </cfRule>
  </conditionalFormatting>
  <conditionalFormatting sqref="L30">
    <cfRule type="containsText" dxfId="767" priority="335" operator="containsText" text="0">
      <formula>NOT(ISERROR(SEARCH("0",L30)))</formula>
    </cfRule>
    <cfRule type="containsText" dxfId="766" priority="337" operator="containsText" text="Apto">
      <formula>NOT(ISERROR(SEARCH("Apto",L30)))</formula>
    </cfRule>
    <cfRule type="containsText" dxfId="765" priority="336" operator="containsText" text="Inapto">
      <formula>NOT(ISERROR(SEARCH("Inapto",L30)))</formula>
    </cfRule>
  </conditionalFormatting>
  <conditionalFormatting sqref="L110">
    <cfRule type="cellIs" dxfId="764" priority="306" stopIfTrue="1" operator="equal">
      <formula>"sim"</formula>
    </cfRule>
    <cfRule type="containsText" dxfId="763" priority="305" operator="containsText" text="Apto">
      <formula>NOT(ISERROR(SEARCH("Apto",L110)))</formula>
    </cfRule>
  </conditionalFormatting>
  <conditionalFormatting sqref="L115">
    <cfRule type="containsText" dxfId="762" priority="384" operator="containsText" text="Apto">
      <formula>NOT(ISERROR(SEARCH("Apto",L115)))</formula>
    </cfRule>
  </conditionalFormatting>
  <conditionalFormatting sqref="L156:L157">
    <cfRule type="cellIs" dxfId="761" priority="838" stopIfTrue="1" operator="equal">
      <formula>"sim"</formula>
    </cfRule>
  </conditionalFormatting>
  <conditionalFormatting sqref="L173">
    <cfRule type="cellIs" dxfId="760" priority="948" stopIfTrue="1" operator="equal">
      <formula>"sim"</formula>
    </cfRule>
    <cfRule type="cellIs" dxfId="759" priority="947" operator="equal">
      <formula>"Apto"</formula>
    </cfRule>
    <cfRule type="cellIs" dxfId="758" priority="946" operator="equal">
      <formula>"Inapto"</formula>
    </cfRule>
    <cfRule type="cellIs" dxfId="757" priority="945" operator="equal">
      <formula>0</formula>
    </cfRule>
  </conditionalFormatting>
  <conditionalFormatting sqref="L184">
    <cfRule type="containsText" dxfId="756" priority="293" operator="containsText" text="Inapto">
      <formula>NOT(ISERROR(SEARCH("Inapto",L184)))</formula>
    </cfRule>
    <cfRule type="containsText" dxfId="755" priority="294" operator="containsText" text="Apto">
      <formula>NOT(ISERROR(SEARCH("Apto",L184)))</formula>
    </cfRule>
    <cfRule type="containsText" dxfId="754" priority="292" operator="containsText" text="0">
      <formula>NOT(ISERROR(SEARCH("0",L184)))</formula>
    </cfRule>
  </conditionalFormatting>
  <conditionalFormatting sqref="L187">
    <cfRule type="cellIs" dxfId="753" priority="287" stopIfTrue="1" operator="equal">
      <formula>"sim"</formula>
    </cfRule>
    <cfRule type="containsText" dxfId="752" priority="286" operator="containsText" text="Apto">
      <formula>NOT(ISERROR(SEARCH("Apto",L187)))</formula>
    </cfRule>
    <cfRule type="containsText" dxfId="751" priority="284" operator="containsText" text="0">
      <formula>NOT(ISERROR(SEARCH("0",L187)))</formula>
    </cfRule>
    <cfRule type="containsText" dxfId="750" priority="285" operator="containsText" text="Inapto">
      <formula>NOT(ISERROR(SEARCH("Inapto",L187)))</formula>
    </cfRule>
  </conditionalFormatting>
  <conditionalFormatting sqref="L211">
    <cfRule type="cellIs" dxfId="749" priority="272" stopIfTrue="1" operator="equal">
      <formula>"sim"</formula>
    </cfRule>
    <cfRule type="containsText" dxfId="748" priority="275" operator="containsText" text="Apto">
      <formula>NOT(ISERROR(SEARCH("Apto",L211)))</formula>
    </cfRule>
    <cfRule type="containsText" dxfId="747" priority="274" operator="containsText" text="Inapto">
      <formula>NOT(ISERROR(SEARCH("Inapto",L211)))</formula>
    </cfRule>
    <cfRule type="containsText" dxfId="746" priority="273" operator="containsText" text="0">
      <formula>NOT(ISERROR(SEARCH("0",L211)))</formula>
    </cfRule>
  </conditionalFormatting>
  <conditionalFormatting sqref="L231:L250">
    <cfRule type="cellIs" dxfId="745" priority="932" stopIfTrue="1" operator="equal">
      <formula>"sim"</formula>
    </cfRule>
  </conditionalFormatting>
  <conditionalFormatting sqref="L269">
    <cfRule type="cellIs" dxfId="744" priority="926" operator="equal">
      <formula>"Apto"</formula>
    </cfRule>
    <cfRule type="cellIs" dxfId="743" priority="927" stopIfTrue="1" operator="equal">
      <formula>"sim"</formula>
    </cfRule>
  </conditionalFormatting>
  <conditionalFormatting sqref="L305">
    <cfRule type="cellIs" dxfId="742" priority="442" operator="equal">
      <formula>"Inapto"</formula>
    </cfRule>
  </conditionalFormatting>
  <conditionalFormatting sqref="L327">
    <cfRule type="cellIs" dxfId="741" priority="904" operator="equal">
      <formula>"Inapto"</formula>
    </cfRule>
    <cfRule type="cellIs" dxfId="740" priority="903" operator="equal">
      <formula>0</formula>
    </cfRule>
    <cfRule type="cellIs" dxfId="739" priority="906" stopIfTrue="1" operator="equal">
      <formula>"sim"</formula>
    </cfRule>
    <cfRule type="cellIs" dxfId="738" priority="905" operator="equal">
      <formula>"Apto"</formula>
    </cfRule>
  </conditionalFormatting>
  <conditionalFormatting sqref="L418">
    <cfRule type="cellIs" dxfId="737" priority="361" stopIfTrue="1" operator="equal">
      <formula>"sim"</formula>
    </cfRule>
  </conditionalFormatting>
  <conditionalFormatting sqref="L513">
    <cfRule type="cellIs" dxfId="736" priority="26" stopIfTrue="1" operator="equal">
      <formula>"sim"</formula>
    </cfRule>
  </conditionalFormatting>
  <conditionalFormatting sqref="L110:M110">
    <cfRule type="containsText" dxfId="735" priority="303" operator="containsText" text="0">
      <formula>NOT(ISERROR(SEARCH("0",L110)))</formula>
    </cfRule>
    <cfRule type="containsText" dxfId="734" priority="304" operator="containsText" text="Inapto">
      <formula>NOT(ISERROR(SEARCH("Inapto",L110)))</formula>
    </cfRule>
  </conditionalFormatting>
  <conditionalFormatting sqref="L115:M115">
    <cfRule type="cellIs" dxfId="733" priority="375" operator="equal">
      <formula>0</formula>
    </cfRule>
    <cfRule type="cellIs" dxfId="732" priority="376" operator="equal">
      <formula>"Inapto"</formula>
    </cfRule>
  </conditionalFormatting>
  <conditionalFormatting sqref="L265:M265">
    <cfRule type="containsText" dxfId="731" priority="413" operator="containsText" text="0">
      <formula>NOT(ISERROR(SEARCH("0",L265)))</formula>
    </cfRule>
    <cfRule type="containsText" dxfId="730" priority="414" operator="containsText" text="Inapto">
      <formula>NOT(ISERROR(SEARCH("Inapto",L265)))</formula>
    </cfRule>
  </conditionalFormatting>
  <conditionalFormatting sqref="L305:M305">
    <cfRule type="cellIs" dxfId="729" priority="436" operator="equal">
      <formula>0</formula>
    </cfRule>
  </conditionalFormatting>
  <conditionalFormatting sqref="L310:M310">
    <cfRule type="containsText" dxfId="728" priority="242" operator="containsText" text="0">
      <formula>NOT(ISERROR(SEARCH("0",L310)))</formula>
    </cfRule>
    <cfRule type="containsText" dxfId="727" priority="243" operator="containsText" text="Inapto">
      <formula>NOT(ISERROR(SEARCH("Inapto",L310)))</formula>
    </cfRule>
    <cfRule type="containsText" dxfId="726" priority="244" operator="containsText" text="Apto">
      <formula>NOT(ISERROR(SEARCH("Apto",L310)))</formula>
    </cfRule>
    <cfRule type="cellIs" dxfId="725" priority="245" stopIfTrue="1" operator="equal">
      <formula>"sim"</formula>
    </cfRule>
    <cfRule type="cellIs" dxfId="724" priority="241" stopIfTrue="1" operator="equal">
      <formula>"sim"</formula>
    </cfRule>
  </conditionalFormatting>
  <conditionalFormatting sqref="L318:M318">
    <cfRule type="containsText" dxfId="723" priority="451" operator="containsText" text="Inapto">
      <formula>NOT(ISERROR(SEARCH("Inapto",L318)))</formula>
    </cfRule>
    <cfRule type="containsText" dxfId="722" priority="450" operator="containsText" text="0">
      <formula>NOT(ISERROR(SEARCH("0",L318)))</formula>
    </cfRule>
  </conditionalFormatting>
  <conditionalFormatting sqref="L328:M328 J328:K329 L329 R503:R514 R564:R1048576">
    <cfRule type="cellIs" dxfId="721" priority="913" operator="equal">
      <formula>"Inapto"</formula>
    </cfRule>
  </conditionalFormatting>
  <conditionalFormatting sqref="L328:M328 L329">
    <cfRule type="cellIs" dxfId="720" priority="914" operator="equal">
      <formula>"Apto"</formula>
    </cfRule>
  </conditionalFormatting>
  <conditionalFormatting sqref="L328:M328 L329:L334 J328:K329 L336:L342">
    <cfRule type="cellIs" dxfId="719" priority="915" stopIfTrue="1" operator="equal">
      <formula>"sim"</formula>
    </cfRule>
  </conditionalFormatting>
  <conditionalFormatting sqref="L42:N42">
    <cfRule type="cellIs" dxfId="718" priority="321" stopIfTrue="1" operator="equal">
      <formula>"sim"</formula>
    </cfRule>
  </conditionalFormatting>
  <conditionalFormatting sqref="M11 J27:N27 J29:N29 M30:M31 J32:N34 L35:O35 L42 J44:O44 M49:N49 J50 L50:N50 J51:N51 J53:N53 O54 J55:N61 L62:O62 J63:N63 J64 L64:N64 J65:N66 M67:O67 N71:O71 N77:O77 J80:O80 M81 O81:O96 M83:M89 M93:N94 L97:M97 O98:O112 M100 M102:N102 L104:N104 M107:N107 O114:O117 J116:N117 M118:N118 J125:O125 O128:O158 M132 M140 N148 M148:M149 L151:M151 J152:N153 J154 L154:N154 L155:M155 M158:N158 M160:N160 O160:O168 M163 J169:O169 J170:L172 N170:O183 J173:K173 J174:L175 N184 N185:O190 O191 J192:L192 N192:O192 N194:O201 O202 N203:O219 J217:L219 O220 N221:O222 O223 N224:O227 J225:L230 N228:N253 O229:O230 O232:O242 O244:O264 J260:L264 J266:L266 O266:O286 J268:L268 J280:L280 J281 L281 J282:L296 O311:O331 J320:L326 J327:K327 N330:N344 O333:O344 J345:O345 L348 J351:L353 N351:N353 L354 J355:L361 N355:N361 L362 J366:O366 N367:N376 N378:N379 N387:N388 N390:N412 L393 L397 L402 J413:O413 N414:N415 O414:O445 N417 L418 N419:N426 N428:N431 O447:O455 J449 L449 J450:L452 N450:N455 J453:K456 L453:L468 M456:O456 N457:N467 O458 O460:O480 L471 J472:L474 N472:N474 L475 L478 O482:O498 L490 L493 I7:P7 I499:O499 I1637:P1048576 P12:P498 N276:N309 O288:O309 J367:L367 J403:L412 I500:N500 J503:N512 R503:R514 I514:N514 I564:N1636 R564:R1048576">
    <cfRule type="containsText" dxfId="717" priority="1077" operator="containsText" text="Inapto">
      <formula>NOT(ISERROR(SEARCH("Inapto",I7)))</formula>
    </cfRule>
  </conditionalFormatting>
  <conditionalFormatting sqref="M28">
    <cfRule type="cellIs" dxfId="716" priority="370" operator="equal">
      <formula>0</formula>
    </cfRule>
    <cfRule type="cellIs" dxfId="715" priority="371" operator="equal">
      <formula>"Inapto"</formula>
    </cfRule>
    <cfRule type="containsText" dxfId="714" priority="374" operator="containsText" text="Apto">
      <formula>NOT(ISERROR(SEARCH("Apto",M28)))</formula>
    </cfRule>
  </conditionalFormatting>
  <conditionalFormatting sqref="M115">
    <cfRule type="containsText" dxfId="713" priority="379" operator="containsText" text="Apto">
      <formula>NOT(ISERROR(SEARCH("Apto",M115)))</formula>
    </cfRule>
  </conditionalFormatting>
  <conditionalFormatting sqref="M170:M183">
    <cfRule type="cellIs" dxfId="712" priority="762" operator="equal">
      <formula>"Inapto"</formula>
    </cfRule>
    <cfRule type="cellIs" dxfId="711" priority="763" operator="equal">
      <formula>"Apto"</formula>
    </cfRule>
    <cfRule type="cellIs" dxfId="710" priority="764" stopIfTrue="1" operator="equal">
      <formula>"sim"</formula>
    </cfRule>
  </conditionalFormatting>
  <conditionalFormatting sqref="M184:M186">
    <cfRule type="cellIs" dxfId="709" priority="760" stopIfTrue="1" operator="equal">
      <formula>"sim"</formula>
    </cfRule>
    <cfRule type="cellIs" dxfId="708" priority="759" operator="equal">
      <formula>"Apto"</formula>
    </cfRule>
    <cfRule type="cellIs" dxfId="707" priority="758" operator="equal">
      <formula>"Inapto"</formula>
    </cfRule>
  </conditionalFormatting>
  <conditionalFormatting sqref="M187:M190">
    <cfRule type="cellIs" dxfId="706" priority="755" operator="equal">
      <formula>"Apto"</formula>
    </cfRule>
    <cfRule type="cellIs" dxfId="705" priority="754" operator="equal">
      <formula>"Inapto"</formula>
    </cfRule>
    <cfRule type="cellIs" dxfId="704" priority="756" stopIfTrue="1" operator="equal">
      <formula>"sim"</formula>
    </cfRule>
  </conditionalFormatting>
  <conditionalFormatting sqref="M191">
    <cfRule type="cellIs" dxfId="703" priority="283" stopIfTrue="1" operator="equal">
      <formula>"sim"</formula>
    </cfRule>
    <cfRule type="containsText" dxfId="702" priority="282" operator="containsText" text="Apto">
      <formula>NOT(ISERROR(SEARCH("Apto",M191)))</formula>
    </cfRule>
    <cfRule type="containsText" dxfId="701" priority="281" operator="containsText" text="Inapto">
      <formula>NOT(ISERROR(SEARCH("Inapto",M191)))</formula>
    </cfRule>
    <cfRule type="containsText" dxfId="700" priority="280" operator="containsText" text="0">
      <formula>NOT(ISERROR(SEARCH("0",M191)))</formula>
    </cfRule>
  </conditionalFormatting>
  <conditionalFormatting sqref="M192:M215">
    <cfRule type="cellIs" dxfId="699" priority="748" stopIfTrue="1" operator="equal">
      <formula>"sim"</formula>
    </cfRule>
    <cfRule type="cellIs" dxfId="698" priority="746" operator="equal">
      <formula>"Inapto"</formula>
    </cfRule>
    <cfRule type="cellIs" dxfId="697" priority="747" operator="equal">
      <formula>"Apto"</formula>
    </cfRule>
  </conditionalFormatting>
  <conditionalFormatting sqref="M216:M222">
    <cfRule type="cellIs" dxfId="696" priority="744" stopIfTrue="1" operator="equal">
      <formula>"sim"</formula>
    </cfRule>
    <cfRule type="cellIs" dxfId="695" priority="743" operator="equal">
      <formula>"Apto"</formula>
    </cfRule>
    <cfRule type="cellIs" dxfId="694" priority="742" operator="equal">
      <formula>"Inapto"</formula>
    </cfRule>
  </conditionalFormatting>
  <conditionalFormatting sqref="M223">
    <cfRule type="containsText" dxfId="693" priority="270" operator="containsText" text="Inapto">
      <formula>NOT(ISERROR(SEARCH("Inapto",M223)))</formula>
    </cfRule>
    <cfRule type="containsText" dxfId="692" priority="271" operator="containsText" text="Apto">
      <formula>NOT(ISERROR(SEARCH("Apto",M223)))</formula>
    </cfRule>
    <cfRule type="containsText" dxfId="691" priority="269" operator="containsText" text="0">
      <formula>NOT(ISERROR(SEARCH("0",M223)))</formula>
    </cfRule>
    <cfRule type="cellIs" dxfId="690" priority="268" stopIfTrue="1" operator="equal">
      <formula>"sim"</formula>
    </cfRule>
  </conditionalFormatting>
  <conditionalFormatting sqref="M224">
    <cfRule type="cellIs" dxfId="689" priority="737" operator="equal">
      <formula>0</formula>
    </cfRule>
  </conditionalFormatting>
  <conditionalFormatting sqref="M224:M227">
    <cfRule type="cellIs" dxfId="688" priority="740" stopIfTrue="1" operator="equal">
      <formula>"sim"</formula>
    </cfRule>
  </conditionalFormatting>
  <conditionalFormatting sqref="M224:M230">
    <cfRule type="cellIs" dxfId="687" priority="739" operator="equal">
      <formula>"Apto"</formula>
    </cfRule>
    <cfRule type="cellIs" dxfId="686" priority="738" operator="equal">
      <formula>"Inapto"</formula>
    </cfRule>
  </conditionalFormatting>
  <conditionalFormatting sqref="M228">
    <cfRule type="containsText" dxfId="685" priority="770" operator="containsText" text="Apto">
      <formula>NOT(ISERROR(SEARCH("Apto",M228)))</formula>
    </cfRule>
    <cfRule type="containsText" dxfId="684" priority="769" operator="containsText" text="Inapto">
      <formula>NOT(ISERROR(SEARCH("Inapto",M228)))</formula>
    </cfRule>
    <cfRule type="containsText" dxfId="683" priority="768" operator="containsText" text="0">
      <formula>NOT(ISERROR(SEARCH("0",M228)))</formula>
    </cfRule>
  </conditionalFormatting>
  <conditionalFormatting sqref="M229:M230">
    <cfRule type="cellIs" dxfId="682" priority="771" stopIfTrue="1" operator="equal">
      <formula>"sim"</formula>
    </cfRule>
  </conditionalFormatting>
  <conditionalFormatting sqref="M231">
    <cfRule type="containsText" dxfId="681" priority="256" operator="containsText" text="Apto">
      <formula>NOT(ISERROR(SEARCH("Apto",M231)))</formula>
    </cfRule>
    <cfRule type="containsText" dxfId="680" priority="255" operator="containsText" text="Inapto">
      <formula>NOT(ISERROR(SEARCH("Inapto",M231)))</formula>
    </cfRule>
    <cfRule type="containsText" dxfId="679" priority="254" operator="containsText" text="0">
      <formula>NOT(ISERROR(SEARCH("0",M231)))</formula>
    </cfRule>
    <cfRule type="cellIs" dxfId="678" priority="257" stopIfTrue="1" operator="equal">
      <formula>"sim"</formula>
    </cfRule>
  </conditionalFormatting>
  <conditionalFormatting sqref="M232:M253">
    <cfRule type="cellIs" dxfId="677" priority="730" operator="equal">
      <formula>"Inapto"</formula>
    </cfRule>
    <cfRule type="cellIs" dxfId="676" priority="731" operator="equal">
      <formula>"Apto"</formula>
    </cfRule>
    <cfRule type="cellIs" dxfId="675" priority="732" stopIfTrue="1" operator="equal">
      <formula>"sim"</formula>
    </cfRule>
  </conditionalFormatting>
  <conditionalFormatting sqref="M254">
    <cfRule type="containsText" dxfId="674" priority="250" operator="containsText" text="0">
      <formula>NOT(ISERROR(SEARCH("0",M254)))</formula>
    </cfRule>
    <cfRule type="containsText" dxfId="673" priority="251" operator="containsText" text="Inapto">
      <formula>NOT(ISERROR(SEARCH("Inapto",M254)))</formula>
    </cfRule>
    <cfRule type="cellIs" dxfId="672" priority="253" stopIfTrue="1" operator="equal">
      <formula>"sim"</formula>
    </cfRule>
    <cfRule type="containsText" dxfId="671" priority="252" operator="containsText" text="Apto">
      <formula>NOT(ISERROR(SEARCH("Apto",M254)))</formula>
    </cfRule>
  </conditionalFormatting>
  <conditionalFormatting sqref="M255:M264">
    <cfRule type="cellIs" dxfId="670" priority="722" operator="equal">
      <formula>"Inapto"</formula>
    </cfRule>
    <cfRule type="cellIs" dxfId="669" priority="724" stopIfTrue="1" operator="equal">
      <formula>"sim"</formula>
    </cfRule>
    <cfRule type="cellIs" dxfId="668" priority="723" operator="equal">
      <formula>"Apto"</formula>
    </cfRule>
  </conditionalFormatting>
  <conditionalFormatting sqref="M265">
    <cfRule type="containsText" dxfId="667" priority="415" operator="containsText" text="Apto">
      <formula>NOT(ISERROR(SEARCH("Apto",M265)))</formula>
    </cfRule>
    <cfRule type="cellIs" dxfId="666" priority="411" operator="equal">
      <formula>0</formula>
    </cfRule>
    <cfRule type="cellIs" dxfId="665" priority="412" operator="equal">
      <formula>"Inapto"</formula>
    </cfRule>
  </conditionalFormatting>
  <conditionalFormatting sqref="M266:M268">
    <cfRule type="cellIs" dxfId="664" priority="718" operator="equal">
      <formula>"Inapto"</formula>
    </cfRule>
    <cfRule type="cellIs" dxfId="663" priority="719" operator="equal">
      <formula>"Apto"</formula>
    </cfRule>
    <cfRule type="cellIs" dxfId="662" priority="720" stopIfTrue="1" operator="equal">
      <formula>"sim"</formula>
    </cfRule>
  </conditionalFormatting>
  <conditionalFormatting sqref="M269:M270 M272:M274">
    <cfRule type="cellIs" dxfId="661" priority="716" stopIfTrue="1" operator="equal">
      <formula>"sim"</formula>
    </cfRule>
    <cfRule type="cellIs" dxfId="660" priority="715" operator="equal">
      <formula>"Apto"</formula>
    </cfRule>
  </conditionalFormatting>
  <conditionalFormatting sqref="M269:M270">
    <cfRule type="cellIs" dxfId="659" priority="714" operator="equal">
      <formula>"Inapto"</formula>
    </cfRule>
  </conditionalFormatting>
  <conditionalFormatting sqref="M271">
    <cfRule type="containsText" dxfId="658" priority="430" operator="containsText" text="Apto">
      <formula>NOT(ISERROR(SEARCH("Apto",M271)))</formula>
    </cfRule>
    <cfRule type="containsText" dxfId="657" priority="429" operator="containsText" text="Inapto">
      <formula>NOT(ISERROR(SEARCH("Inapto",M271)))</formula>
    </cfRule>
    <cfRule type="containsText" dxfId="656" priority="428" operator="containsText" text="0">
      <formula>NOT(ISERROR(SEARCH("0",M271)))</formula>
    </cfRule>
    <cfRule type="cellIs" dxfId="655" priority="426" operator="equal">
      <formula>0</formula>
    </cfRule>
  </conditionalFormatting>
  <conditionalFormatting sqref="M271:M274">
    <cfRule type="cellIs" dxfId="654" priority="427" operator="equal">
      <formula>"Inapto"</formula>
    </cfRule>
  </conditionalFormatting>
  <conditionalFormatting sqref="M275">
    <cfRule type="containsText" dxfId="653" priority="425" operator="containsText" text="Apto">
      <formula>NOT(ISERROR(SEARCH("Apto",M275)))</formula>
    </cfRule>
    <cfRule type="containsText" dxfId="652" priority="424" operator="containsText" text="Inapto">
      <formula>NOT(ISERROR(SEARCH("Inapto",M275)))</formula>
    </cfRule>
    <cfRule type="containsText" dxfId="651" priority="423" operator="containsText" text="0">
      <formula>NOT(ISERROR(SEARCH("0",M275)))</formula>
    </cfRule>
  </conditionalFormatting>
  <conditionalFormatting sqref="M276:M286">
    <cfRule type="cellIs" dxfId="650" priority="712" stopIfTrue="1" operator="equal">
      <formula>"sim"</formula>
    </cfRule>
  </conditionalFormatting>
  <conditionalFormatting sqref="M276:M296">
    <cfRule type="cellIs" dxfId="649" priority="711" operator="equal">
      <formula>"Apto"</formula>
    </cfRule>
    <cfRule type="cellIs" dxfId="648" priority="710" operator="equal">
      <formula>"Inapto"</formula>
    </cfRule>
  </conditionalFormatting>
  <conditionalFormatting sqref="M287">
    <cfRule type="containsText" dxfId="647" priority="766" operator="containsText" text="Inapto">
      <formula>NOT(ISERROR(SEARCH("Inapto",M287)))</formula>
    </cfRule>
    <cfRule type="containsText" dxfId="646" priority="767" operator="containsText" text="Apto">
      <formula>NOT(ISERROR(SEARCH("Apto",M287)))</formula>
    </cfRule>
    <cfRule type="containsText" dxfId="645" priority="765" operator="containsText" text="0">
      <formula>NOT(ISERROR(SEARCH("0",M287)))</formula>
    </cfRule>
  </conditionalFormatting>
  <conditionalFormatting sqref="M288:M296">
    <cfRule type="cellIs" dxfId="644" priority="773" stopIfTrue="1" operator="equal">
      <formula>"sim"</formula>
    </cfRule>
  </conditionalFormatting>
  <conditionalFormatting sqref="M297:M302 M304 M306 M308:M309">
    <cfRule type="cellIs" dxfId="643" priority="708" stopIfTrue="1" operator="equal">
      <formula>"sim"</formula>
    </cfRule>
    <cfRule type="cellIs" dxfId="642" priority="707" operator="equal">
      <formula>"Apto"</formula>
    </cfRule>
  </conditionalFormatting>
  <conditionalFormatting sqref="M297:M302 M308:M309">
    <cfRule type="cellIs" dxfId="641" priority="706" operator="equal">
      <formula>"Inapto"</formula>
    </cfRule>
  </conditionalFormatting>
  <conditionalFormatting sqref="M304:M306">
    <cfRule type="cellIs" dxfId="640" priority="437" operator="equal">
      <formula>"Inapto"</formula>
    </cfRule>
  </conditionalFormatting>
  <conditionalFormatting sqref="M305">
    <cfRule type="containsText" dxfId="639" priority="440" operator="containsText" text="Apto">
      <formula>NOT(ISERROR(SEARCH("Apto",M305)))</formula>
    </cfRule>
    <cfRule type="containsText" dxfId="638" priority="439" operator="containsText" text="Inapto">
      <formula>NOT(ISERROR(SEARCH("Inapto",M305)))</formula>
    </cfRule>
    <cfRule type="containsText" dxfId="637" priority="438" operator="containsText" text="0">
      <formula>NOT(ISERROR(SEARCH("0",M305)))</formula>
    </cfRule>
  </conditionalFormatting>
  <conditionalFormatting sqref="M311:M317">
    <cfRule type="cellIs" dxfId="636" priority="704" stopIfTrue="1" operator="equal">
      <formula>"sim"</formula>
    </cfRule>
    <cfRule type="cellIs" dxfId="635" priority="703" operator="equal">
      <formula>"Apto"</formula>
    </cfRule>
  </conditionalFormatting>
  <conditionalFormatting sqref="M311:M318">
    <cfRule type="cellIs" dxfId="634" priority="449" operator="equal">
      <formula>"Inapto"</formula>
    </cfRule>
  </conditionalFormatting>
  <conditionalFormatting sqref="M318">
    <cfRule type="containsText" dxfId="633" priority="452" operator="containsText" text="Apto">
      <formula>NOT(ISERROR(SEARCH("Apto",M318)))</formula>
    </cfRule>
  </conditionalFormatting>
  <conditionalFormatting sqref="M319:M327">
    <cfRule type="cellIs" dxfId="632" priority="700" stopIfTrue="1" operator="equal">
      <formula>"sim"</formula>
    </cfRule>
    <cfRule type="cellIs" dxfId="631" priority="699" operator="equal">
      <formula>"Apto"</formula>
    </cfRule>
    <cfRule type="cellIs" dxfId="630" priority="698" operator="equal">
      <formula>"Inapto"</formula>
    </cfRule>
  </conditionalFormatting>
  <conditionalFormatting sqref="M329">
    <cfRule type="containsText" dxfId="629" priority="230" operator="containsText" text="0">
      <formula>NOT(ISERROR(SEARCH("0",M329)))</formula>
    </cfRule>
    <cfRule type="containsText" dxfId="628" priority="231" operator="containsText" text="Inapto">
      <formula>NOT(ISERROR(SEARCH("Inapto",M329)))</formula>
    </cfRule>
    <cfRule type="containsText" dxfId="627" priority="232" operator="containsText" text="Apto">
      <formula>NOT(ISERROR(SEARCH("Apto",M329)))</formula>
    </cfRule>
    <cfRule type="cellIs" dxfId="626" priority="233" stopIfTrue="1" operator="equal">
      <formula>"sim"</formula>
    </cfRule>
  </conditionalFormatting>
  <conditionalFormatting sqref="M330:M331 M333:M334">
    <cfRule type="cellIs" dxfId="625" priority="695" operator="equal">
      <formula>"Apto"</formula>
    </cfRule>
    <cfRule type="cellIs" dxfId="624" priority="696" stopIfTrue="1" operator="equal">
      <formula>"sim"</formula>
    </cfRule>
  </conditionalFormatting>
  <conditionalFormatting sqref="M330:M334">
    <cfRule type="cellIs" dxfId="623" priority="464" operator="equal">
      <formula>"Inapto"</formula>
    </cfRule>
  </conditionalFormatting>
  <conditionalFormatting sqref="M332">
    <cfRule type="containsText" dxfId="622" priority="465" operator="containsText" text="0">
      <formula>NOT(ISERROR(SEARCH("0",M332)))</formula>
    </cfRule>
    <cfRule type="containsText" dxfId="621" priority="466" operator="containsText" text="Inapto">
      <formula>NOT(ISERROR(SEARCH("Inapto",M332)))</formula>
    </cfRule>
    <cfRule type="containsText" dxfId="620" priority="467" operator="containsText" text="Apto">
      <formula>NOT(ISERROR(SEARCH("Apto",M332)))</formula>
    </cfRule>
    <cfRule type="cellIs" dxfId="619" priority="463" operator="equal">
      <formula>0</formula>
    </cfRule>
  </conditionalFormatting>
  <conditionalFormatting sqref="M336:M344">
    <cfRule type="cellIs" dxfId="618" priority="692" stopIfTrue="1" operator="equal">
      <formula>"sim"</formula>
    </cfRule>
    <cfRule type="cellIs" dxfId="617" priority="691" operator="equal">
      <formula>"Apto"</formula>
    </cfRule>
    <cfRule type="cellIs" dxfId="616" priority="690" operator="equal">
      <formula>"Inapto"</formula>
    </cfRule>
  </conditionalFormatting>
  <conditionalFormatting sqref="M346:M354">
    <cfRule type="cellIs" dxfId="615" priority="222" stopIfTrue="1" operator="equal">
      <formula>"sim"</formula>
    </cfRule>
  </conditionalFormatting>
  <conditionalFormatting sqref="M353:M354">
    <cfRule type="cellIs" dxfId="614" priority="221" operator="equal">
      <formula>"Apto"</formula>
    </cfRule>
    <cfRule type="cellIs" dxfId="613" priority="220" operator="equal">
      <formula>"Inapto"</formula>
    </cfRule>
    <cfRule type="cellIs" dxfId="612" priority="219" operator="equal">
      <formula>0</formula>
    </cfRule>
  </conditionalFormatting>
  <conditionalFormatting sqref="M355:M365">
    <cfRule type="cellIs" dxfId="611" priority="355" stopIfTrue="1" operator="equal">
      <formula>"sim"</formula>
    </cfRule>
  </conditionalFormatting>
  <conditionalFormatting sqref="M365">
    <cfRule type="containsText" dxfId="610" priority="354" operator="containsText" text="Apto">
      <formula>NOT(ISERROR(SEARCH("Apto",M365)))</formula>
    </cfRule>
    <cfRule type="containsText" dxfId="609" priority="353" operator="containsText" text="Inapto">
      <formula>NOT(ISERROR(SEARCH("Inapto",M365)))</formula>
    </cfRule>
    <cfRule type="containsText" dxfId="608" priority="352" operator="containsText" text="0">
      <formula>NOT(ISERROR(SEARCH("0",M365)))</formula>
    </cfRule>
  </conditionalFormatting>
  <conditionalFormatting sqref="M367 M369:M373 M375:M385 M387:M388">
    <cfRule type="cellIs" dxfId="607" priority="688" stopIfTrue="1" operator="equal">
      <formula>"sim"</formula>
    </cfRule>
    <cfRule type="cellIs" dxfId="606" priority="687" operator="equal">
      <formula>"Apto"</formula>
    </cfRule>
  </conditionalFormatting>
  <conditionalFormatting sqref="M367 M387:M388">
    <cfRule type="cellIs" dxfId="605" priority="686" operator="equal">
      <formula>"Inapto"</formula>
    </cfRule>
  </conditionalFormatting>
  <conditionalFormatting sqref="M369:M385">
    <cfRule type="cellIs" dxfId="604" priority="471" operator="equal">
      <formula>"Inapto"</formula>
    </cfRule>
  </conditionalFormatting>
  <conditionalFormatting sqref="M374">
    <cfRule type="containsText" dxfId="603" priority="474" operator="containsText" text="Apto">
      <formula>NOT(ISERROR(SEARCH("Apto",M374)))</formula>
    </cfRule>
    <cfRule type="containsText" dxfId="602" priority="473" operator="containsText" text="Inapto">
      <formula>NOT(ISERROR(SEARCH("Inapto",M374)))</formula>
    </cfRule>
    <cfRule type="containsText" dxfId="601" priority="472" operator="containsText" text="0">
      <formula>NOT(ISERROR(SEARCH("0",M374)))</formula>
    </cfRule>
    <cfRule type="cellIs" dxfId="600" priority="470" operator="equal">
      <formula>0</formula>
    </cfRule>
  </conditionalFormatting>
  <conditionalFormatting sqref="M386">
    <cfRule type="containsText" dxfId="599" priority="365" operator="containsText" text="Apto">
      <formula>NOT(ISERROR(SEARCH("Apto",M386)))</formula>
    </cfRule>
    <cfRule type="containsText" dxfId="598" priority="364" operator="containsText" text="Inapto">
      <formula>NOT(ISERROR(SEARCH("Inapto",M386)))</formula>
    </cfRule>
    <cfRule type="containsText" dxfId="597" priority="363" operator="containsText" text="0">
      <formula>NOT(ISERROR(SEARCH("0",M386)))</formula>
    </cfRule>
    <cfRule type="cellIs" dxfId="596" priority="362" stopIfTrue="1" operator="equal">
      <formula>"sim"</formula>
    </cfRule>
  </conditionalFormatting>
  <conditionalFormatting sqref="M390:M396">
    <cfRule type="cellIs" dxfId="595" priority="685" stopIfTrue="1" operator="equal">
      <formula>"sim"</formula>
    </cfRule>
    <cfRule type="cellIs" dxfId="594" priority="684" operator="equal">
      <formula>"Apto"</formula>
    </cfRule>
    <cfRule type="cellIs" dxfId="593" priority="683" operator="equal">
      <formula>"Inapto"</formula>
    </cfRule>
  </conditionalFormatting>
  <conditionalFormatting sqref="M393">
    <cfRule type="cellIs" dxfId="592" priority="682" operator="equal">
      <formula>0</formula>
    </cfRule>
  </conditionalFormatting>
  <conditionalFormatting sqref="M397">
    <cfRule type="cellIs" dxfId="591" priority="678" operator="equal">
      <formula>0</formula>
    </cfRule>
  </conditionalFormatting>
  <conditionalFormatting sqref="M397:M401">
    <cfRule type="cellIs" dxfId="590" priority="680" operator="equal">
      <formula>"Apto"</formula>
    </cfRule>
    <cfRule type="cellIs" dxfId="589" priority="681" stopIfTrue="1" operator="equal">
      <formula>"sim"</formula>
    </cfRule>
    <cfRule type="cellIs" dxfId="588" priority="679" operator="equal">
      <formula>"Inapto"</formula>
    </cfRule>
  </conditionalFormatting>
  <conditionalFormatting sqref="M402">
    <cfRule type="cellIs" dxfId="587" priority="674" operator="equal">
      <formula>0</formula>
    </cfRule>
  </conditionalFormatting>
  <conditionalFormatting sqref="M402:M412">
    <cfRule type="cellIs" dxfId="586" priority="677" stopIfTrue="1" operator="equal">
      <formula>"sim"</formula>
    </cfRule>
  </conditionalFormatting>
  <conditionalFormatting sqref="M402:M417">
    <cfRule type="cellIs" dxfId="585" priority="675" operator="equal">
      <formula>"Inapto"</formula>
    </cfRule>
    <cfRule type="cellIs" dxfId="584" priority="676" operator="equal">
      <formula>"Apto"</formula>
    </cfRule>
  </conditionalFormatting>
  <conditionalFormatting sqref="M414:M417">
    <cfRule type="cellIs" dxfId="583" priority="772" stopIfTrue="1" operator="equal">
      <formula>"sim"</formula>
    </cfRule>
  </conditionalFormatting>
  <conditionalFormatting sqref="M418:M420 M422:M441">
    <cfRule type="cellIs" dxfId="582" priority="671" operator="equal">
      <formula>"Inapto"</formula>
    </cfRule>
    <cfRule type="cellIs" dxfId="581" priority="673" stopIfTrue="1" operator="equal">
      <formula>"sim"</formula>
    </cfRule>
    <cfRule type="cellIs" dxfId="580" priority="672" operator="equal">
      <formula>"Apto"</formula>
    </cfRule>
  </conditionalFormatting>
  <conditionalFormatting sqref="M443:M455">
    <cfRule type="cellIs" dxfId="579" priority="669" stopIfTrue="1" operator="equal">
      <formula>"sim"</formula>
    </cfRule>
  </conditionalFormatting>
  <conditionalFormatting sqref="M443:M456">
    <cfRule type="cellIs" dxfId="578" priority="667" operator="equal">
      <formula>"Inapto"</formula>
    </cfRule>
    <cfRule type="cellIs" dxfId="577" priority="668" operator="equal">
      <formula>"Apto"</formula>
    </cfRule>
  </conditionalFormatting>
  <conditionalFormatting sqref="M457">
    <cfRule type="cellIs" dxfId="576" priority="662" operator="equal">
      <formula>0</formula>
    </cfRule>
  </conditionalFormatting>
  <conditionalFormatting sqref="M457:M458">
    <cfRule type="cellIs" dxfId="575" priority="663" operator="equal">
      <formula>"Inapto"</formula>
    </cfRule>
    <cfRule type="cellIs" dxfId="574" priority="664" operator="equal">
      <formula>"Apto"</formula>
    </cfRule>
    <cfRule type="cellIs" dxfId="573" priority="665" stopIfTrue="1" operator="equal">
      <formula>"sim"</formula>
    </cfRule>
  </conditionalFormatting>
  <conditionalFormatting sqref="M459">
    <cfRule type="cellIs" dxfId="572" priority="658" operator="equal">
      <formula>0</formula>
    </cfRule>
  </conditionalFormatting>
  <conditionalFormatting sqref="M459:M467">
    <cfRule type="cellIs" dxfId="571" priority="661" stopIfTrue="1" operator="equal">
      <formula>"sim"</formula>
    </cfRule>
    <cfRule type="cellIs" dxfId="570" priority="660" operator="equal">
      <formula>"Apto"</formula>
    </cfRule>
    <cfRule type="cellIs" dxfId="569" priority="659" operator="equal">
      <formula>"Inapto"</formula>
    </cfRule>
  </conditionalFormatting>
  <conditionalFormatting sqref="M468:M470">
    <cfRule type="cellIs" dxfId="568" priority="657" stopIfTrue="1" operator="equal">
      <formula>"sim"</formula>
    </cfRule>
    <cfRule type="cellIs" dxfId="567" priority="656" operator="equal">
      <formula>"Apto"</formula>
    </cfRule>
    <cfRule type="cellIs" dxfId="566" priority="655" operator="equal">
      <formula>"Inapto"</formula>
    </cfRule>
  </conditionalFormatting>
  <conditionalFormatting sqref="M471:M475">
    <cfRule type="cellIs" dxfId="565" priority="653" stopIfTrue="1" operator="equal">
      <formula>"sim"</formula>
    </cfRule>
    <cfRule type="cellIs" dxfId="564" priority="652" operator="equal">
      <formula>"Apto"</formula>
    </cfRule>
    <cfRule type="cellIs" dxfId="563" priority="651" operator="equal">
      <formula>"Inapto"</formula>
    </cfRule>
  </conditionalFormatting>
  <conditionalFormatting sqref="M476:M478 M480:M481 M483:M486">
    <cfRule type="cellIs" dxfId="562" priority="645" stopIfTrue="1" operator="equal">
      <formula>"sim"</formula>
    </cfRule>
    <cfRule type="cellIs" dxfId="561" priority="644" operator="equal">
      <formula>"Apto"</formula>
    </cfRule>
  </conditionalFormatting>
  <conditionalFormatting sqref="M476:M478">
    <cfRule type="cellIs" dxfId="560" priority="643" operator="equal">
      <formula>"Inapto"</formula>
    </cfRule>
  </conditionalFormatting>
  <conditionalFormatting sqref="M480:M486">
    <cfRule type="cellIs" dxfId="559" priority="503" operator="equal">
      <formula>"Inapto"</formula>
    </cfRule>
  </conditionalFormatting>
  <conditionalFormatting sqref="M482">
    <cfRule type="containsText" dxfId="558" priority="505" operator="containsText" text="Inapto">
      <formula>NOT(ISERROR(SEARCH("Inapto",M482)))</formula>
    </cfRule>
    <cfRule type="containsText" dxfId="557" priority="506" operator="containsText" text="Apto">
      <formula>NOT(ISERROR(SEARCH("Apto",M482)))</formula>
    </cfRule>
    <cfRule type="containsText" dxfId="556" priority="504" operator="containsText" text="0">
      <formula>NOT(ISERROR(SEARCH("0",M482)))</formula>
    </cfRule>
  </conditionalFormatting>
  <conditionalFormatting sqref="M488:M491">
    <cfRule type="cellIs" dxfId="555" priority="640" operator="equal">
      <formula>"Apto"</formula>
    </cfRule>
    <cfRule type="cellIs" dxfId="554" priority="641" stopIfTrue="1" operator="equal">
      <formula>"sim"</formula>
    </cfRule>
    <cfRule type="cellIs" dxfId="553" priority="639" operator="equal">
      <formula>"Inapto"</formula>
    </cfRule>
  </conditionalFormatting>
  <conditionalFormatting sqref="M490">
    <cfRule type="cellIs" dxfId="552" priority="638" operator="equal">
      <formula>0</formula>
    </cfRule>
  </conditionalFormatting>
  <conditionalFormatting sqref="M492">
    <cfRule type="containsText" dxfId="551" priority="516" operator="containsText" text="Apto">
      <formula>NOT(ISERROR(SEARCH("Apto",M492)))</formula>
    </cfRule>
    <cfRule type="containsText" dxfId="550" priority="515" operator="containsText" text="Inapto">
      <formula>NOT(ISERROR(SEARCH("Inapto",M492)))</formula>
    </cfRule>
    <cfRule type="cellIs" dxfId="549" priority="513" operator="equal">
      <formula>"Inapto"</formula>
    </cfRule>
    <cfRule type="containsText" dxfId="548" priority="514" operator="containsText" text="0">
      <formula>NOT(ISERROR(SEARCH("0",M492)))</formula>
    </cfRule>
  </conditionalFormatting>
  <conditionalFormatting sqref="M492:M493">
    <cfRule type="cellIs" dxfId="547" priority="512" operator="equal">
      <formula>0</formula>
    </cfRule>
  </conditionalFormatting>
  <conditionalFormatting sqref="M493:M498">
    <cfRule type="cellIs" dxfId="546" priority="627" operator="equal">
      <formula>"Inapto"</formula>
    </cfRule>
    <cfRule type="cellIs" dxfId="545" priority="628" operator="equal">
      <formula>"Apto"</formula>
    </cfRule>
    <cfRule type="cellIs" dxfId="544" priority="629" stopIfTrue="1" operator="equal">
      <formula>"sim"</formula>
    </cfRule>
  </conditionalFormatting>
  <conditionalFormatting sqref="M42:N42">
    <cfRule type="cellIs" dxfId="543" priority="320" operator="equal">
      <formula>"Apto"</formula>
    </cfRule>
    <cfRule type="cellIs" dxfId="542" priority="318" operator="equal">
      <formula>0</formula>
    </cfRule>
    <cfRule type="cellIs" dxfId="541" priority="319" operator="equal">
      <formula>"Inapto"</formula>
    </cfRule>
  </conditionalFormatting>
  <conditionalFormatting sqref="M113:N115">
    <cfRule type="containsText" dxfId="540" priority="378" operator="containsText" text="Inapto">
      <formula>NOT(ISERROR(SEARCH("Inapto",M113)))</formula>
    </cfRule>
    <cfRule type="containsText" dxfId="539" priority="377" operator="containsText" text="0">
      <formula>NOT(ISERROR(SEARCH("0",M113)))</formula>
    </cfRule>
  </conditionalFormatting>
  <conditionalFormatting sqref="M275:N275">
    <cfRule type="cellIs" dxfId="538" priority="416" operator="equal">
      <formula>0</formula>
    </cfRule>
    <cfRule type="cellIs" dxfId="537" priority="417" operator="equal">
      <formula>"Inapto"</formula>
    </cfRule>
  </conditionalFormatting>
  <conditionalFormatting sqref="M318:N318">
    <cfRule type="cellIs" dxfId="536" priority="443" operator="equal">
      <formula>0</formula>
    </cfRule>
  </conditionalFormatting>
  <conditionalFormatting sqref="M418:N418">
    <cfRule type="cellIs" dxfId="535" priority="670" operator="equal">
      <formula>0</formula>
    </cfRule>
  </conditionalFormatting>
  <conditionalFormatting sqref="M449:N449">
    <cfRule type="cellIs" dxfId="534" priority="666" operator="equal">
      <formula>0</formula>
    </cfRule>
  </conditionalFormatting>
  <conditionalFormatting sqref="M468:N468">
    <cfRule type="cellIs" dxfId="533" priority="654" operator="equal">
      <formula>0</formula>
    </cfRule>
  </conditionalFormatting>
  <conditionalFormatting sqref="M471:N471">
    <cfRule type="cellIs" dxfId="532" priority="650" operator="equal">
      <formula>0</formula>
    </cfRule>
  </conditionalFormatting>
  <conditionalFormatting sqref="M478:N478">
    <cfRule type="cellIs" dxfId="531" priority="642" operator="equal">
      <formula>0</formula>
    </cfRule>
  </conditionalFormatting>
  <conditionalFormatting sqref="M482:N482">
    <cfRule type="cellIs" dxfId="530" priority="497" operator="equal">
      <formula>0</formula>
    </cfRule>
  </conditionalFormatting>
  <conditionalFormatting sqref="M28:O28">
    <cfRule type="containsText" dxfId="529" priority="373" operator="containsText" text="Inapto">
      <formula>NOT(ISERROR(SEARCH("Inapto",M28)))</formula>
    </cfRule>
    <cfRule type="containsText" dxfId="528" priority="372" operator="containsText" text="0">
      <formula>NOT(ISERROR(SEARCH("0",M28)))</formula>
    </cfRule>
  </conditionalFormatting>
  <conditionalFormatting sqref="N11">
    <cfRule type="cellIs" dxfId="527" priority="348" operator="equal">
      <formula>0</formula>
    </cfRule>
    <cfRule type="cellIs" dxfId="526" priority="349" operator="equal">
      <formula>"Inapto"</formula>
    </cfRule>
    <cfRule type="cellIs" dxfId="525" priority="350" operator="equal">
      <formula>"Apto"</formula>
    </cfRule>
    <cfRule type="cellIs" dxfId="524" priority="351" stopIfTrue="1" operator="equal">
      <formula>"sim"</formula>
    </cfRule>
  </conditionalFormatting>
  <conditionalFormatting sqref="N12:N25 N27:N29 N32:N41 N43:N53 N55:N80 O77 N114:N117 N119:N131 N152:N154 N164:N190 N192 N194:N201 N203:N219 N221:N222 N224:N253 N255:N274 N311:N317 N319:N328 N330:N347 N351:N353 N355:N361 N363:N376 N378:N379 N387:N388 N390:N415 N417 N419:N426 N428:N431 N433:N446 N448 N450:N467 N469 N472:N474 N477 N479:N481 N483:N489 N491 N494 N496:N499 N8:N10">
    <cfRule type="cellIs" dxfId="523" priority="1080" stopIfTrue="1" operator="equal">
      <formula>"sim"</formula>
    </cfRule>
  </conditionalFormatting>
  <conditionalFormatting sqref="N26">
    <cfRule type="cellIs" dxfId="522" priority="341" operator="equal">
      <formula>0</formula>
    </cfRule>
    <cfRule type="cellIs" dxfId="521" priority="342" operator="equal">
      <formula>"Inapto"</formula>
    </cfRule>
    <cfRule type="cellIs" dxfId="520" priority="343" operator="equal">
      <formula>"Apto"</formula>
    </cfRule>
    <cfRule type="cellIs" dxfId="519" priority="344" stopIfTrue="1" operator="equal">
      <formula>"sim"</formula>
    </cfRule>
  </conditionalFormatting>
  <conditionalFormatting sqref="N30:N31">
    <cfRule type="cellIs" dxfId="518" priority="328" operator="equal">
      <formula>"Inapto"</formula>
    </cfRule>
    <cfRule type="cellIs" dxfId="517" priority="327" operator="equal">
      <formula>0</formula>
    </cfRule>
    <cfRule type="cellIs" dxfId="516" priority="329" operator="equal">
      <formula>"Apto"</formula>
    </cfRule>
    <cfRule type="cellIs" dxfId="515" priority="330" stopIfTrue="1" operator="equal">
      <formula>"sim"</formula>
    </cfRule>
  </conditionalFormatting>
  <conditionalFormatting sqref="N33">
    <cfRule type="cellIs" dxfId="514" priority="369" stopIfTrue="1" operator="equal">
      <formula>"sim"</formula>
    </cfRule>
  </conditionalFormatting>
  <conditionalFormatting sqref="N54">
    <cfRule type="cellIs" dxfId="513" priority="309" operator="equal">
      <formula>"Inapto"</formula>
    </cfRule>
    <cfRule type="cellIs" dxfId="512" priority="308" operator="equal">
      <formula>0</formula>
    </cfRule>
    <cfRule type="cellIs" dxfId="511" priority="310" operator="equal">
      <formula>"Apto"</formula>
    </cfRule>
  </conditionalFormatting>
  <conditionalFormatting sqref="N81">
    <cfRule type="cellIs" dxfId="510" priority="1032" operator="equal">
      <formula>"Inapto"</formula>
    </cfRule>
    <cfRule type="cellIs" dxfId="509" priority="1031" operator="equal">
      <formula>0</formula>
    </cfRule>
    <cfRule type="cellIs" dxfId="508" priority="1033" operator="equal">
      <formula>"Apto"</formula>
    </cfRule>
  </conditionalFormatting>
  <conditionalFormatting sqref="N81:N82">
    <cfRule type="cellIs" dxfId="507" priority="1034" stopIfTrue="1" operator="equal">
      <formula>"sim"</formula>
    </cfRule>
  </conditionalFormatting>
  <conditionalFormatting sqref="N83">
    <cfRule type="cellIs" dxfId="506" priority="1030" stopIfTrue="1" operator="equal">
      <formula>"sim"</formula>
    </cfRule>
    <cfRule type="cellIs" dxfId="505" priority="1029" operator="equal">
      <formula>"Apto"</formula>
    </cfRule>
    <cfRule type="cellIs" dxfId="504" priority="1028" operator="equal">
      <formula>"Inapto"</formula>
    </cfRule>
    <cfRule type="cellIs" dxfId="503" priority="1027" operator="equal">
      <formula>0</formula>
    </cfRule>
  </conditionalFormatting>
  <conditionalFormatting sqref="N85:N92">
    <cfRule type="cellIs" dxfId="502" priority="1026" stopIfTrue="1" operator="equal">
      <formula>"sim"</formula>
    </cfRule>
  </conditionalFormatting>
  <conditionalFormatting sqref="N89">
    <cfRule type="cellIs" dxfId="501" priority="1025" operator="equal">
      <formula>"Apto"</formula>
    </cfRule>
    <cfRule type="cellIs" dxfId="500" priority="1024" operator="equal">
      <formula>"Inapto"</formula>
    </cfRule>
    <cfRule type="cellIs" dxfId="499" priority="1023" operator="equal">
      <formula>0</formula>
    </cfRule>
  </conditionalFormatting>
  <conditionalFormatting sqref="N95:N99">
    <cfRule type="cellIs" dxfId="498" priority="1005" stopIfTrue="1" operator="equal">
      <formula>"sim"</formula>
    </cfRule>
  </conditionalFormatting>
  <conditionalFormatting sqref="N100">
    <cfRule type="cellIs" dxfId="497" priority="999" operator="equal">
      <formula>"Inapto"</formula>
    </cfRule>
    <cfRule type="cellIs" dxfId="496" priority="998" operator="equal">
      <formula>0</formula>
    </cfRule>
    <cfRule type="cellIs" dxfId="495" priority="1000" operator="equal">
      <formula>"Apto"</formula>
    </cfRule>
  </conditionalFormatting>
  <conditionalFormatting sqref="N100:N101">
    <cfRule type="cellIs" dxfId="494" priority="1001" stopIfTrue="1" operator="equal">
      <formula>"sim"</formula>
    </cfRule>
  </conditionalFormatting>
  <conditionalFormatting sqref="N103">
    <cfRule type="cellIs" dxfId="493" priority="997" stopIfTrue="1" operator="equal">
      <formula>"sim"</formula>
    </cfRule>
  </conditionalFormatting>
  <conditionalFormatting sqref="N105:N106">
    <cfRule type="cellIs" dxfId="492" priority="996" stopIfTrue="1" operator="equal">
      <formula>"sim"</formula>
    </cfRule>
  </conditionalFormatting>
  <conditionalFormatting sqref="N108:N110 N112">
    <cfRule type="cellIs" dxfId="491" priority="994" stopIfTrue="1" operator="equal">
      <formula>"sim"</formula>
    </cfRule>
  </conditionalFormatting>
  <conditionalFormatting sqref="N110">
    <cfRule type="cellIs" dxfId="490" priority="991" operator="equal">
      <formula>0</formula>
    </cfRule>
    <cfRule type="cellIs" dxfId="489" priority="992" operator="equal">
      <formula>"Inapto"</formula>
    </cfRule>
    <cfRule type="cellIs" dxfId="488" priority="993" operator="equal">
      <formula>"Apto"</formula>
    </cfRule>
  </conditionalFormatting>
  <conditionalFormatting sqref="N121">
    <cfRule type="cellIs" dxfId="487" priority="385" operator="equal">
      <formula>0</formula>
    </cfRule>
    <cfRule type="cellIs" dxfId="486" priority="386" operator="equal">
      <formula>"Inapto"</formula>
    </cfRule>
  </conditionalFormatting>
  <conditionalFormatting sqref="N132">
    <cfRule type="cellIs" dxfId="485" priority="979" operator="equal">
      <formula>0</formula>
    </cfRule>
    <cfRule type="cellIs" dxfId="484" priority="980" operator="equal">
      <formula>"Inapto"</formula>
    </cfRule>
    <cfRule type="cellIs" dxfId="483" priority="981" operator="equal">
      <formula>"Apto"</formula>
    </cfRule>
  </conditionalFormatting>
  <conditionalFormatting sqref="N132:N139">
    <cfRule type="cellIs" dxfId="482" priority="982" stopIfTrue="1" operator="equal">
      <formula>"sim"</formula>
    </cfRule>
  </conditionalFormatting>
  <conditionalFormatting sqref="N137">
    <cfRule type="cellIs" dxfId="481" priority="388" operator="equal">
      <formula>"Inapto"</formula>
    </cfRule>
    <cfRule type="cellIs" dxfId="480" priority="387" operator="equal">
      <formula>0</formula>
    </cfRule>
  </conditionalFormatting>
  <conditionalFormatting sqref="N140">
    <cfRule type="cellIs" dxfId="479" priority="977" operator="equal">
      <formula>"Apto"</formula>
    </cfRule>
    <cfRule type="cellIs" dxfId="478" priority="975" operator="equal">
      <formula>0</formula>
    </cfRule>
    <cfRule type="cellIs" dxfId="477" priority="976" operator="equal">
      <formula>"Inapto"</formula>
    </cfRule>
  </conditionalFormatting>
  <conditionalFormatting sqref="N140:N147">
    <cfRule type="cellIs" dxfId="476" priority="978" stopIfTrue="1" operator="equal">
      <formula>"sim"</formula>
    </cfRule>
  </conditionalFormatting>
  <conditionalFormatting sqref="N149">
    <cfRule type="cellIs" dxfId="475" priority="969" operator="equal">
      <formula>"Apto"</formula>
    </cfRule>
    <cfRule type="cellIs" dxfId="474" priority="968" operator="equal">
      <formula>"Inapto"</formula>
    </cfRule>
    <cfRule type="cellIs" dxfId="473" priority="967" operator="equal">
      <formula>0</formula>
    </cfRule>
  </conditionalFormatting>
  <conditionalFormatting sqref="N149:N150">
    <cfRule type="cellIs" dxfId="472" priority="970" stopIfTrue="1" operator="equal">
      <formula>"sim"</formula>
    </cfRule>
  </conditionalFormatting>
  <conditionalFormatting sqref="N151">
    <cfRule type="cellIs" dxfId="471" priority="961" stopIfTrue="1" operator="equal">
      <formula>"sim"</formula>
    </cfRule>
    <cfRule type="cellIs" dxfId="470" priority="960" operator="equal">
      <formula>"Apto"</formula>
    </cfRule>
    <cfRule type="cellIs" dxfId="469" priority="959" operator="equal">
      <formula>"Inapto"</formula>
    </cfRule>
    <cfRule type="cellIs" dxfId="468" priority="958" operator="equal">
      <formula>0</formula>
    </cfRule>
  </conditionalFormatting>
  <conditionalFormatting sqref="N155">
    <cfRule type="cellIs" dxfId="467" priority="963" operator="equal">
      <formula>0</formula>
    </cfRule>
    <cfRule type="cellIs" dxfId="466" priority="965" operator="equal">
      <formula>"Apto"</formula>
    </cfRule>
    <cfRule type="cellIs" dxfId="465" priority="964" operator="equal">
      <formula>"Inapto"</formula>
    </cfRule>
  </conditionalFormatting>
  <conditionalFormatting sqref="N155:N157">
    <cfRule type="cellIs" dxfId="464" priority="966" stopIfTrue="1" operator="equal">
      <formula>"sim"</formula>
    </cfRule>
  </conditionalFormatting>
  <conditionalFormatting sqref="N159">
    <cfRule type="cellIs" dxfId="463" priority="962" stopIfTrue="1" operator="equal">
      <formula>"sim"</formula>
    </cfRule>
  </conditionalFormatting>
  <conditionalFormatting sqref="N161:N163">
    <cfRule type="cellIs" dxfId="462" priority="956" stopIfTrue="1" operator="equal">
      <formula>"sim"</formula>
    </cfRule>
  </conditionalFormatting>
  <conditionalFormatting sqref="N162:N163">
    <cfRule type="cellIs" dxfId="461" priority="389" operator="equal">
      <formula>0</formula>
    </cfRule>
    <cfRule type="cellIs" dxfId="460" priority="390" operator="equal">
      <formula>"Inapto"</formula>
    </cfRule>
  </conditionalFormatting>
  <conditionalFormatting sqref="N163">
    <cfRule type="cellIs" dxfId="459" priority="955" operator="equal">
      <formula>"Apto"</formula>
    </cfRule>
  </conditionalFormatting>
  <conditionalFormatting sqref="N191">
    <cfRule type="cellIs" dxfId="458" priority="279" stopIfTrue="1" operator="equal">
      <formula>"sim"</formula>
    </cfRule>
    <cfRule type="cellIs" dxfId="457" priority="278" operator="equal">
      <formula>"Inapto"</formula>
    </cfRule>
    <cfRule type="cellIs" dxfId="456" priority="276" operator="equal">
      <formula>0</formula>
    </cfRule>
    <cfRule type="cellIs" dxfId="455" priority="277" operator="equal">
      <formula>"Apto"</formula>
    </cfRule>
  </conditionalFormatting>
  <conditionalFormatting sqref="N202">
    <cfRule type="containsText" dxfId="454" priority="395" operator="containsText" text="Apto">
      <formula>NOT(ISERROR(SEARCH("Apto",N202)))</formula>
    </cfRule>
    <cfRule type="containsText" dxfId="453" priority="394" operator="containsText" text="Inapto">
      <formula>NOT(ISERROR(SEARCH("Inapto",N202)))</formula>
    </cfRule>
    <cfRule type="containsText" dxfId="452" priority="393" operator="containsText" text="0">
      <formula>NOT(ISERROR(SEARCH("0",N202)))</formula>
    </cfRule>
    <cfRule type="cellIs" dxfId="451" priority="392" operator="equal">
      <formula>"Inapto"</formula>
    </cfRule>
    <cfRule type="cellIs" dxfId="450" priority="391" operator="equal">
      <formula>0</formula>
    </cfRule>
  </conditionalFormatting>
  <conditionalFormatting sqref="N220">
    <cfRule type="cellIs" dxfId="449" priority="396" operator="equal">
      <formula>0</formula>
    </cfRule>
    <cfRule type="cellIs" dxfId="448" priority="397" operator="equal">
      <formula>"Inapto"</formula>
    </cfRule>
    <cfRule type="containsText" dxfId="447" priority="398" operator="containsText" text="0">
      <formula>NOT(ISERROR(SEARCH("0",N220)))</formula>
    </cfRule>
    <cfRule type="containsText" dxfId="446" priority="399" operator="containsText" text="Inapto">
      <formula>NOT(ISERROR(SEARCH("Inapto",N220)))</formula>
    </cfRule>
    <cfRule type="containsText" dxfId="445" priority="400" operator="containsText" text="Apto">
      <formula>NOT(ISERROR(SEARCH("Apto",N220)))</formula>
    </cfRule>
  </conditionalFormatting>
  <conditionalFormatting sqref="N223">
    <cfRule type="cellIs" dxfId="444" priority="263" operator="equal">
      <formula>0</formula>
    </cfRule>
    <cfRule type="containsText" dxfId="443" priority="265" operator="containsText" text="0">
      <formula>NOT(ISERROR(SEARCH("0",N223)))</formula>
    </cfRule>
    <cfRule type="containsText" dxfId="442" priority="267" operator="containsText" text="Apto">
      <formula>NOT(ISERROR(SEARCH("Apto",N223)))</formula>
    </cfRule>
    <cfRule type="containsText" dxfId="441" priority="266" operator="containsText" text="Inapto">
      <formula>NOT(ISERROR(SEARCH("Inapto",N223)))</formula>
    </cfRule>
    <cfRule type="cellIs" dxfId="440" priority="264" operator="equal">
      <formula>"Inapto"</formula>
    </cfRule>
  </conditionalFormatting>
  <conditionalFormatting sqref="N254">
    <cfRule type="cellIs" dxfId="439" priority="249" stopIfTrue="1" operator="equal">
      <formula>"sim"</formula>
    </cfRule>
    <cfRule type="cellIs" dxfId="438" priority="248" operator="equal">
      <formula>"Inapto"</formula>
    </cfRule>
    <cfRule type="cellIs" dxfId="437" priority="247" operator="equal">
      <formula>"Apto"</formula>
    </cfRule>
    <cfRule type="cellIs" dxfId="436" priority="246" operator="equal">
      <formula>0</formula>
    </cfRule>
  </conditionalFormatting>
  <conditionalFormatting sqref="N255:N275">
    <cfRule type="containsText" dxfId="435" priority="419" operator="containsText" text="Inapto">
      <formula>NOT(ISERROR(SEARCH("Inapto",N255)))</formula>
    </cfRule>
  </conditionalFormatting>
  <conditionalFormatting sqref="N255:N309">
    <cfRule type="containsText" dxfId="434" priority="418" operator="containsText" text="0">
      <formula>NOT(ISERROR(SEARCH("0",N255)))</formula>
    </cfRule>
  </conditionalFormatting>
  <conditionalFormatting sqref="N275">
    <cfRule type="containsText" dxfId="433" priority="420" operator="containsText" text="Apto">
      <formula>NOT(ISERROR(SEARCH("Apto",N275)))</formula>
    </cfRule>
  </conditionalFormatting>
  <conditionalFormatting sqref="N276:N310">
    <cfRule type="cellIs" dxfId="432" priority="236" stopIfTrue="1" operator="equal">
      <formula>"sim"</formula>
    </cfRule>
  </conditionalFormatting>
  <conditionalFormatting sqref="N310">
    <cfRule type="cellIs" dxfId="431" priority="234" operator="equal">
      <formula>"Inapto"</formula>
    </cfRule>
    <cfRule type="cellIs" dxfId="430" priority="235" operator="equal">
      <formula>"Apto"</formula>
    </cfRule>
  </conditionalFormatting>
  <conditionalFormatting sqref="N311:N328">
    <cfRule type="containsText" dxfId="429" priority="445" operator="containsText" text="0">
      <formula>NOT(ISERROR(SEARCH("0",N311)))</formula>
    </cfRule>
    <cfRule type="containsText" dxfId="428" priority="446" operator="containsText" text="Inapto">
      <formula>NOT(ISERROR(SEARCH("Inapto",N311)))</formula>
    </cfRule>
  </conditionalFormatting>
  <conditionalFormatting sqref="N318">
    <cfRule type="cellIs" dxfId="427" priority="444" operator="equal">
      <formula>"Inapto"</formula>
    </cfRule>
    <cfRule type="containsText" dxfId="426" priority="447" operator="containsText" text="Apto">
      <formula>NOT(ISERROR(SEARCH("Apto",N318)))</formula>
    </cfRule>
  </conditionalFormatting>
  <conditionalFormatting sqref="N329">
    <cfRule type="cellIs" dxfId="425" priority="227" operator="equal">
      <formula>"Apto"</formula>
    </cfRule>
    <cfRule type="cellIs" dxfId="424" priority="225" operator="equal">
      <formula>0</formula>
    </cfRule>
    <cfRule type="cellIs" dxfId="423" priority="226" operator="equal">
      <formula>"Inapto"</formula>
    </cfRule>
  </conditionalFormatting>
  <conditionalFormatting sqref="N348">
    <cfRule type="cellIs" dxfId="422" priority="895" operator="equal">
      <formula>"Apto"</formula>
    </cfRule>
    <cfRule type="cellIs" dxfId="421" priority="894" operator="equal">
      <formula>"Inapto"</formula>
    </cfRule>
    <cfRule type="cellIs" dxfId="420" priority="893" operator="equal">
      <formula>0</formula>
    </cfRule>
  </conditionalFormatting>
  <conditionalFormatting sqref="N348:N349">
    <cfRule type="cellIs" dxfId="419" priority="896" stopIfTrue="1" operator="equal">
      <formula>"sim"</formula>
    </cfRule>
  </conditionalFormatting>
  <conditionalFormatting sqref="N350">
    <cfRule type="cellIs" dxfId="418" priority="224" stopIfTrue="1" operator="equal">
      <formula>"sim"</formula>
    </cfRule>
  </conditionalFormatting>
  <conditionalFormatting sqref="N354">
    <cfRule type="cellIs" dxfId="417" priority="217" operator="equal">
      <formula>"Apto"</formula>
    </cfRule>
    <cfRule type="cellIs" dxfId="416" priority="216" operator="equal">
      <formula>"Inapto"</formula>
    </cfRule>
    <cfRule type="cellIs" dxfId="415" priority="215" operator="equal">
      <formula>0</formula>
    </cfRule>
  </conditionalFormatting>
  <conditionalFormatting sqref="N362">
    <cfRule type="cellIs" dxfId="414" priority="888" stopIfTrue="1" operator="equal">
      <formula>"sim"</formula>
    </cfRule>
    <cfRule type="cellIs" dxfId="413" priority="887" operator="equal">
      <formula>"Apto"</formula>
    </cfRule>
  </conditionalFormatting>
  <conditionalFormatting sqref="N362:N363">
    <cfRule type="cellIs" dxfId="412" priority="468" operator="equal">
      <formula>0</formula>
    </cfRule>
    <cfRule type="cellIs" dxfId="411" priority="469" operator="equal">
      <formula>"Inapto"</formula>
    </cfRule>
  </conditionalFormatting>
  <conditionalFormatting sqref="N380:N386">
    <cfRule type="cellIs" dxfId="410" priority="203" operator="equal">
      <formula>"Apto"</formula>
    </cfRule>
    <cfRule type="cellIs" dxfId="409" priority="204" stopIfTrue="1" operator="equal">
      <formula>"sim"</formula>
    </cfRule>
    <cfRule type="cellIs" dxfId="408" priority="201" operator="equal">
      <formula>0</formula>
    </cfRule>
    <cfRule type="cellIs" dxfId="407" priority="202" operator="equal">
      <formula>"Inapto"</formula>
    </cfRule>
  </conditionalFormatting>
  <conditionalFormatting sqref="N416 N418 N427 N432">
    <cfRule type="cellIs" dxfId="406" priority="872" stopIfTrue="1" operator="equal">
      <formula>"sim"</formula>
    </cfRule>
  </conditionalFormatting>
  <conditionalFormatting sqref="N416 N427 N432 N418">
    <cfRule type="cellIs" dxfId="405" priority="870" operator="equal">
      <formula>"Inapto"</formula>
    </cfRule>
    <cfRule type="cellIs" dxfId="404" priority="871" operator="equal">
      <formula>"Apto"</formula>
    </cfRule>
  </conditionalFormatting>
  <conditionalFormatting sqref="N416 N427 N432">
    <cfRule type="cellIs" dxfId="403" priority="869" operator="equal">
      <formula>0</formula>
    </cfRule>
  </conditionalFormatting>
  <conditionalFormatting sqref="N433:N448">
    <cfRule type="containsText" dxfId="402" priority="485" operator="containsText" text="Inapto">
      <formula>NOT(ISERROR(SEARCH("Inapto",N433)))</formula>
    </cfRule>
    <cfRule type="containsText" dxfId="401" priority="484" operator="containsText" text="0">
      <formula>NOT(ISERROR(SEARCH("0",N433)))</formula>
    </cfRule>
  </conditionalFormatting>
  <conditionalFormatting sqref="N447">
    <cfRule type="cellIs" dxfId="400" priority="483" operator="equal">
      <formula>"Inapto"</formula>
    </cfRule>
    <cfRule type="cellIs" dxfId="399" priority="482" operator="equal">
      <formula>0</formula>
    </cfRule>
    <cfRule type="containsText" dxfId="398" priority="486" operator="containsText" text="Apto">
      <formula>NOT(ISERROR(SEARCH("Apto",N447)))</formula>
    </cfRule>
  </conditionalFormatting>
  <conditionalFormatting sqref="N449">
    <cfRule type="cellIs" dxfId="397" priority="868" stopIfTrue="1" operator="equal">
      <formula>"sim"</formula>
    </cfRule>
    <cfRule type="cellIs" dxfId="396" priority="867" operator="equal">
      <formula>"Apto"</formula>
    </cfRule>
    <cfRule type="cellIs" dxfId="395" priority="866" operator="equal">
      <formula>"Inapto"</formula>
    </cfRule>
  </conditionalFormatting>
  <conditionalFormatting sqref="N468">
    <cfRule type="cellIs" dxfId="394" priority="826" operator="equal">
      <formula>"Inapto"</formula>
    </cfRule>
    <cfRule type="cellIs" dxfId="393" priority="828" stopIfTrue="1" operator="equal">
      <formula>"sim"</formula>
    </cfRule>
    <cfRule type="cellIs" dxfId="392" priority="827" operator="equal">
      <formula>"Apto"</formula>
    </cfRule>
  </conditionalFormatting>
  <conditionalFormatting sqref="N469:N470">
    <cfRule type="containsText" dxfId="391" priority="489" operator="containsText" text="0">
      <formula>NOT(ISERROR(SEARCH("0",N469)))</formula>
    </cfRule>
    <cfRule type="containsText" dxfId="390" priority="490" operator="containsText" text="Inapto">
      <formula>NOT(ISERROR(SEARCH("Inapto",N469)))</formula>
    </cfRule>
  </conditionalFormatting>
  <conditionalFormatting sqref="N470">
    <cfRule type="containsText" dxfId="389" priority="491" operator="containsText" text="Apto">
      <formula>NOT(ISERROR(SEARCH("Apto",N470)))</formula>
    </cfRule>
    <cfRule type="cellIs" dxfId="388" priority="487" operator="equal">
      <formula>0</formula>
    </cfRule>
    <cfRule type="cellIs" dxfId="387" priority="488" operator="equal">
      <formula>"Inapto"</formula>
    </cfRule>
  </conditionalFormatting>
  <conditionalFormatting sqref="N471 N475 N478">
    <cfRule type="cellIs" dxfId="386" priority="853" stopIfTrue="1" operator="equal">
      <formula>"sim"</formula>
    </cfRule>
  </conditionalFormatting>
  <conditionalFormatting sqref="N471 N478 N475">
    <cfRule type="cellIs" dxfId="385" priority="852" operator="equal">
      <formula>"Apto"</formula>
    </cfRule>
  </conditionalFormatting>
  <conditionalFormatting sqref="N471 N478">
    <cfRule type="cellIs" dxfId="384" priority="851" operator="equal">
      <formula>"Inapto"</formula>
    </cfRule>
  </conditionalFormatting>
  <conditionalFormatting sqref="N475:N476">
    <cfRule type="cellIs" dxfId="383" priority="492" operator="equal">
      <formula>0</formula>
    </cfRule>
    <cfRule type="cellIs" dxfId="382" priority="493" operator="equal">
      <formula>"Inapto"</formula>
    </cfRule>
  </conditionalFormatting>
  <conditionalFormatting sqref="N476">
    <cfRule type="containsText" dxfId="381" priority="496" operator="containsText" text="Apto">
      <formula>NOT(ISERROR(SEARCH("Apto",N476)))</formula>
    </cfRule>
  </conditionalFormatting>
  <conditionalFormatting sqref="N476:N477">
    <cfRule type="containsText" dxfId="380" priority="495" operator="containsText" text="Inapto">
      <formula>NOT(ISERROR(SEARCH("Inapto",N476)))</formula>
    </cfRule>
    <cfRule type="containsText" dxfId="379" priority="494" operator="containsText" text="0">
      <formula>NOT(ISERROR(SEARCH("0",N476)))</formula>
    </cfRule>
  </conditionalFormatting>
  <conditionalFormatting sqref="N479:N482">
    <cfRule type="containsText" dxfId="378" priority="499" operator="containsText" text="0">
      <formula>NOT(ISERROR(SEARCH("0",N479)))</formula>
    </cfRule>
    <cfRule type="containsText" dxfId="377" priority="500" operator="containsText" text="Inapto">
      <formula>NOT(ISERROR(SEARCH("Inapto",N479)))</formula>
    </cfRule>
  </conditionalFormatting>
  <conditionalFormatting sqref="N482">
    <cfRule type="cellIs" dxfId="376" priority="498" operator="equal">
      <formula>"Inapto"</formula>
    </cfRule>
    <cfRule type="containsText" dxfId="375" priority="501" operator="containsText" text="Apto">
      <formula>NOT(ISERROR(SEARCH("Apto",N482)))</formula>
    </cfRule>
  </conditionalFormatting>
  <conditionalFormatting sqref="N483:N498">
    <cfRule type="containsText" dxfId="374" priority="509" operator="containsText" text="0">
      <formula>NOT(ISERROR(SEARCH("0",N483)))</formula>
    </cfRule>
    <cfRule type="containsText" dxfId="373" priority="510" operator="containsText" text="Inapto">
      <formula>NOT(ISERROR(SEARCH("Inapto",N483)))</formula>
    </cfRule>
  </conditionalFormatting>
  <conditionalFormatting sqref="N490">
    <cfRule type="cellIs" dxfId="372" priority="164" stopIfTrue="1" operator="equal">
      <formula>"sim"</formula>
    </cfRule>
  </conditionalFormatting>
  <conditionalFormatting sqref="N492">
    <cfRule type="cellIs" dxfId="371" priority="507" operator="equal">
      <formula>0</formula>
    </cfRule>
    <cfRule type="cellIs" dxfId="370" priority="508" operator="equal">
      <formula>"Inapto"</formula>
    </cfRule>
    <cfRule type="containsText" dxfId="369" priority="511" operator="containsText" text="Apto">
      <formula>NOT(ISERROR(SEARCH("Apto",N492)))</formula>
    </cfRule>
  </conditionalFormatting>
  <conditionalFormatting sqref="N493">
    <cfRule type="cellIs" dxfId="368" priority="163" stopIfTrue="1" operator="equal">
      <formula>"sim"</formula>
    </cfRule>
  </conditionalFormatting>
  <conditionalFormatting sqref="N495">
    <cfRule type="cellIs" dxfId="367" priority="162" stopIfTrue="1" operator="equal">
      <formula>"sim"</formula>
    </cfRule>
  </conditionalFormatting>
  <conditionalFormatting sqref="N513">
    <cfRule type="cellIs" dxfId="366" priority="25" stopIfTrue="1" operator="equal">
      <formula>"sim"</formula>
    </cfRule>
  </conditionalFormatting>
  <conditionalFormatting sqref="N54:O54">
    <cfRule type="cellIs" dxfId="365" priority="311" stopIfTrue="1" operator="equal">
      <formula>"sim"</formula>
    </cfRule>
  </conditionalFormatting>
  <conditionalFormatting sqref="N97:O97">
    <cfRule type="cellIs" dxfId="364" priority="1004" operator="equal">
      <formula>"Apto"</formula>
    </cfRule>
    <cfRule type="cellIs" dxfId="363" priority="1003" operator="equal">
      <formula>"Inapto"</formula>
    </cfRule>
    <cfRule type="cellIs" dxfId="362" priority="1002" operator="equal">
      <formula>0</formula>
    </cfRule>
  </conditionalFormatting>
  <conditionalFormatting sqref="N310:O310">
    <cfRule type="cellIs" dxfId="361" priority="237" operator="equal">
      <formula>0</formula>
    </cfRule>
  </conditionalFormatting>
  <conditionalFormatting sqref="N329:O329">
    <cfRule type="cellIs" dxfId="360" priority="228" stopIfTrue="1" operator="equal">
      <formula>"sim"</formula>
    </cfRule>
  </conditionalFormatting>
  <conditionalFormatting sqref="N354:O354">
    <cfRule type="cellIs" dxfId="359" priority="218" stopIfTrue="1" operator="equal">
      <formula>"sim"</formula>
    </cfRule>
  </conditionalFormatting>
  <conditionalFormatting sqref="O26">
    <cfRule type="containsText" dxfId="358" priority="338" operator="containsText" text="0">
      <formula>NOT(ISERROR(SEARCH("0",O26)))</formula>
    </cfRule>
    <cfRule type="containsText" dxfId="357" priority="339" operator="containsText" text="Inapto">
      <formula>NOT(ISERROR(SEARCH("Inapto",O26)))</formula>
    </cfRule>
    <cfRule type="containsText" dxfId="356" priority="340" operator="containsText" text="Apto">
      <formula>NOT(ISERROR(SEARCH("Apto",O26)))</formula>
    </cfRule>
  </conditionalFormatting>
  <conditionalFormatting sqref="O31">
    <cfRule type="containsText" dxfId="355" priority="324" operator="containsText" text="Inapto">
      <formula>NOT(ISERROR(SEARCH("Inapto",O31)))</formula>
    </cfRule>
    <cfRule type="containsText" dxfId="354" priority="325" operator="containsText" text="Apto">
      <formula>NOT(ISERROR(SEARCH("Apto",O31)))</formula>
    </cfRule>
    <cfRule type="cellIs" dxfId="353" priority="322" stopIfTrue="1" operator="equal">
      <formula>"sim"</formula>
    </cfRule>
    <cfRule type="containsText" dxfId="352" priority="323" operator="containsText" text="0">
      <formula>NOT(ISERROR(SEARCH("0",O31)))</formula>
    </cfRule>
    <cfRule type="cellIs" dxfId="351" priority="326" stopIfTrue="1" operator="equal">
      <formula>"sim"</formula>
    </cfRule>
  </conditionalFormatting>
  <conditionalFormatting sqref="O42">
    <cfRule type="cellIs" dxfId="350" priority="314" stopIfTrue="1" operator="equal">
      <formula>"sim"</formula>
    </cfRule>
    <cfRule type="containsText" dxfId="349" priority="317" operator="containsText" text="Apto">
      <formula>NOT(ISERROR(SEARCH("Apto",O42)))</formula>
    </cfRule>
    <cfRule type="containsText" dxfId="348" priority="316" operator="containsText" text="Inapto">
      <formula>NOT(ISERROR(SEARCH("Inapto",O42)))</formula>
    </cfRule>
    <cfRule type="containsText" dxfId="347" priority="315" operator="containsText" text="0">
      <formula>NOT(ISERROR(SEARCH("0",O42)))</formula>
    </cfRule>
  </conditionalFormatting>
  <conditionalFormatting sqref="O49:O50 O53 O55:O61 O63:O66 O68:O70 O72:O76 O78:O79">
    <cfRule type="cellIs" dxfId="346" priority="1072" stopIfTrue="1" operator="equal">
      <formula>"sim"</formula>
    </cfRule>
  </conditionalFormatting>
  <conditionalFormatting sqref="O52">
    <cfRule type="cellIs" dxfId="345" priority="313" stopIfTrue="1" operator="equal">
      <formula>"sim"</formula>
    </cfRule>
  </conditionalFormatting>
  <conditionalFormatting sqref="O97">
    <cfRule type="cellIs" dxfId="344" priority="307" stopIfTrue="1" operator="equal">
      <formula>"sim"</formula>
    </cfRule>
  </conditionalFormatting>
  <conditionalFormatting sqref="O113">
    <cfRule type="cellIs" dxfId="343" priority="299" operator="equal">
      <formula>0</formula>
    </cfRule>
    <cfRule type="cellIs" dxfId="342" priority="300" operator="equal">
      <formula>"Inapto"</formula>
    </cfRule>
    <cfRule type="cellIs" dxfId="341" priority="301" operator="equal">
      <formula>"Apto"</formula>
    </cfRule>
    <cfRule type="cellIs" dxfId="340" priority="302" stopIfTrue="1" operator="equal">
      <formula>"sim"</formula>
    </cfRule>
  </conditionalFormatting>
  <conditionalFormatting sqref="O118">
    <cfRule type="cellIs" dxfId="339" priority="988" operator="equal">
      <formula>"Inapto"</formula>
    </cfRule>
    <cfRule type="cellIs" dxfId="338" priority="989" operator="equal">
      <formula>"Apto"</formula>
    </cfRule>
    <cfRule type="cellIs" dxfId="337" priority="990" stopIfTrue="1" operator="equal">
      <formula>"sim"</formula>
    </cfRule>
    <cfRule type="cellIs" dxfId="336" priority="987" operator="equal">
      <formula>0</formula>
    </cfRule>
  </conditionalFormatting>
  <conditionalFormatting sqref="O159">
    <cfRule type="cellIs" dxfId="335" priority="297" operator="equal">
      <formula>"Apto"</formula>
    </cfRule>
    <cfRule type="cellIs" dxfId="334" priority="296" operator="equal">
      <formula>"Inapto"</formula>
    </cfRule>
    <cfRule type="cellIs" dxfId="333" priority="298" stopIfTrue="1" operator="equal">
      <formula>"sim"</formula>
    </cfRule>
    <cfRule type="cellIs" dxfId="332" priority="295" operator="equal">
      <formula>0</formula>
    </cfRule>
  </conditionalFormatting>
  <conditionalFormatting sqref="O170:O192">
    <cfRule type="cellIs" dxfId="331" priority="291" stopIfTrue="1" operator="equal">
      <formula>"sim"</formula>
    </cfRule>
  </conditionalFormatting>
  <conditionalFormatting sqref="O184">
    <cfRule type="cellIs" dxfId="330" priority="289" operator="equal">
      <formula>"Inapto"</formula>
    </cfRule>
    <cfRule type="cellIs" dxfId="329" priority="290" operator="equal">
      <formula>"Apto"</formula>
    </cfRule>
    <cfRule type="cellIs" dxfId="328" priority="288" operator="equal">
      <formula>0</formula>
    </cfRule>
  </conditionalFormatting>
  <conditionalFormatting sqref="O194:O227">
    <cfRule type="cellIs" dxfId="327" priority="791" stopIfTrue="1" operator="equal">
      <formula>"sim"</formula>
    </cfRule>
  </conditionalFormatting>
  <conditionalFormatting sqref="O229:O230 O232:O242 O244:O264 O266:O286 O333:O344">
    <cfRule type="cellIs" dxfId="326" priority="790" stopIfTrue="1" operator="equal">
      <formula>"sim"</formula>
    </cfRule>
  </conditionalFormatting>
  <conditionalFormatting sqref="O231">
    <cfRule type="cellIs" dxfId="325" priority="258" operator="equal">
      <formula>0</formula>
    </cfRule>
    <cfRule type="cellIs" dxfId="324" priority="259" operator="equal">
      <formula>"Inapto"</formula>
    </cfRule>
    <cfRule type="containsText" dxfId="323" priority="261" operator="containsText" text="Inapto">
      <formula>NOT(ISERROR(SEARCH("Inapto",O231)))</formula>
    </cfRule>
    <cfRule type="containsText" dxfId="322" priority="262" operator="containsText" text="Apto">
      <formula>NOT(ISERROR(SEARCH("Apto",O231)))</formula>
    </cfRule>
    <cfRule type="containsText" dxfId="321" priority="260" operator="containsText" text="0">
      <formula>NOT(ISERROR(SEARCH("0",O231)))</formula>
    </cfRule>
  </conditionalFormatting>
  <conditionalFormatting sqref="O243">
    <cfRule type="cellIs" dxfId="320" priority="401" operator="equal">
      <formula>0</formula>
    </cfRule>
    <cfRule type="cellIs" dxfId="319" priority="402" operator="equal">
      <formula>"Inapto"</formula>
    </cfRule>
    <cfRule type="containsText" dxfId="318" priority="403" operator="containsText" text="0">
      <formula>NOT(ISERROR(SEARCH("0",O243)))</formula>
    </cfRule>
    <cfRule type="containsText" dxfId="317" priority="404" operator="containsText" text="Inapto">
      <formula>NOT(ISERROR(SEARCH("Inapto",O243)))</formula>
    </cfRule>
    <cfRule type="containsText" dxfId="316" priority="405" operator="containsText" text="Apto">
      <formula>NOT(ISERROR(SEARCH("Apto",O243)))</formula>
    </cfRule>
  </conditionalFormatting>
  <conditionalFormatting sqref="O265">
    <cfRule type="cellIs" dxfId="315" priority="406" operator="equal">
      <formula>0</formula>
    </cfRule>
    <cfRule type="cellIs" dxfId="314" priority="407" operator="equal">
      <formula>"Inapto"</formula>
    </cfRule>
    <cfRule type="containsText" dxfId="313" priority="408" operator="containsText" text="0">
      <formula>NOT(ISERROR(SEARCH("0",O265)))</formula>
    </cfRule>
    <cfRule type="containsText" dxfId="312" priority="409" operator="containsText" text="Inapto">
      <formula>NOT(ISERROR(SEARCH("Inapto",O265)))</formula>
    </cfRule>
    <cfRule type="containsText" dxfId="311" priority="410" operator="containsText" text="Apto">
      <formula>NOT(ISERROR(SEARCH("Apto",O265)))</formula>
    </cfRule>
  </conditionalFormatting>
  <conditionalFormatting sqref="O288:O331">
    <cfRule type="cellIs" dxfId="310" priority="240" stopIfTrue="1" operator="equal">
      <formula>"sim"</formula>
    </cfRule>
  </conditionalFormatting>
  <conditionalFormatting sqref="O310">
    <cfRule type="cellIs" dxfId="309" priority="238" operator="equal">
      <formula>"Inapto"</formula>
    </cfRule>
    <cfRule type="cellIs" dxfId="308" priority="239" operator="equal">
      <formula>"Apto"</formula>
    </cfRule>
  </conditionalFormatting>
  <conditionalFormatting sqref="O311:O332">
    <cfRule type="containsText" dxfId="307" priority="460" operator="containsText" text="0">
      <formula>NOT(ISERROR(SEARCH("0",O311)))</formula>
    </cfRule>
  </conditionalFormatting>
  <conditionalFormatting sqref="O332">
    <cfRule type="containsText" dxfId="306" priority="462" operator="containsText" text="Apto">
      <formula>NOT(ISERROR(SEARCH("Apto",O332)))</formula>
    </cfRule>
    <cfRule type="containsText" dxfId="305" priority="461" operator="containsText" text="Inapto">
      <formula>NOT(ISERROR(SEARCH("Inapto",O332)))</formula>
    </cfRule>
    <cfRule type="cellIs" dxfId="304" priority="459" operator="equal">
      <formula>"Inapto"</formula>
    </cfRule>
    <cfRule type="cellIs" dxfId="303" priority="458" operator="equal">
      <formula>0</formula>
    </cfRule>
  </conditionalFormatting>
  <conditionalFormatting sqref="O346:O353 O356 O359:O361 O364">
    <cfRule type="cellIs" dxfId="302" priority="1071" stopIfTrue="1" operator="equal">
      <formula>"sim"</formula>
    </cfRule>
  </conditionalFormatting>
  <conditionalFormatting sqref="O362:O363">
    <cfRule type="cellIs" dxfId="301" priority="213" stopIfTrue="1" operator="equal">
      <formula>"sim"</formula>
    </cfRule>
  </conditionalFormatting>
  <conditionalFormatting sqref="O365">
    <cfRule type="cellIs" dxfId="300" priority="212" stopIfTrue="1" operator="equal">
      <formula>"sim"</formula>
    </cfRule>
    <cfRule type="containsText" dxfId="299" priority="211" operator="containsText" text="Apto">
      <formula>NOT(ISERROR(SEARCH("Apto",O365)))</formula>
    </cfRule>
    <cfRule type="containsText" dxfId="298" priority="210" operator="containsText" text="Inapto">
      <formula>NOT(ISERROR(SEARCH("Inapto",O365)))</formula>
    </cfRule>
    <cfRule type="containsText" dxfId="297" priority="209" operator="containsText" text="0">
      <formula>NOT(ISERROR(SEARCH("0",O365)))</formula>
    </cfRule>
  </conditionalFormatting>
  <conditionalFormatting sqref="O367 O371 O374:O375 N377:O377 O379 O381 O383 M389:N389 O391 O394:O396 O398:O399 O401:O403 O405:O407 O409:O412">
    <cfRule type="cellIs" dxfId="296" priority="1070" stopIfTrue="1" operator="equal">
      <formula>"sim"</formula>
    </cfRule>
  </conditionalFormatting>
  <conditionalFormatting sqref="O368">
    <cfRule type="cellIs" dxfId="295" priority="208" stopIfTrue="1" operator="equal">
      <formula>"sim"</formula>
    </cfRule>
    <cfRule type="containsText" dxfId="294" priority="205" operator="containsText" text="0">
      <formula>NOT(ISERROR(SEARCH("0",O368)))</formula>
    </cfRule>
    <cfRule type="containsText" dxfId="293" priority="207" operator="containsText" text="Apto">
      <formula>NOT(ISERROR(SEARCH("Apto",O368)))</formula>
    </cfRule>
    <cfRule type="containsText" dxfId="292" priority="206" operator="containsText" text="Inapto">
      <formula>NOT(ISERROR(SEARCH("Inapto",O368)))</formula>
    </cfRule>
  </conditionalFormatting>
  <conditionalFormatting sqref="O380">
    <cfRule type="cellIs" dxfId="291" priority="198" operator="equal">
      <formula>"Inapto"</formula>
    </cfRule>
    <cfRule type="cellIs" dxfId="290" priority="200" stopIfTrue="1" operator="equal">
      <formula>"sim"</formula>
    </cfRule>
    <cfRule type="cellIs" dxfId="289" priority="199" operator="equal">
      <formula>"Apto"</formula>
    </cfRule>
  </conditionalFormatting>
  <conditionalFormatting sqref="O384:O387">
    <cfRule type="cellIs" dxfId="288" priority="196" operator="equal">
      <formula>"Apto"</formula>
    </cfRule>
    <cfRule type="cellIs" dxfId="287" priority="195" operator="equal">
      <formula>"Inapto"</formula>
    </cfRule>
    <cfRule type="cellIs" dxfId="286" priority="197" stopIfTrue="1" operator="equal">
      <formula>"sim"</formula>
    </cfRule>
  </conditionalFormatting>
  <conditionalFormatting sqref="O389">
    <cfRule type="containsText" dxfId="285" priority="193" operator="containsText" text="Apto">
      <formula>NOT(ISERROR(SEARCH("Apto",O389)))</formula>
    </cfRule>
    <cfRule type="cellIs" dxfId="284" priority="194" stopIfTrue="1" operator="equal">
      <formula>"sim"</formula>
    </cfRule>
  </conditionalFormatting>
  <conditionalFormatting sqref="O389:O390">
    <cfRule type="containsText" dxfId="283" priority="187" operator="containsText" text="0">
      <formula>NOT(ISERROR(SEARCH("0",O389)))</formula>
    </cfRule>
    <cfRule type="containsText" dxfId="282" priority="188" operator="containsText" text="Inapto">
      <formula>NOT(ISERROR(SEARCH("Inapto",O389)))</formula>
    </cfRule>
  </conditionalFormatting>
  <conditionalFormatting sqref="O390">
    <cfRule type="containsText" dxfId="281" priority="189" operator="containsText" text="Apto">
      <formula>NOT(ISERROR(SEARCH("Apto",O390)))</formula>
    </cfRule>
    <cfRule type="cellIs" dxfId="280" priority="190" stopIfTrue="1" operator="equal">
      <formula>"sim"</formula>
    </cfRule>
  </conditionalFormatting>
  <conditionalFormatting sqref="O393">
    <cfRule type="containsText" dxfId="279" priority="183" operator="containsText" text="0">
      <formula>NOT(ISERROR(SEARCH("0",O393)))</formula>
    </cfRule>
    <cfRule type="containsText" dxfId="278" priority="184" operator="containsText" text="Inapto">
      <formula>NOT(ISERROR(SEARCH("Inapto",O393)))</formula>
    </cfRule>
    <cfRule type="containsText" dxfId="277" priority="185" operator="containsText" text="Apto">
      <formula>NOT(ISERROR(SEARCH("Apto",O393)))</formula>
    </cfRule>
    <cfRule type="cellIs" dxfId="276" priority="186" stopIfTrue="1" operator="equal">
      <formula>"sim"</formula>
    </cfRule>
  </conditionalFormatting>
  <conditionalFormatting sqref="O397">
    <cfRule type="containsText" dxfId="275" priority="179" operator="containsText" text="0">
      <formula>NOT(ISERROR(SEARCH("0",O397)))</formula>
    </cfRule>
    <cfRule type="containsText" dxfId="274" priority="180" operator="containsText" text="Inapto">
      <formula>NOT(ISERROR(SEARCH("Inapto",O397)))</formula>
    </cfRule>
    <cfRule type="containsText" dxfId="273" priority="181" operator="containsText" text="Apto">
      <formula>NOT(ISERROR(SEARCH("Apto",O397)))</formula>
    </cfRule>
    <cfRule type="cellIs" dxfId="272" priority="182" stopIfTrue="1" operator="equal">
      <formula>"sim"</formula>
    </cfRule>
  </conditionalFormatting>
  <conditionalFormatting sqref="O400">
    <cfRule type="containsText" dxfId="271" priority="175" operator="containsText" text="0">
      <formula>NOT(ISERROR(SEARCH("0",O400)))</formula>
    </cfRule>
    <cfRule type="containsText" dxfId="270" priority="177" operator="containsText" text="Apto">
      <formula>NOT(ISERROR(SEARCH("Apto",O400)))</formula>
    </cfRule>
    <cfRule type="containsText" dxfId="269" priority="176" operator="containsText" text="Inapto">
      <formula>NOT(ISERROR(SEARCH("Inapto",O400)))</formula>
    </cfRule>
    <cfRule type="cellIs" dxfId="268" priority="178" stopIfTrue="1" operator="equal">
      <formula>"sim"</formula>
    </cfRule>
  </conditionalFormatting>
  <conditionalFormatting sqref="O404">
    <cfRule type="cellIs" dxfId="267" priority="174" stopIfTrue="1" operator="equal">
      <formula>"sim"</formula>
    </cfRule>
    <cfRule type="containsText" dxfId="266" priority="171" operator="containsText" text="0">
      <formula>NOT(ISERROR(SEARCH("0",O404)))</formula>
    </cfRule>
    <cfRule type="containsText" dxfId="265" priority="172" operator="containsText" text="Inapto">
      <formula>NOT(ISERROR(SEARCH("Inapto",O404)))</formula>
    </cfRule>
    <cfRule type="containsText" dxfId="264" priority="173" operator="containsText" text="Apto">
      <formula>NOT(ISERROR(SEARCH("Apto",O404)))</formula>
    </cfRule>
  </conditionalFormatting>
  <conditionalFormatting sqref="O414:O445">
    <cfRule type="cellIs" dxfId="263" priority="360" stopIfTrue="1" operator="equal">
      <formula>"sim"</formula>
    </cfRule>
  </conditionalFormatting>
  <conditionalFormatting sqref="O414:O446">
    <cfRule type="containsText" dxfId="262" priority="479" operator="containsText" text="0">
      <formula>NOT(ISERROR(SEARCH("0",O414)))</formula>
    </cfRule>
  </conditionalFormatting>
  <conditionalFormatting sqref="O446">
    <cfRule type="containsText" dxfId="261" priority="480" operator="containsText" text="Inapto">
      <formula>NOT(ISERROR(SEARCH("Inapto",O446)))</formula>
    </cfRule>
    <cfRule type="cellIs" dxfId="260" priority="478" operator="equal">
      <formula>"Inapto"</formula>
    </cfRule>
    <cfRule type="containsText" dxfId="259" priority="481" operator="containsText" text="Apto">
      <formula>NOT(ISERROR(SEARCH("Apto",O446)))</formula>
    </cfRule>
    <cfRule type="cellIs" dxfId="258" priority="477" operator="equal">
      <formula>0</formula>
    </cfRule>
  </conditionalFormatting>
  <conditionalFormatting sqref="O447:O455">
    <cfRule type="cellIs" dxfId="257" priority="789" stopIfTrue="1" operator="equal">
      <formula>"sim"</formula>
    </cfRule>
  </conditionalFormatting>
  <conditionalFormatting sqref="O458">
    <cfRule type="cellIs" dxfId="256" priority="788" stopIfTrue="1" operator="equal">
      <formula>"sim"</formula>
    </cfRule>
  </conditionalFormatting>
  <conditionalFormatting sqref="O460:O498">
    <cfRule type="cellIs" dxfId="255" priority="170" stopIfTrue="1" operator="equal">
      <formula>"sim"</formula>
    </cfRule>
  </conditionalFormatting>
  <conditionalFormatting sqref="O481">
    <cfRule type="containsText" dxfId="254" priority="169" operator="containsText" text="Apto">
      <formula>NOT(ISERROR(SEARCH("Apto",O481)))</formula>
    </cfRule>
    <cfRule type="containsText" dxfId="253" priority="168" operator="containsText" text="Inapto">
      <formula>NOT(ISERROR(SEARCH("Inapto",O481)))</formula>
    </cfRule>
    <cfRule type="containsText" dxfId="252" priority="167" operator="containsText" text="0">
      <formula>NOT(ISERROR(SEARCH("0",O481)))</formula>
    </cfRule>
    <cfRule type="cellIs" dxfId="251" priority="166" operator="equal">
      <formula>"Inapto"</formula>
    </cfRule>
    <cfRule type="cellIs" dxfId="250" priority="165" operator="equal">
      <formula>0</formula>
    </cfRule>
  </conditionalFormatting>
  <conditionalFormatting sqref="O513">
    <cfRule type="cellIs" dxfId="249" priority="22" operator="equal">
      <formula>"Apto"</formula>
    </cfRule>
    <cfRule type="cellIs" dxfId="248" priority="20" operator="equal">
      <formula>0</formula>
    </cfRule>
    <cfRule type="cellIs" dxfId="247" priority="21" operator="equal">
      <formula>"Inapto"</formula>
    </cfRule>
  </conditionalFormatting>
  <conditionalFormatting sqref="O517:O562">
    <cfRule type="cellIs" dxfId="246" priority="8" stopIfTrue="1" operator="equal">
      <formula>"sim"</formula>
    </cfRule>
    <cfRule type="cellIs" dxfId="245" priority="5" operator="equal">
      <formula>0</formula>
    </cfRule>
    <cfRule type="cellIs" dxfId="244" priority="6" operator="equal">
      <formula>"Inapto"</formula>
    </cfRule>
    <cfRule type="cellIs" dxfId="243" priority="7" operator="equal">
      <formula>"Apto"</formula>
    </cfRule>
  </conditionalFormatting>
  <conditionalFormatting sqref="O7:P9 O12:O13 O18:O21 O23:O25 O27 O29:O30 O32:O34 O36:O41 O44 O49:O50 O53 O55:O61 O63:O66 O68:O70 O72:O76 O78:O80 O125 O169 O345:O353 O356 O359:O361 O364 O366:O367 O371 O374:O375 N377:O377 O379 O381 O383 M389:N389 O391 O394:O396 O398:O399 O401:O403 O405:O407 O409:O413 O456 O499">
    <cfRule type="cellIs" dxfId="242" priority="1067" operator="equal">
      <formula>0</formula>
    </cfRule>
    <cfRule type="cellIs" dxfId="241" priority="1068" operator="equal">
      <formula>"Inapto"</formula>
    </cfRule>
    <cfRule type="cellIs" dxfId="240" priority="1069" operator="equal">
      <formula>"Apto"</formula>
    </cfRule>
  </conditionalFormatting>
  <conditionalFormatting sqref="O8:P9 O12:O13 O18:O21 O23:O25 O27 O29:O30 O32:O34 O36:O41">
    <cfRule type="cellIs" dxfId="239" priority="1073" stopIfTrue="1" operator="equal">
      <formula>"sim"</formula>
    </cfRule>
  </conditionalFormatting>
  <conditionalFormatting sqref="O11:P11">
    <cfRule type="containsText" dxfId="238" priority="347" operator="containsText" text="Apto">
      <formula>NOT(ISERROR(SEARCH("Apto",O11)))</formula>
    </cfRule>
    <cfRule type="containsText" dxfId="237" priority="346" operator="containsText" text="Inapto">
      <formula>NOT(ISERROR(SEARCH("Inapto",O11)))</formula>
    </cfRule>
    <cfRule type="containsText" dxfId="236" priority="345" operator="containsText" text="0">
      <formula>NOT(ISERROR(SEARCH("0",O11)))</formula>
    </cfRule>
  </conditionalFormatting>
  <conditionalFormatting sqref="Q502">
    <cfRule type="cellIs" dxfId="235" priority="36" operator="equal">
      <formula>"Apto"</formula>
    </cfRule>
    <cfRule type="cellIs" dxfId="234" priority="35" operator="equal">
      <formula>"Inapto"</formula>
    </cfRule>
    <cfRule type="cellIs" dxfId="233" priority="34" operator="equal">
      <formula>0</formula>
    </cfRule>
  </conditionalFormatting>
  <conditionalFormatting sqref="Q516">
    <cfRule type="cellIs" dxfId="232" priority="15" operator="equal">
      <formula>"Apto"</formula>
    </cfRule>
    <cfRule type="cellIs" dxfId="231" priority="13" operator="equal">
      <formula>0</formula>
    </cfRule>
    <cfRule type="cellIs" dxfId="230" priority="14" operator="equal">
      <formula>"Inapto"</formula>
    </cfRule>
  </conditionalFormatting>
  <conditionalFormatting sqref="R7:R10 R12:R18 R20:R29 R32:R34 R36:R41 R43 R45:R48 R50:R51 R53:R70 R72:R76 R78:R79 R81:R82 R84:R88 R90:R96 R98:R99 R102:R111 R114:R117 R119:R124 R126:R139 R141:R158 R160:R168 R170:R175 R177:R183 R185:R186 R188:R190 R192:R210 R212:R215 R217:R223 R225:R227 R229:R250 R252:R253 R255:R258 R260:R264 R266 R268 R270:R278 R280:R286 R288:R296 R298:R302 R304:R306 R308:R309 R311:R318 R320:R327 R330:R331 R333:R334 R336:R342 R344 R346:R349 R351:R353 R355:R365 R367 R369:R373 R375:R385 R387:R388 R390:R392 R394:R396 R398:R401 R403:R412 R414:R417 R419:R420 R422:R441 R443:R455 R457:R467 R469:R470 R472:R474 R476:R477 R480:R481 R483:R486 R488:R489 R491 R494 R496:R498">
    <cfRule type="containsText" dxfId="229" priority="1075" operator="containsText" text="Apto">
      <formula>NOT(ISERROR(SEARCH("Apto",R7)))</formula>
    </cfRule>
  </conditionalFormatting>
  <conditionalFormatting sqref="R7:R10 R12:R18 R20:R29 R32:R34 R36:R41 R43:R48 R50:R51 R53:R70 R72:R76 R78:R82 R84:R88 R90:R96 R98:R99 R102:R111 R114:R117 R119:R139 R141:R158 R160:R175 R177:R183 R185:R186 R188:R190 R192:R210 R212:R215 R217:R223 R225:R250 R252:R253 R255:R258 R260:R264 R266 R268 R270:R278 R280:R296 R298:R302 R304:R306 R308:R309 R311:R318 R320:R327 R330:R331 R333:R334 R336:R342 R344:R349 R351:R353 R355:R367 R369:R373 R375:R385 R387:R388 R390:R392 R394:R396 R398:R401 R403:R417 R419:R420 R422:R441 R443:R467 R469:R470 R472:R474 R476:R477 R480:R481 R483:R486 R488:R489 R491 R494 R496:R500">
    <cfRule type="containsText" dxfId="228" priority="1076" operator="containsText" text="Inapto">
      <formula>NOT(ISERROR(SEARCH("Inapto",R7)))</formula>
    </cfRule>
  </conditionalFormatting>
  <conditionalFormatting sqref="R7:R18">
    <cfRule type="cellIs" dxfId="227" priority="784" operator="equal">
      <formula>"Inapto"</formula>
    </cfRule>
  </conditionalFormatting>
  <conditionalFormatting sqref="R8:R10 R12:R18 R20:R29 R32:R34 R36:R41 R43 R45:R48 R50:R51 R53:R70 R72:R76 R78:R79 R81:R82 R84:R88 R90:R96 R98:R99 R102:R111 R114:R117 R119:R124 R126:R139 R141:R158 R160:R168 R170:R175 R177:R183 R185:R186 R188:R190 R192:R210 R212:R215 R217:R223 R225:R227 R229:R250 R252:R253 R255:R258 R260:R264 R266 R268 R270:R278 R280:R286 R288:R296 R298:R302 R304:R306 R308:R309 R311:R318 R320:R327 R330:R331 R333:R334 R336:R342 R344 R346:R349 R351:R353 R355:R365 R367 R369:R373 R375:R385 R387:R388 R390:R392 R394:R396 R398:R401 R403:R412 R414:R417 R419:R420 R422:R441 R443:R455 R457:R467 R469:R470 R472:R474 R476:R477 R480:R481 R483:R486 R488:R489 R491 R494 R496:R498">
    <cfRule type="cellIs" dxfId="226" priority="1082" stopIfTrue="1" operator="equal">
      <formula>"sim"</formula>
    </cfRule>
  </conditionalFormatting>
  <conditionalFormatting sqref="R11">
    <cfRule type="cellIs" dxfId="225" priority="786" stopIfTrue="1" operator="equal">
      <formula>"sim"</formula>
    </cfRule>
    <cfRule type="cellIs" dxfId="224" priority="785" operator="equal">
      <formula>"Apto"</formula>
    </cfRule>
    <cfRule type="cellIs" dxfId="223" priority="783" operator="equal">
      <formula>0</formula>
    </cfRule>
  </conditionalFormatting>
  <conditionalFormatting sqref="R19">
    <cfRule type="cellIs" dxfId="222" priority="149" operator="equal">
      <formula>0</formula>
    </cfRule>
    <cfRule type="cellIs" dxfId="221" priority="150" operator="equal">
      <formula>"Inapto"</formula>
    </cfRule>
    <cfRule type="cellIs" dxfId="220" priority="151" operator="equal">
      <formula>"Apto"</formula>
    </cfRule>
    <cfRule type="cellIs" dxfId="219" priority="152" stopIfTrue="1" operator="equal">
      <formula>"sim"</formula>
    </cfRule>
  </conditionalFormatting>
  <conditionalFormatting sqref="R20:R34">
    <cfRule type="cellIs" dxfId="218" priority="780" operator="equal">
      <formula>"Inapto"</formula>
    </cfRule>
  </conditionalFormatting>
  <conditionalFormatting sqref="R30:R31">
    <cfRule type="cellIs" dxfId="217" priority="779" operator="equal">
      <formula>0</formula>
    </cfRule>
    <cfRule type="cellIs" dxfId="216" priority="781" operator="equal">
      <formula>"Apto"</formula>
    </cfRule>
    <cfRule type="cellIs" dxfId="215" priority="782" stopIfTrue="1" operator="equal">
      <formula>"sim"</formula>
    </cfRule>
  </conditionalFormatting>
  <conditionalFormatting sqref="R35">
    <cfRule type="cellIs" dxfId="214" priority="778" stopIfTrue="1" operator="equal">
      <formula>"sim"</formula>
    </cfRule>
    <cfRule type="cellIs" dxfId="213" priority="777" operator="equal">
      <formula>"Apto"</formula>
    </cfRule>
    <cfRule type="cellIs" dxfId="212" priority="775" operator="equal">
      <formula>0</formula>
    </cfRule>
  </conditionalFormatting>
  <conditionalFormatting sqref="R35:R41">
    <cfRule type="cellIs" dxfId="211" priority="776" operator="equal">
      <formula>"Inapto"</formula>
    </cfRule>
  </conditionalFormatting>
  <conditionalFormatting sqref="R42">
    <cfRule type="cellIs" dxfId="210" priority="147" operator="equal">
      <formula>"Apto"</formula>
    </cfRule>
    <cfRule type="cellIs" dxfId="209" priority="145" operator="equal">
      <formula>0</formula>
    </cfRule>
    <cfRule type="cellIs" dxfId="208" priority="148" stopIfTrue="1" operator="equal">
      <formula>"sim"</formula>
    </cfRule>
  </conditionalFormatting>
  <conditionalFormatting sqref="R42:R51">
    <cfRule type="cellIs" dxfId="207" priority="146" operator="equal">
      <formula>"Inapto"</formula>
    </cfRule>
  </conditionalFormatting>
  <conditionalFormatting sqref="R52">
    <cfRule type="cellIs" dxfId="206" priority="144" stopIfTrue="1" operator="equal">
      <formula>"sim"</formula>
    </cfRule>
    <cfRule type="cellIs" dxfId="205" priority="143" operator="equal">
      <formula>"Apto"</formula>
    </cfRule>
    <cfRule type="cellIs" dxfId="204" priority="141" operator="equal">
      <formula>0</formula>
    </cfRule>
  </conditionalFormatting>
  <conditionalFormatting sqref="R52:R70">
    <cfRule type="cellIs" dxfId="203" priority="142" operator="equal">
      <formula>"Inapto"</formula>
    </cfRule>
  </conditionalFormatting>
  <conditionalFormatting sqref="R71">
    <cfRule type="cellIs" dxfId="202" priority="140" stopIfTrue="1" operator="equal">
      <formula>"sim"</formula>
    </cfRule>
    <cfRule type="cellIs" dxfId="201" priority="139" operator="equal">
      <formula>"Apto"</formula>
    </cfRule>
    <cfRule type="cellIs" dxfId="200" priority="137" operator="equal">
      <formula>0</formula>
    </cfRule>
  </conditionalFormatting>
  <conditionalFormatting sqref="R71:R76">
    <cfRule type="cellIs" dxfId="199" priority="138" operator="equal">
      <formula>"Inapto"</formula>
    </cfRule>
  </conditionalFormatting>
  <conditionalFormatting sqref="R77">
    <cfRule type="cellIs" dxfId="198" priority="133" operator="equal">
      <formula>0</formula>
    </cfRule>
    <cfRule type="cellIs" dxfId="197" priority="136" stopIfTrue="1" operator="equal">
      <formula>"sim"</formula>
    </cfRule>
    <cfRule type="cellIs" dxfId="196" priority="135" operator="equal">
      <formula>"Apto"</formula>
    </cfRule>
  </conditionalFormatting>
  <conditionalFormatting sqref="R77:R82">
    <cfRule type="cellIs" dxfId="195" priority="134" operator="equal">
      <formula>"Inapto"</formula>
    </cfRule>
  </conditionalFormatting>
  <conditionalFormatting sqref="R84:R88 R90:R96 R98:R99">
    <cfRule type="cellIs" dxfId="194" priority="787" operator="equal">
      <formula>"Inapto"</formula>
    </cfRule>
  </conditionalFormatting>
  <conditionalFormatting sqref="R101">
    <cfRule type="cellIs" dxfId="193" priority="132" stopIfTrue="1" operator="equal">
      <formula>"sim"</formula>
    </cfRule>
    <cfRule type="cellIs" dxfId="192" priority="129" operator="equal">
      <formula>0</formula>
    </cfRule>
    <cfRule type="cellIs" dxfId="191" priority="131" operator="equal">
      <formula>"Apto"</formula>
    </cfRule>
  </conditionalFormatting>
  <conditionalFormatting sqref="R101:R111">
    <cfRule type="cellIs" dxfId="190" priority="130" operator="equal">
      <formula>"Inapto"</formula>
    </cfRule>
  </conditionalFormatting>
  <conditionalFormatting sqref="R112:R113">
    <cfRule type="cellIs" dxfId="189" priority="123" operator="equal">
      <formula>"Apto"</formula>
    </cfRule>
    <cfRule type="cellIs" dxfId="188" priority="124" stopIfTrue="1" operator="equal">
      <formula>"sim"</formula>
    </cfRule>
    <cfRule type="cellIs" dxfId="187" priority="121" operator="equal">
      <formula>0</formula>
    </cfRule>
  </conditionalFormatting>
  <conditionalFormatting sqref="R112:R117">
    <cfRule type="cellIs" dxfId="186" priority="122" operator="equal">
      <formula>"Inapto"</formula>
    </cfRule>
  </conditionalFormatting>
  <conditionalFormatting sqref="R118">
    <cfRule type="cellIs" dxfId="185" priority="120" stopIfTrue="1" operator="equal">
      <formula>"sim"</formula>
    </cfRule>
    <cfRule type="cellIs" dxfId="184" priority="119" operator="equal">
      <formula>"Apto"</formula>
    </cfRule>
    <cfRule type="cellIs" dxfId="183" priority="117" operator="equal">
      <formula>0</formula>
    </cfRule>
  </conditionalFormatting>
  <conditionalFormatting sqref="R118:R139">
    <cfRule type="cellIs" dxfId="182" priority="118" operator="equal">
      <formula>"Inapto"</formula>
    </cfRule>
  </conditionalFormatting>
  <conditionalFormatting sqref="R141:R175">
    <cfRule type="cellIs" dxfId="181" priority="114" operator="equal">
      <formula>"Inapto"</formula>
    </cfRule>
  </conditionalFormatting>
  <conditionalFormatting sqref="R159">
    <cfRule type="cellIs" dxfId="180" priority="116" stopIfTrue="1" operator="equal">
      <formula>"sim"</formula>
    </cfRule>
    <cfRule type="cellIs" dxfId="179" priority="115" operator="equal">
      <formula>"Apto"</formula>
    </cfRule>
    <cfRule type="cellIs" dxfId="178" priority="113" operator="equal">
      <formula>0</formula>
    </cfRule>
  </conditionalFormatting>
  <conditionalFormatting sqref="R176">
    <cfRule type="cellIs" dxfId="177" priority="112" stopIfTrue="1" operator="equal">
      <formula>"sim"</formula>
    </cfRule>
    <cfRule type="cellIs" dxfId="176" priority="111" operator="equal">
      <formula>"Apto"</formula>
    </cfRule>
    <cfRule type="cellIs" dxfId="175" priority="110" operator="equal">
      <formula>"Inapto"</formula>
    </cfRule>
    <cfRule type="cellIs" dxfId="174" priority="109" operator="equal">
      <formula>0</formula>
    </cfRule>
  </conditionalFormatting>
  <conditionalFormatting sqref="R177:R186">
    <cfRule type="cellIs" dxfId="173" priority="623" operator="equal">
      <formula>"Inapto"</formula>
    </cfRule>
  </conditionalFormatting>
  <conditionalFormatting sqref="R184">
    <cfRule type="cellIs" dxfId="172" priority="625" stopIfTrue="1" operator="equal">
      <formula>"sim"</formula>
    </cfRule>
    <cfRule type="cellIs" dxfId="171" priority="622" operator="equal">
      <formula>0</formula>
    </cfRule>
    <cfRule type="cellIs" dxfId="170" priority="624" operator="equal">
      <formula>"Apto"</formula>
    </cfRule>
  </conditionalFormatting>
  <conditionalFormatting sqref="R187">
    <cfRule type="cellIs" dxfId="169" priority="620" operator="equal">
      <formula>"Apto"</formula>
    </cfRule>
    <cfRule type="cellIs" dxfId="168" priority="618" operator="equal">
      <formula>0</formula>
    </cfRule>
    <cfRule type="cellIs" dxfId="167" priority="621" stopIfTrue="1" operator="equal">
      <formula>"sim"</formula>
    </cfRule>
  </conditionalFormatting>
  <conditionalFormatting sqref="R187:R190">
    <cfRule type="cellIs" dxfId="166" priority="619" operator="equal">
      <formula>"Inapto"</formula>
    </cfRule>
  </conditionalFormatting>
  <conditionalFormatting sqref="R191">
    <cfRule type="cellIs" dxfId="165" priority="614" operator="equal">
      <formula>0</formula>
    </cfRule>
    <cfRule type="cellIs" dxfId="164" priority="616" operator="equal">
      <formula>"Apto"</formula>
    </cfRule>
    <cfRule type="cellIs" dxfId="163" priority="617" stopIfTrue="1" operator="equal">
      <formula>"sim"</formula>
    </cfRule>
  </conditionalFormatting>
  <conditionalFormatting sqref="R191:R210">
    <cfRule type="cellIs" dxfId="162" priority="615" operator="equal">
      <formula>"Inapto"</formula>
    </cfRule>
  </conditionalFormatting>
  <conditionalFormatting sqref="R211">
    <cfRule type="cellIs" dxfId="161" priority="613" stopIfTrue="1" operator="equal">
      <formula>"sim"</formula>
    </cfRule>
    <cfRule type="cellIs" dxfId="160" priority="612" operator="equal">
      <formula>"Apto"</formula>
    </cfRule>
    <cfRule type="cellIs" dxfId="159" priority="610" operator="equal">
      <formula>0</formula>
    </cfRule>
  </conditionalFormatting>
  <conditionalFormatting sqref="R211:R215">
    <cfRule type="cellIs" dxfId="158" priority="611" operator="equal">
      <formula>"Inapto"</formula>
    </cfRule>
  </conditionalFormatting>
  <conditionalFormatting sqref="R216">
    <cfRule type="cellIs" dxfId="157" priority="606" operator="equal">
      <formula>0</formula>
    </cfRule>
    <cfRule type="cellIs" dxfId="156" priority="609" stopIfTrue="1" operator="equal">
      <formula>"sim"</formula>
    </cfRule>
    <cfRule type="cellIs" dxfId="155" priority="608" operator="equal">
      <formula>"Apto"</formula>
    </cfRule>
  </conditionalFormatting>
  <conditionalFormatting sqref="R216:R223">
    <cfRule type="cellIs" dxfId="154" priority="607" operator="equal">
      <formula>"Inapto"</formula>
    </cfRule>
  </conditionalFormatting>
  <conditionalFormatting sqref="R224">
    <cfRule type="cellIs" dxfId="153" priority="605" stopIfTrue="1" operator="equal">
      <formula>"sim"</formula>
    </cfRule>
    <cfRule type="cellIs" dxfId="152" priority="602" operator="equal">
      <formula>0</formula>
    </cfRule>
    <cfRule type="cellIs" dxfId="151" priority="604" operator="equal">
      <formula>"Apto"</formula>
    </cfRule>
  </conditionalFormatting>
  <conditionalFormatting sqref="R224:R250">
    <cfRule type="cellIs" dxfId="150" priority="603" operator="equal">
      <formula>"Inapto"</formula>
    </cfRule>
  </conditionalFormatting>
  <conditionalFormatting sqref="R251">
    <cfRule type="cellIs" dxfId="149" priority="600" operator="equal">
      <formula>"Apto"</formula>
    </cfRule>
    <cfRule type="cellIs" dxfId="148" priority="601" stopIfTrue="1" operator="equal">
      <formula>"sim"</formula>
    </cfRule>
    <cfRule type="cellIs" dxfId="147" priority="598" operator="equal">
      <formula>0</formula>
    </cfRule>
  </conditionalFormatting>
  <conditionalFormatting sqref="R251:R253">
    <cfRule type="cellIs" dxfId="146" priority="599" operator="equal">
      <formula>"Inapto"</formula>
    </cfRule>
  </conditionalFormatting>
  <conditionalFormatting sqref="R254">
    <cfRule type="cellIs" dxfId="145" priority="597" stopIfTrue="1" operator="equal">
      <formula>"sim"</formula>
    </cfRule>
    <cfRule type="cellIs" dxfId="144" priority="594" operator="equal">
      <formula>0</formula>
    </cfRule>
    <cfRule type="cellIs" dxfId="143" priority="596" operator="equal">
      <formula>"Apto"</formula>
    </cfRule>
  </conditionalFormatting>
  <conditionalFormatting sqref="R254:R258">
    <cfRule type="cellIs" dxfId="142" priority="595" operator="equal">
      <formula>"Inapto"</formula>
    </cfRule>
  </conditionalFormatting>
  <conditionalFormatting sqref="R259">
    <cfRule type="cellIs" dxfId="141" priority="593" stopIfTrue="1" operator="equal">
      <formula>"sim"</formula>
    </cfRule>
    <cfRule type="cellIs" dxfId="140" priority="592" operator="equal">
      <formula>"Apto"</formula>
    </cfRule>
    <cfRule type="cellIs" dxfId="139" priority="590" operator="equal">
      <formula>0</formula>
    </cfRule>
  </conditionalFormatting>
  <conditionalFormatting sqref="R259:R264">
    <cfRule type="cellIs" dxfId="138" priority="591" operator="equal">
      <formula>"Inapto"</formula>
    </cfRule>
  </conditionalFormatting>
  <conditionalFormatting sqref="R265">
    <cfRule type="cellIs" dxfId="137" priority="105" operator="equal">
      <formula>0</formula>
    </cfRule>
    <cfRule type="cellIs" dxfId="136" priority="106" operator="equal">
      <formula>"Inapto"</formula>
    </cfRule>
    <cfRule type="cellIs" dxfId="135" priority="107" operator="equal">
      <formula>"Apto"</formula>
    </cfRule>
    <cfRule type="cellIs" dxfId="134" priority="108" stopIfTrue="1" operator="equal">
      <formula>"sim"</formula>
    </cfRule>
  </conditionalFormatting>
  <conditionalFormatting sqref="R266:R268">
    <cfRule type="cellIs" dxfId="133" priority="587" operator="equal">
      <formula>"Inapto"</formula>
    </cfRule>
  </conditionalFormatting>
  <conditionalFormatting sqref="R267">
    <cfRule type="cellIs" dxfId="132" priority="586" operator="equal">
      <formula>0</formula>
    </cfRule>
    <cfRule type="cellIs" dxfId="131" priority="589" stopIfTrue="1" operator="equal">
      <formula>"sim"</formula>
    </cfRule>
    <cfRule type="cellIs" dxfId="130" priority="588" operator="equal">
      <formula>"Apto"</formula>
    </cfRule>
  </conditionalFormatting>
  <conditionalFormatting sqref="R269">
    <cfRule type="cellIs" dxfId="129" priority="104" stopIfTrue="1" operator="equal">
      <formula>"sim"</formula>
    </cfRule>
    <cfRule type="cellIs" dxfId="128" priority="103" operator="equal">
      <formula>"Apto"</formula>
    </cfRule>
    <cfRule type="cellIs" dxfId="127" priority="102" operator="equal">
      <formula>"Inapto"</formula>
    </cfRule>
    <cfRule type="cellIs" dxfId="126" priority="101" operator="equal">
      <formula>0</formula>
    </cfRule>
  </conditionalFormatting>
  <conditionalFormatting sqref="R270:R296">
    <cfRule type="cellIs" dxfId="125" priority="583" operator="equal">
      <formula>"Inapto"</formula>
    </cfRule>
  </conditionalFormatting>
  <conditionalFormatting sqref="R279">
    <cfRule type="cellIs" dxfId="124" priority="584" operator="equal">
      <formula>"Apto"</formula>
    </cfRule>
    <cfRule type="cellIs" dxfId="123" priority="582" operator="equal">
      <formula>0</formula>
    </cfRule>
    <cfRule type="cellIs" dxfId="122" priority="585" stopIfTrue="1" operator="equal">
      <formula>"sim"</formula>
    </cfRule>
  </conditionalFormatting>
  <conditionalFormatting sqref="R297">
    <cfRule type="cellIs" dxfId="121" priority="581" stopIfTrue="1" operator="equal">
      <formula>"sim"</formula>
    </cfRule>
    <cfRule type="cellIs" dxfId="120" priority="578" operator="equal">
      <formula>0</formula>
    </cfRule>
    <cfRule type="cellIs" dxfId="119" priority="580" operator="equal">
      <formula>"Apto"</formula>
    </cfRule>
  </conditionalFormatting>
  <conditionalFormatting sqref="R297:R302">
    <cfRule type="cellIs" dxfId="118" priority="579" operator="equal">
      <formula>"Inapto"</formula>
    </cfRule>
  </conditionalFormatting>
  <conditionalFormatting sqref="R303">
    <cfRule type="cellIs" dxfId="117" priority="100" stopIfTrue="1" operator="equal">
      <formula>"sim"</formula>
    </cfRule>
    <cfRule type="cellIs" dxfId="116" priority="99" operator="equal">
      <formula>"Apto"</formula>
    </cfRule>
    <cfRule type="cellIs" dxfId="115" priority="97" operator="equal">
      <formula>0</formula>
    </cfRule>
  </conditionalFormatting>
  <conditionalFormatting sqref="R303:R306">
    <cfRule type="cellIs" dxfId="114" priority="98" operator="equal">
      <formula>"Inapto"</formula>
    </cfRule>
  </conditionalFormatting>
  <conditionalFormatting sqref="R307">
    <cfRule type="cellIs" dxfId="113" priority="93" operator="equal">
      <formula>0</formula>
    </cfRule>
    <cfRule type="cellIs" dxfId="112" priority="96" stopIfTrue="1" operator="equal">
      <formula>"sim"</formula>
    </cfRule>
    <cfRule type="cellIs" dxfId="111" priority="95" operator="equal">
      <formula>"Apto"</formula>
    </cfRule>
    <cfRule type="cellIs" dxfId="110" priority="94" operator="equal">
      <formula>"Inapto"</formula>
    </cfRule>
  </conditionalFormatting>
  <conditionalFormatting sqref="R308:R318">
    <cfRule type="cellIs" dxfId="109" priority="575" operator="equal">
      <formula>"Inapto"</formula>
    </cfRule>
  </conditionalFormatting>
  <conditionalFormatting sqref="R310">
    <cfRule type="cellIs" dxfId="108" priority="577" stopIfTrue="1" operator="equal">
      <formula>"sim"</formula>
    </cfRule>
    <cfRule type="cellIs" dxfId="107" priority="576" operator="equal">
      <formula>"Apto"</formula>
    </cfRule>
    <cfRule type="cellIs" dxfId="106" priority="574" operator="equal">
      <formula>0</formula>
    </cfRule>
  </conditionalFormatting>
  <conditionalFormatting sqref="R319">
    <cfRule type="cellIs" dxfId="105" priority="572" operator="equal">
      <formula>"Apto"</formula>
    </cfRule>
    <cfRule type="cellIs" dxfId="104" priority="570" operator="equal">
      <formula>0</formula>
    </cfRule>
    <cfRule type="cellIs" dxfId="103" priority="573" stopIfTrue="1" operator="equal">
      <formula>"sim"</formula>
    </cfRule>
  </conditionalFormatting>
  <conditionalFormatting sqref="R319:R327">
    <cfRule type="cellIs" dxfId="102" priority="571" operator="equal">
      <formula>"Inapto"</formula>
    </cfRule>
  </conditionalFormatting>
  <conditionalFormatting sqref="R328:R329">
    <cfRule type="cellIs" dxfId="101" priority="569" stopIfTrue="1" operator="equal">
      <formula>"sim"</formula>
    </cfRule>
    <cfRule type="cellIs" dxfId="100" priority="568" operator="equal">
      <formula>"Apto"</formula>
    </cfRule>
    <cfRule type="cellIs" dxfId="99" priority="566" operator="equal">
      <formula>0</formula>
    </cfRule>
  </conditionalFormatting>
  <conditionalFormatting sqref="R328:R331">
    <cfRule type="cellIs" dxfId="98" priority="567" operator="equal">
      <formula>"Inapto"</formula>
    </cfRule>
  </conditionalFormatting>
  <conditionalFormatting sqref="R332">
    <cfRule type="cellIs" dxfId="97" priority="91" operator="equal">
      <formula>"Apto"</formula>
    </cfRule>
    <cfRule type="cellIs" dxfId="96" priority="92" stopIfTrue="1" operator="equal">
      <formula>"sim"</formula>
    </cfRule>
    <cfRule type="cellIs" dxfId="95" priority="89" operator="equal">
      <formula>0</formula>
    </cfRule>
  </conditionalFormatting>
  <conditionalFormatting sqref="R332:R334">
    <cfRule type="cellIs" dxfId="94" priority="90" operator="equal">
      <formula>"Inapto"</formula>
    </cfRule>
  </conditionalFormatting>
  <conditionalFormatting sqref="R335">
    <cfRule type="cellIs" dxfId="93" priority="85" operator="equal">
      <formula>0</formula>
    </cfRule>
    <cfRule type="cellIs" dxfId="92" priority="88" stopIfTrue="1" operator="equal">
      <formula>"sim"</formula>
    </cfRule>
    <cfRule type="cellIs" dxfId="91" priority="87" operator="equal">
      <formula>"Apto"</formula>
    </cfRule>
    <cfRule type="cellIs" dxfId="90" priority="86" operator="equal">
      <formula>"Inapto"</formula>
    </cfRule>
  </conditionalFormatting>
  <conditionalFormatting sqref="R336:R349">
    <cfRule type="cellIs" dxfId="89" priority="563" operator="equal">
      <formula>"Inapto"</formula>
    </cfRule>
  </conditionalFormatting>
  <conditionalFormatting sqref="R343">
    <cfRule type="cellIs" dxfId="88" priority="562" operator="equal">
      <formula>0</formula>
    </cfRule>
    <cfRule type="cellIs" dxfId="87" priority="564" operator="equal">
      <formula>"Apto"</formula>
    </cfRule>
    <cfRule type="cellIs" dxfId="86" priority="565" stopIfTrue="1" operator="equal">
      <formula>"sim"</formula>
    </cfRule>
  </conditionalFormatting>
  <conditionalFormatting sqref="R351:R367">
    <cfRule type="cellIs" dxfId="85" priority="82" operator="equal">
      <formula>"Inapto"</formula>
    </cfRule>
  </conditionalFormatting>
  <conditionalFormatting sqref="R354">
    <cfRule type="cellIs" dxfId="84" priority="84" stopIfTrue="1" operator="equal">
      <formula>"sim"</formula>
    </cfRule>
    <cfRule type="cellIs" dxfId="83" priority="81" operator="equal">
      <formula>0</formula>
    </cfRule>
    <cfRule type="cellIs" dxfId="82" priority="83" operator="equal">
      <formula>"Apto"</formula>
    </cfRule>
  </conditionalFormatting>
  <conditionalFormatting sqref="R368">
    <cfRule type="cellIs" dxfId="81" priority="77" operator="equal">
      <formula>0</formula>
    </cfRule>
    <cfRule type="cellIs" dxfId="80" priority="79" operator="equal">
      <formula>"Apto"</formula>
    </cfRule>
    <cfRule type="cellIs" dxfId="79" priority="80" stopIfTrue="1" operator="equal">
      <formula>"sim"</formula>
    </cfRule>
  </conditionalFormatting>
  <conditionalFormatting sqref="R368:R373">
    <cfRule type="cellIs" dxfId="78" priority="78" operator="equal">
      <formula>"Inapto"</formula>
    </cfRule>
  </conditionalFormatting>
  <conditionalFormatting sqref="R374">
    <cfRule type="cellIs" dxfId="77" priority="76" stopIfTrue="1" operator="equal">
      <formula>"sim"</formula>
    </cfRule>
    <cfRule type="cellIs" dxfId="76" priority="73" operator="equal">
      <formula>0</formula>
    </cfRule>
    <cfRule type="cellIs" dxfId="75" priority="74" operator="equal">
      <formula>"Inapto"</formula>
    </cfRule>
    <cfRule type="cellIs" dxfId="74" priority="75" operator="equal">
      <formula>"Apto"</formula>
    </cfRule>
  </conditionalFormatting>
  <conditionalFormatting sqref="R375:R388">
    <cfRule type="cellIs" dxfId="73" priority="559" operator="equal">
      <formula>"Inapto"</formula>
    </cfRule>
  </conditionalFormatting>
  <conditionalFormatting sqref="R386">
    <cfRule type="cellIs" dxfId="72" priority="561" stopIfTrue="1" operator="equal">
      <formula>"sim"</formula>
    </cfRule>
    <cfRule type="cellIs" dxfId="71" priority="560" operator="equal">
      <formula>"Apto"</formula>
    </cfRule>
    <cfRule type="cellIs" dxfId="70" priority="558" operator="equal">
      <formula>0</formula>
    </cfRule>
  </conditionalFormatting>
  <conditionalFormatting sqref="R389">
    <cfRule type="cellIs" dxfId="69" priority="72" stopIfTrue="1" operator="equal">
      <formula>"sim"</formula>
    </cfRule>
    <cfRule type="cellIs" dxfId="68" priority="69" operator="equal">
      <formula>0</formula>
    </cfRule>
    <cfRule type="cellIs" dxfId="67" priority="70" operator="equal">
      <formula>"Inapto"</formula>
    </cfRule>
    <cfRule type="cellIs" dxfId="66" priority="71" operator="equal">
      <formula>"Apto"</formula>
    </cfRule>
  </conditionalFormatting>
  <conditionalFormatting sqref="R390:R396">
    <cfRule type="cellIs" dxfId="65" priority="555" operator="equal">
      <formula>"Inapto"</formula>
    </cfRule>
  </conditionalFormatting>
  <conditionalFormatting sqref="R393">
    <cfRule type="cellIs" dxfId="64" priority="554" operator="equal">
      <formula>0</formula>
    </cfRule>
    <cfRule type="cellIs" dxfId="63" priority="556" operator="equal">
      <formula>"Apto"</formula>
    </cfRule>
    <cfRule type="cellIs" dxfId="62" priority="557" stopIfTrue="1" operator="equal">
      <formula>"sim"</formula>
    </cfRule>
  </conditionalFormatting>
  <conditionalFormatting sqref="R397">
    <cfRule type="cellIs" dxfId="61" priority="550" operator="equal">
      <formula>0</formula>
    </cfRule>
    <cfRule type="cellIs" dxfId="60" priority="553" stopIfTrue="1" operator="equal">
      <formula>"sim"</formula>
    </cfRule>
    <cfRule type="cellIs" dxfId="59" priority="552" operator="equal">
      <formula>"Apto"</formula>
    </cfRule>
  </conditionalFormatting>
  <conditionalFormatting sqref="R397:R401">
    <cfRule type="cellIs" dxfId="58" priority="551" operator="equal">
      <formula>"Inapto"</formula>
    </cfRule>
  </conditionalFormatting>
  <conditionalFormatting sqref="R402">
    <cfRule type="cellIs" dxfId="57" priority="546" operator="equal">
      <formula>0</formula>
    </cfRule>
    <cfRule type="cellIs" dxfId="56" priority="549" stopIfTrue="1" operator="equal">
      <formula>"sim"</formula>
    </cfRule>
    <cfRule type="cellIs" dxfId="55" priority="548" operator="equal">
      <formula>"Apto"</formula>
    </cfRule>
  </conditionalFormatting>
  <conditionalFormatting sqref="R402:R417">
    <cfRule type="cellIs" dxfId="54" priority="547" operator="equal">
      <formula>"Inapto"</formula>
    </cfRule>
  </conditionalFormatting>
  <conditionalFormatting sqref="R418">
    <cfRule type="cellIs" dxfId="53" priority="542" operator="equal">
      <formula>0</formula>
    </cfRule>
    <cfRule type="cellIs" dxfId="52" priority="545" stopIfTrue="1" operator="equal">
      <formula>"sim"</formula>
    </cfRule>
    <cfRule type="cellIs" dxfId="51" priority="544" operator="equal">
      <formula>"Apto"</formula>
    </cfRule>
  </conditionalFormatting>
  <conditionalFormatting sqref="R418:R420">
    <cfRule type="cellIs" dxfId="50" priority="543" operator="equal">
      <formula>"Inapto"</formula>
    </cfRule>
  </conditionalFormatting>
  <conditionalFormatting sqref="R421">
    <cfRule type="cellIs" dxfId="49" priority="67" operator="equal">
      <formula>"Apto"</formula>
    </cfRule>
    <cfRule type="cellIs" dxfId="48" priority="65" operator="equal">
      <formula>0</formula>
    </cfRule>
    <cfRule type="cellIs" dxfId="47" priority="68" stopIfTrue="1" operator="equal">
      <formula>"sim"</formula>
    </cfRule>
  </conditionalFormatting>
  <conditionalFormatting sqref="R421:R441">
    <cfRule type="cellIs" dxfId="46" priority="66" operator="equal">
      <formula>"Inapto"</formula>
    </cfRule>
  </conditionalFormatting>
  <conditionalFormatting sqref="R442">
    <cfRule type="cellIs" dxfId="45" priority="63" operator="equal">
      <formula>"Apto"</formula>
    </cfRule>
    <cfRule type="cellIs" dxfId="44" priority="61" operator="equal">
      <formula>0</formula>
    </cfRule>
    <cfRule type="cellIs" dxfId="43" priority="64" stopIfTrue="1" operator="equal">
      <formula>"sim"</formula>
    </cfRule>
    <cfRule type="cellIs" dxfId="42" priority="62" operator="equal">
      <formula>"Inapto"</formula>
    </cfRule>
  </conditionalFormatting>
  <conditionalFormatting sqref="R443:R470">
    <cfRule type="cellIs" dxfId="41" priority="539" operator="equal">
      <formula>"Inapto"</formula>
    </cfRule>
  </conditionalFormatting>
  <conditionalFormatting sqref="R468">
    <cfRule type="cellIs" dxfId="40" priority="541" stopIfTrue="1" operator="equal">
      <formula>"sim"</formula>
    </cfRule>
    <cfRule type="cellIs" dxfId="39" priority="540" operator="equal">
      <formula>"Apto"</formula>
    </cfRule>
    <cfRule type="cellIs" dxfId="38" priority="538" operator="equal">
      <formula>0</formula>
    </cfRule>
  </conditionalFormatting>
  <conditionalFormatting sqref="R471">
    <cfRule type="cellIs" dxfId="37" priority="60" stopIfTrue="1" operator="equal">
      <formula>"sim"</formula>
    </cfRule>
    <cfRule type="cellIs" dxfId="36" priority="59" operator="equal">
      <formula>"Apto"</formula>
    </cfRule>
    <cfRule type="cellIs" dxfId="35" priority="58" operator="equal">
      <formula>"Inapto"</formula>
    </cfRule>
    <cfRule type="cellIs" dxfId="34" priority="57" operator="equal">
      <formula>0</formula>
    </cfRule>
  </conditionalFormatting>
  <conditionalFormatting sqref="R472:R477">
    <cfRule type="cellIs" dxfId="33" priority="535" operator="equal">
      <formula>"Inapto"</formula>
    </cfRule>
  </conditionalFormatting>
  <conditionalFormatting sqref="R475">
    <cfRule type="cellIs" dxfId="32" priority="534" operator="equal">
      <formula>0</formula>
    </cfRule>
    <cfRule type="cellIs" dxfId="31" priority="536" operator="equal">
      <formula>"Apto"</formula>
    </cfRule>
    <cfRule type="cellIs" dxfId="30" priority="537" stopIfTrue="1" operator="equal">
      <formula>"sim"</formula>
    </cfRule>
  </conditionalFormatting>
  <conditionalFormatting sqref="R478:R479">
    <cfRule type="cellIs" dxfId="29" priority="53" operator="equal">
      <formula>0</formula>
    </cfRule>
    <cfRule type="cellIs" dxfId="28" priority="56" stopIfTrue="1" operator="equal">
      <formula>"sim"</formula>
    </cfRule>
    <cfRule type="cellIs" dxfId="27" priority="55" operator="equal">
      <formula>"Apto"</formula>
    </cfRule>
  </conditionalFormatting>
  <conditionalFormatting sqref="R478:R481">
    <cfRule type="cellIs" dxfId="26" priority="54" operator="equal">
      <formula>"Inapto"</formula>
    </cfRule>
  </conditionalFormatting>
  <conditionalFormatting sqref="R482">
    <cfRule type="cellIs" dxfId="25" priority="49" operator="equal">
      <formula>0</formula>
    </cfRule>
    <cfRule type="cellIs" dxfId="24" priority="52" stopIfTrue="1" operator="equal">
      <formula>"sim"</formula>
    </cfRule>
    <cfRule type="cellIs" dxfId="23" priority="51" operator="equal">
      <formula>"Apto"</formula>
    </cfRule>
  </conditionalFormatting>
  <conditionalFormatting sqref="R482:R486">
    <cfRule type="cellIs" dxfId="22" priority="50" operator="equal">
      <formula>"Inapto"</formula>
    </cfRule>
  </conditionalFormatting>
  <conditionalFormatting sqref="R487">
    <cfRule type="cellIs" dxfId="21" priority="45" operator="equal">
      <formula>0</formula>
    </cfRule>
    <cfRule type="cellIs" dxfId="20" priority="48" stopIfTrue="1" operator="equal">
      <formula>"sim"</formula>
    </cfRule>
    <cfRule type="cellIs" dxfId="19" priority="47" operator="equal">
      <formula>"Apto"</formula>
    </cfRule>
    <cfRule type="cellIs" dxfId="18" priority="46" operator="equal">
      <formula>"Inapto"</formula>
    </cfRule>
  </conditionalFormatting>
  <conditionalFormatting sqref="R488:R491">
    <cfRule type="cellIs" dxfId="17" priority="527" operator="equal">
      <formula>"Inapto"</formula>
    </cfRule>
  </conditionalFormatting>
  <conditionalFormatting sqref="R490">
    <cfRule type="cellIs" dxfId="16" priority="529" stopIfTrue="1" operator="equal">
      <formula>"sim"</formula>
    </cfRule>
    <cfRule type="cellIs" dxfId="15" priority="528" operator="equal">
      <formula>"Apto"</formula>
    </cfRule>
    <cfRule type="cellIs" dxfId="14" priority="526" operator="equal">
      <formula>0</formula>
    </cfRule>
  </conditionalFormatting>
  <conditionalFormatting sqref="R492:R493">
    <cfRule type="cellIs" dxfId="13" priority="44" stopIfTrue="1" operator="equal">
      <formula>"sim"</formula>
    </cfRule>
    <cfRule type="cellIs" dxfId="12" priority="43" operator="equal">
      <formula>"Apto"</formula>
    </cfRule>
    <cfRule type="cellIs" dxfId="11" priority="42" operator="equal">
      <formula>"Inapto"</formula>
    </cfRule>
    <cfRule type="cellIs" dxfId="10" priority="41" operator="equal">
      <formula>0</formula>
    </cfRule>
  </conditionalFormatting>
  <conditionalFormatting sqref="R494:R500">
    <cfRule type="cellIs" dxfId="9" priority="523" operator="equal">
      <formula>"Inapto"</formula>
    </cfRule>
  </conditionalFormatting>
  <conditionalFormatting sqref="R495">
    <cfRule type="cellIs" dxfId="8" priority="525" stopIfTrue="1" operator="equal">
      <formula>"sim"</formula>
    </cfRule>
    <cfRule type="cellIs" dxfId="7" priority="524" operator="equal">
      <formula>"Apto"</formula>
    </cfRule>
    <cfRule type="cellIs" dxfId="6" priority="522" operator="equal">
      <formula>0</formula>
    </cfRule>
  </conditionalFormatting>
  <conditionalFormatting sqref="T502">
    <cfRule type="containsText" dxfId="5" priority="38" operator="containsText" text="Inapto">
      <formula>NOT(ISERROR(SEARCH("Inapto",T502)))</formula>
    </cfRule>
    <cfRule type="containsText" dxfId="4" priority="37" operator="containsText" text="Apto">
      <formula>NOT(ISERROR(SEARCH("Apto",T502)))</formula>
    </cfRule>
    <cfRule type="cellIs" dxfId="3" priority="31" operator="equal">
      <formula>"Inapto"</formula>
    </cfRule>
  </conditionalFormatting>
  <conditionalFormatting sqref="T516">
    <cfRule type="containsText" dxfId="2" priority="16" operator="containsText" text="Apto">
      <formula>NOT(ISERROR(SEARCH("Apto",T516)))</formula>
    </cfRule>
  </conditionalFormatting>
  <conditionalFormatting sqref="T516:T563">
    <cfRule type="containsText" dxfId="1" priority="17" operator="containsText" text="Inapto">
      <formula>NOT(ISERROR(SEARCH("Inapto",T516)))</formula>
    </cfRule>
    <cfRule type="cellIs" dxfId="0" priority="9" operator="equal">
      <formula>"Inapto"</formula>
    </cfRule>
  </conditionalFormatting>
  <dataValidations count="1">
    <dataValidation type="list" allowBlank="1" showInputMessage="1" showErrorMessage="1" sqref="M443:M455 L8:L9 R414:R455 O414:O445 L163:L168 R170:R227 L244:L286 R351:R365 R50:R79 N45:N79 N119:N120 L122:L124 N203:N219 I42:M42 I495:K495 I468:K468 I478:K478 I475:K475 I490:K490 N8:N34 I471:K471 I67:K67 M493:N498 L43 I107:K107 K49:K50 K64 L63:L79 I104:K104 I102:K102 I100:K100 I97:K97 I132:K132 I457:L457 I140:K140 I163:K163 I160:K160 I158:K158 I155:K155 I151:K151 I231:K231 R101:R124 N161 K154 R346:R349 I176:L176 R141:R168 I184:L184 J93:K94 J83:K84 I297:K297 K281 I459:L459 I191:K191 I211:L211 I216:K216 O288:O331 J30:K31 R288:R344 I110:K110 O97 K318:K319 I224:K224 L448:L456 I279:K279 R45:R48 I267:K267 I259:K259 I254:K254 R229:R286 R84:R88 R81:R82 I251:K251 I319:J319 I393:K393 L385:M385 I343:K343 R90:R96 R98:R99 I348:K348 R367:R412 L364:L365 I350:L350 R8:R43 I362:K362 I402:K402 I11:K11 I397:K397 R126:R139 I418:L418 R457:R498 I71:K71 I77:K77 I81:K81 I89:K89 I118:K118 K449 I49:J49 I493:K493 O457:O458 I354:K354 J328:K329 I265:K265 I220:L220 I187:K187 L387:N412 L224:L227 N364:N365 L11:L18 L20:L25 L45:L51 L53 O113 L105:L110 O244:O264 I115:J115 N122:N124 L126:L136 L156:L158 L160:L161 L170:L175 N170:N201 L221:L222 L306:M306 L229:L242 M333:M334 L288:M302 M311:M317 M375:M384 L346:L349 L351:L362 O447:O455 L367:M367 L369:L379 O367:O412 L414:L415 N367:N386 L460:L469 M414:M420 L422:M441 N471:N475 L471:L475 L477:L478 O482:O498 L480 L482:L486 N483:N491 M457:M478 M488:M491 M483:M486 M480:M481 O333:O344 N477:N481 N457:N469 L458 N448:N455 N414:N446 L419:L420 M369:M373 M346:M365 N319:N344 L336:M344 N229:N274 O266:O286 M319:M331 L311:L334 M229:M264 L304:M304 M276:N286 M272:M274 M266:M270 M170:M227 N224:N227 O118 L116:L120 I62:K62 O170:O227 L212:L219 O29:O43 N163:N168 N126:N136 M77 J113:L114 O72:O79 L36:L41 N346:N362 I386:M386 M71 O346:O365 L98:L100 N36:N43 O12:O14 I35:N35 L417 L488:L498 O8:P10 O16 O18:O25 O27 O49:O61 L27:L29 I310:M310 L55:L61 O63:O66 O68:O70 N159:O159 N81:N83 N85:N92 L81:L96 N95:N101 L102:L103 N103 N105:N106 N108:N110 N112 N114:N117 N138:N147 L138:L150 L152:L154 N149:N157 O232:O242 L177:L183 L185:L201 L203:L210 N221:N222 O229:O230 O460:O480 L308:M309 N288:N317 L31:L34 J148:K149 I12:I34 I36:I41 I43:I48 I50:I61 I63:I66 I68:I70 I72:I76 I78:I80 I82:I88 I90:I96 I98:I99 I101 I103 I105:I106 I108:I109 I111:I114 I116:I117 I119:I131 I133:I139 I141:I150 I152:I154 I156:I157 I159 I161:I162 I164:I175 I177:I183 I185:I186 I188:I190 I192:I210 I212:I215 I217:I219 I221:I223 I225:I230 I232:I250 I252:I253 I255:I258 I260:I264 I266 I268:I278 I280:I296 I298:I309 I311:I318 I320:I342 I344:I347 I349 I351:I353 I355:I361 I363:I385 I387:I392 I394:I396 I398:I401 I403:I417 I419:I456 I458 I460:I467 I469:I470 I472:I474 I476:I477 I479:I489 I491:I492 I494 I503:I512 O517:O562 I517:I562" xr:uid="{A944CA9E-9000-234E-BA59-B74B9FDB2997}">
      <formula1>"Apto,Inapto"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6C3F6-0158-5C4D-A198-F12CBF20F111}">
  <dimension ref="A1:W601"/>
  <sheetViews>
    <sheetView topLeftCell="C1" workbookViewId="0">
      <selection activeCell="A6" sqref="A6:T6"/>
    </sheetView>
  </sheetViews>
  <sheetFormatPr baseColWidth="10" defaultColWidth="8.83203125" defaultRowHeight="16" x14ac:dyDescent="0.2"/>
  <cols>
    <col min="1" max="1" width="11.6640625" hidden="1" customWidth="1"/>
    <col min="2" max="2" width="10" hidden="1" customWidth="1"/>
    <col min="3" max="4" width="10" customWidth="1"/>
    <col min="5" max="5" width="11.5" customWidth="1"/>
    <col min="6" max="6" width="34.5" customWidth="1"/>
    <col min="7" max="7" width="13.6640625" style="50" hidden="1" customWidth="1"/>
    <col min="8" max="8" width="10" customWidth="1"/>
    <col min="9" max="20" width="10.33203125" style="50" hidden="1" customWidth="1"/>
    <col min="21" max="21" width="11" hidden="1" customWidth="1"/>
    <col min="22" max="23" width="0" hidden="1" customWidth="1"/>
  </cols>
  <sheetData>
    <row r="1" spans="1:23" x14ac:dyDescent="0.2">
      <c r="C1" s="76" t="s">
        <v>995</v>
      </c>
      <c r="D1" s="77"/>
      <c r="E1" s="77"/>
      <c r="F1" s="77"/>
      <c r="G1" s="77"/>
      <c r="H1" s="78"/>
    </row>
    <row r="2" spans="1:23" x14ac:dyDescent="0.2">
      <c r="C2" s="79"/>
      <c r="D2" s="80"/>
      <c r="E2" s="80"/>
      <c r="F2" s="80"/>
      <c r="G2" s="80"/>
      <c r="H2" s="81"/>
    </row>
    <row r="3" spans="1:23" x14ac:dyDescent="0.2">
      <c r="C3" s="99" t="s">
        <v>996</v>
      </c>
      <c r="D3" s="100"/>
      <c r="E3" s="100"/>
      <c r="F3" s="100"/>
      <c r="G3" s="100"/>
      <c r="H3" s="101"/>
    </row>
    <row r="4" spans="1:23" s="67" customFormat="1" ht="24" x14ac:dyDescent="0.2">
      <c r="C4" s="102" t="s">
        <v>998</v>
      </c>
      <c r="D4" s="103"/>
      <c r="E4" s="103"/>
      <c r="F4" s="103"/>
      <c r="G4" s="103"/>
      <c r="H4" s="104"/>
    </row>
    <row r="5" spans="1:23" ht="17" thickBot="1" x14ac:dyDescent="0.25">
      <c r="C5" s="105"/>
      <c r="D5" s="106"/>
      <c r="E5" s="106"/>
      <c r="F5" s="106"/>
      <c r="G5" s="106"/>
      <c r="H5" s="107"/>
    </row>
    <row r="6" spans="1:23" ht="17" thickBot="1" x14ac:dyDescent="0.25">
      <c r="A6" s="91" t="s">
        <v>1004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3"/>
    </row>
    <row r="7" spans="1:23" x14ac:dyDescent="0.2">
      <c r="A7" s="1" t="s">
        <v>1</v>
      </c>
      <c r="B7" s="2" t="s">
        <v>2</v>
      </c>
      <c r="C7" s="2" t="s">
        <v>1</v>
      </c>
      <c r="D7" s="2" t="s">
        <v>1005</v>
      </c>
      <c r="E7" s="5" t="s">
        <v>4</v>
      </c>
      <c r="F7" s="5" t="s">
        <v>5</v>
      </c>
      <c r="G7" s="6" t="s">
        <v>6</v>
      </c>
      <c r="H7" s="5" t="s">
        <v>7</v>
      </c>
      <c r="I7" s="7" t="s">
        <v>8</v>
      </c>
      <c r="J7" s="7" t="s">
        <v>87</v>
      </c>
      <c r="K7" s="7" t="s">
        <v>1006</v>
      </c>
      <c r="L7" s="7" t="s">
        <v>1007</v>
      </c>
      <c r="M7" s="7" t="s">
        <v>9</v>
      </c>
      <c r="N7" s="7" t="s">
        <v>88</v>
      </c>
      <c r="O7" s="7" t="s">
        <v>901</v>
      </c>
      <c r="P7" s="7" t="s">
        <v>90</v>
      </c>
      <c r="Q7" s="7" t="s">
        <v>91</v>
      </c>
      <c r="R7" s="7" t="s">
        <v>92</v>
      </c>
      <c r="S7" s="6" t="s">
        <v>10</v>
      </c>
      <c r="T7" s="6" t="s">
        <v>11</v>
      </c>
    </row>
    <row r="8" spans="1:23" ht="15" hidden="1" customHeight="1" x14ac:dyDescent="0.2">
      <c r="A8" s="8" t="s">
        <v>12</v>
      </c>
      <c r="B8" s="9">
        <v>1</v>
      </c>
      <c r="C8" s="9"/>
      <c r="D8" s="9"/>
      <c r="E8" s="10">
        <v>112</v>
      </c>
      <c r="F8" s="10" t="s">
        <v>13</v>
      </c>
      <c r="G8" s="11" t="s">
        <v>14</v>
      </c>
      <c r="H8" s="10" t="s">
        <v>15</v>
      </c>
      <c r="I8" s="12" t="str">
        <f>'[2]Res_Ginástica Geral'!H2</f>
        <v>Apto</v>
      </c>
      <c r="J8" s="13" t="str">
        <f>'[2]Res_Atletismo Geral'!H2</f>
        <v>Inapto</v>
      </c>
      <c r="K8" s="13"/>
      <c r="L8" s="13"/>
      <c r="M8" s="13"/>
      <c r="N8" s="13" t="str">
        <f>'[2]Res_Natação Geral'!H2</f>
        <v>Apto</v>
      </c>
      <c r="O8" s="14" t="s">
        <v>16</v>
      </c>
      <c r="P8" s="12"/>
      <c r="Q8" s="15"/>
      <c r="R8" s="14" t="s">
        <v>16</v>
      </c>
      <c r="S8" s="16">
        <f t="shared" ref="S8:S43" si="0">COUNTA(I8:R8)</f>
        <v>5</v>
      </c>
      <c r="T8" s="14" t="s">
        <v>17</v>
      </c>
      <c r="W8">
        <v>1</v>
      </c>
    </row>
    <row r="9" spans="1:23" ht="17" hidden="1" customHeight="1" x14ac:dyDescent="0.2">
      <c r="A9" s="8" t="s">
        <v>12</v>
      </c>
      <c r="B9" s="9">
        <v>2</v>
      </c>
      <c r="C9" s="9"/>
      <c r="D9" s="9"/>
      <c r="E9" s="10">
        <v>380</v>
      </c>
      <c r="F9" s="10" t="s">
        <v>18</v>
      </c>
      <c r="G9" s="11" t="s">
        <v>14</v>
      </c>
      <c r="H9" s="10" t="s">
        <v>19</v>
      </c>
      <c r="I9" s="12" t="str">
        <f>'[2]Res_Ginástica Geral'!H3</f>
        <v>Apto</v>
      </c>
      <c r="J9" s="13" t="str">
        <f>'[2]Res_Atletismo Geral'!H3</f>
        <v>Apto</v>
      </c>
      <c r="K9" s="13"/>
      <c r="L9" s="13"/>
      <c r="M9" s="13"/>
      <c r="N9" s="13" t="str">
        <f>'[2]Res_Natação Geral'!H3</f>
        <v>Apto</v>
      </c>
      <c r="O9" s="14" t="s">
        <v>16</v>
      </c>
      <c r="P9" s="12"/>
      <c r="Q9" s="15"/>
      <c r="R9" s="14" t="s">
        <v>16</v>
      </c>
      <c r="S9" s="16">
        <f t="shared" si="0"/>
        <v>5</v>
      </c>
      <c r="T9" s="14" t="s">
        <v>16</v>
      </c>
    </row>
    <row r="10" spans="1:23" hidden="1" x14ac:dyDescent="0.2">
      <c r="A10" s="8" t="s">
        <v>12</v>
      </c>
      <c r="B10" s="10">
        <v>3</v>
      </c>
      <c r="C10" s="10"/>
      <c r="D10" s="10"/>
      <c r="E10" s="17">
        <v>70</v>
      </c>
      <c r="F10" s="17" t="s">
        <v>20</v>
      </c>
      <c r="G10" s="18" t="s">
        <v>21</v>
      </c>
      <c r="H10" s="19" t="s">
        <v>22</v>
      </c>
      <c r="I10" s="20" t="str">
        <f>'[2]Res_Ginástica Geral'!H4</f>
        <v xml:space="preserve"> </v>
      </c>
      <c r="J10" s="21"/>
      <c r="K10" s="21"/>
      <c r="L10" s="21"/>
      <c r="M10" s="21"/>
      <c r="N10" s="21"/>
      <c r="O10" s="21"/>
      <c r="P10" s="20"/>
      <c r="Q10" s="22"/>
      <c r="R10" s="22"/>
      <c r="S10" s="20">
        <f t="shared" si="0"/>
        <v>1</v>
      </c>
      <c r="T10" s="22"/>
    </row>
    <row r="11" spans="1:23" ht="15" customHeight="1" x14ac:dyDescent="0.2">
      <c r="A11" s="8" t="s">
        <v>12</v>
      </c>
      <c r="B11" s="10">
        <v>4</v>
      </c>
      <c r="C11" s="108" t="s">
        <v>1008</v>
      </c>
      <c r="D11" s="10">
        <v>1</v>
      </c>
      <c r="E11" s="10">
        <v>152</v>
      </c>
      <c r="F11" s="10" t="s">
        <v>24</v>
      </c>
      <c r="G11" s="11" t="s">
        <v>14</v>
      </c>
      <c r="H11" s="10" t="s">
        <v>25</v>
      </c>
      <c r="I11" s="14"/>
      <c r="J11" s="14"/>
      <c r="K11" s="10"/>
      <c r="L11" s="10"/>
      <c r="M11" s="10"/>
      <c r="N11" s="14"/>
      <c r="O11" s="14"/>
      <c r="P11" s="12"/>
      <c r="Q11" s="12"/>
      <c r="R11" s="12"/>
      <c r="S11" s="16">
        <f t="shared" si="0"/>
        <v>0</v>
      </c>
      <c r="T11" s="23"/>
      <c r="W11">
        <v>2</v>
      </c>
    </row>
    <row r="12" spans="1:23" ht="15" hidden="1" customHeight="1" x14ac:dyDescent="0.2">
      <c r="A12" s="8" t="s">
        <v>12</v>
      </c>
      <c r="B12" s="9">
        <v>5</v>
      </c>
      <c r="C12" s="109"/>
      <c r="D12" s="10"/>
      <c r="E12" s="10">
        <v>605</v>
      </c>
      <c r="F12" s="10" t="s">
        <v>26</v>
      </c>
      <c r="G12" s="11" t="s">
        <v>14</v>
      </c>
      <c r="H12" s="10" t="s">
        <v>27</v>
      </c>
      <c r="I12" s="12" t="str">
        <f>'[2]Res_Ginástica Geral'!H6</f>
        <v>Apto</v>
      </c>
      <c r="J12" s="14"/>
      <c r="K12" s="10"/>
      <c r="L12" s="10"/>
      <c r="M12" s="10"/>
      <c r="N12" s="13" t="str">
        <f>'[2]Res_Natação Geral'!H6</f>
        <v>Apto</v>
      </c>
      <c r="O12" s="14" t="s">
        <v>16</v>
      </c>
      <c r="P12" s="12"/>
      <c r="Q12" s="15"/>
      <c r="R12" s="14" t="s">
        <v>16</v>
      </c>
      <c r="S12" s="16">
        <f t="shared" si="0"/>
        <v>4</v>
      </c>
      <c r="T12" s="14" t="s">
        <v>16</v>
      </c>
    </row>
    <row r="13" spans="1:23" ht="15" hidden="1" customHeight="1" x14ac:dyDescent="0.2">
      <c r="A13" s="8" t="s">
        <v>12</v>
      </c>
      <c r="B13" s="9">
        <v>6</v>
      </c>
      <c r="C13" s="109"/>
      <c r="D13" s="10"/>
      <c r="E13" s="10">
        <v>559</v>
      </c>
      <c r="F13" s="10" t="s">
        <v>28</v>
      </c>
      <c r="G13" s="11" t="s">
        <v>14</v>
      </c>
      <c r="H13" s="10" t="s">
        <v>29</v>
      </c>
      <c r="I13" s="12" t="str">
        <f>'[2]Res_Ginástica Geral'!H7</f>
        <v>Apto</v>
      </c>
      <c r="J13" s="14"/>
      <c r="K13" s="10"/>
      <c r="L13" s="10"/>
      <c r="M13" s="10"/>
      <c r="N13" s="13" t="str">
        <f>'[2]Res_Natação Geral'!H7</f>
        <v>Apto</v>
      </c>
      <c r="O13" s="14" t="s">
        <v>16</v>
      </c>
      <c r="P13" s="12"/>
      <c r="Q13" s="15"/>
      <c r="R13" s="14" t="s">
        <v>16</v>
      </c>
      <c r="S13" s="16">
        <f t="shared" si="0"/>
        <v>4</v>
      </c>
      <c r="T13" s="14" t="s">
        <v>16</v>
      </c>
    </row>
    <row r="14" spans="1:23" ht="15" hidden="1" customHeight="1" x14ac:dyDescent="0.2">
      <c r="A14" s="8" t="s">
        <v>12</v>
      </c>
      <c r="B14" s="10">
        <v>7</v>
      </c>
      <c r="C14" s="109"/>
      <c r="D14" s="10"/>
      <c r="E14" s="17">
        <v>612</v>
      </c>
      <c r="F14" s="17" t="s">
        <v>30</v>
      </c>
      <c r="G14" s="18" t="s">
        <v>21</v>
      </c>
      <c r="H14" s="17" t="s">
        <v>31</v>
      </c>
      <c r="I14" s="20" t="str">
        <f>'[2]Res_Ginástica Geral'!H8</f>
        <v xml:space="preserve"> </v>
      </c>
      <c r="J14" s="14"/>
      <c r="K14" s="10"/>
      <c r="L14" s="10"/>
      <c r="M14" s="10"/>
      <c r="N14" s="21"/>
      <c r="O14" s="22"/>
      <c r="P14" s="20"/>
      <c r="Q14" s="22"/>
      <c r="R14" s="22"/>
      <c r="S14" s="20">
        <f t="shared" si="0"/>
        <v>1</v>
      </c>
      <c r="T14" s="22"/>
    </row>
    <row r="15" spans="1:23" ht="15" hidden="1" customHeight="1" x14ac:dyDescent="0.2">
      <c r="A15" s="8" t="s">
        <v>12</v>
      </c>
      <c r="B15" s="9">
        <v>8</v>
      </c>
      <c r="C15" s="109"/>
      <c r="D15" s="10"/>
      <c r="E15" s="10">
        <v>65</v>
      </c>
      <c r="F15" s="10" t="s">
        <v>32</v>
      </c>
      <c r="G15" s="11" t="s">
        <v>14</v>
      </c>
      <c r="H15" s="10" t="s">
        <v>33</v>
      </c>
      <c r="I15" s="12" t="str">
        <f>'[2]Res_Ginástica Geral'!H408</f>
        <v>Inapto</v>
      </c>
      <c r="J15" s="14"/>
      <c r="K15" s="10"/>
      <c r="L15" s="10"/>
      <c r="M15" s="10"/>
      <c r="N15" s="13" t="str">
        <f>'[2]Res_Natação Geral'!H408</f>
        <v>Apto</v>
      </c>
      <c r="O15" s="15"/>
      <c r="P15" s="14" t="s">
        <v>17</v>
      </c>
      <c r="Q15" s="14" t="s">
        <v>16</v>
      </c>
      <c r="R15" s="24"/>
      <c r="S15" s="16">
        <f t="shared" si="0"/>
        <v>4</v>
      </c>
      <c r="T15" s="14" t="s">
        <v>17</v>
      </c>
      <c r="W15">
        <v>1</v>
      </c>
    </row>
    <row r="16" spans="1:23" ht="15" hidden="1" customHeight="1" x14ac:dyDescent="0.2">
      <c r="A16" s="8" t="s">
        <v>12</v>
      </c>
      <c r="B16" s="10">
        <v>9</v>
      </c>
      <c r="C16" s="109"/>
      <c r="D16" s="10"/>
      <c r="E16" s="17">
        <v>575</v>
      </c>
      <c r="F16" s="17" t="s">
        <v>30</v>
      </c>
      <c r="G16" s="18" t="s">
        <v>34</v>
      </c>
      <c r="H16" s="17" t="s">
        <v>31</v>
      </c>
      <c r="I16" s="20" t="str">
        <f>'[2]Res_Ginástica Geral'!H10</f>
        <v xml:space="preserve"> </v>
      </c>
      <c r="J16" s="14"/>
      <c r="K16" s="10"/>
      <c r="L16" s="10"/>
      <c r="M16" s="10"/>
      <c r="N16" s="21"/>
      <c r="O16" s="22"/>
      <c r="P16" s="20"/>
      <c r="Q16" s="22"/>
      <c r="R16" s="22"/>
      <c r="S16" s="20">
        <f t="shared" si="0"/>
        <v>1</v>
      </c>
      <c r="T16" s="22"/>
    </row>
    <row r="17" spans="1:23" ht="15" hidden="1" customHeight="1" x14ac:dyDescent="0.2">
      <c r="A17" s="8" t="s">
        <v>12</v>
      </c>
      <c r="B17" s="9">
        <v>10</v>
      </c>
      <c r="C17" s="109"/>
      <c r="D17" s="10"/>
      <c r="E17" s="10">
        <v>273</v>
      </c>
      <c r="F17" s="10" t="s">
        <v>35</v>
      </c>
      <c r="G17" s="11" t="s">
        <v>14</v>
      </c>
      <c r="H17" s="10" t="s">
        <v>36</v>
      </c>
      <c r="I17" s="12" t="str">
        <f>'[2]Res_Ginástica Geral'!H168</f>
        <v>Apto</v>
      </c>
      <c r="J17" s="14"/>
      <c r="K17" s="10"/>
      <c r="L17" s="10"/>
      <c r="M17" s="10"/>
      <c r="N17" s="13" t="str">
        <f>'[2]Res_Natação Geral'!H168</f>
        <v>Apto</v>
      </c>
      <c r="O17" s="14" t="s">
        <v>16</v>
      </c>
      <c r="P17" s="14" t="s">
        <v>16</v>
      </c>
      <c r="Q17" s="15"/>
      <c r="R17" s="24"/>
      <c r="S17" s="16">
        <f t="shared" si="0"/>
        <v>4</v>
      </c>
      <c r="T17" s="14" t="s">
        <v>17</v>
      </c>
      <c r="W17">
        <v>1</v>
      </c>
    </row>
    <row r="18" spans="1:23" ht="15" hidden="1" customHeight="1" x14ac:dyDescent="0.2">
      <c r="A18" s="8" t="s">
        <v>12</v>
      </c>
      <c r="B18" s="9">
        <v>11</v>
      </c>
      <c r="C18" s="109"/>
      <c r="D18" s="10"/>
      <c r="E18" s="10">
        <v>493</v>
      </c>
      <c r="F18" s="10" t="s">
        <v>37</v>
      </c>
      <c r="G18" s="11" t="s">
        <v>14</v>
      </c>
      <c r="H18" s="10" t="s">
        <v>38</v>
      </c>
      <c r="I18" s="12" t="str">
        <f>'[2]Res_Ginástica Geral'!H12</f>
        <v>Apto</v>
      </c>
      <c r="J18" s="14"/>
      <c r="K18" s="10"/>
      <c r="L18" s="10"/>
      <c r="M18" s="10"/>
      <c r="N18" s="13" t="str">
        <f>'[2]Res_Natação Geral'!H12</f>
        <v>Apto</v>
      </c>
      <c r="O18" s="14" t="s">
        <v>16</v>
      </c>
      <c r="P18" s="12"/>
      <c r="Q18" s="15"/>
      <c r="R18" s="14" t="s">
        <v>16</v>
      </c>
      <c r="S18" s="16">
        <f t="shared" si="0"/>
        <v>4</v>
      </c>
      <c r="T18" s="14" t="s">
        <v>16</v>
      </c>
    </row>
    <row r="19" spans="1:23" x14ac:dyDescent="0.2">
      <c r="A19" s="8" t="s">
        <v>12</v>
      </c>
      <c r="B19" s="9">
        <v>12</v>
      </c>
      <c r="C19" s="109"/>
      <c r="D19" s="10">
        <v>2</v>
      </c>
      <c r="E19" s="10">
        <v>63</v>
      </c>
      <c r="F19" s="10" t="s">
        <v>39</v>
      </c>
      <c r="G19" s="11" t="s">
        <v>14</v>
      </c>
      <c r="H19" s="10" t="s">
        <v>40</v>
      </c>
      <c r="I19" s="14"/>
      <c r="J19" s="14"/>
      <c r="K19" s="10"/>
      <c r="L19" s="10"/>
      <c r="M19" s="10"/>
      <c r="N19" s="14"/>
      <c r="O19" s="14"/>
      <c r="P19" s="12"/>
      <c r="Q19" s="15"/>
      <c r="R19" s="14"/>
      <c r="S19" s="16">
        <f t="shared" si="0"/>
        <v>0</v>
      </c>
      <c r="T19" s="14"/>
      <c r="W19">
        <v>2</v>
      </c>
    </row>
    <row r="20" spans="1:23" ht="15" hidden="1" customHeight="1" x14ac:dyDescent="0.2">
      <c r="A20" s="8" t="s">
        <v>12</v>
      </c>
      <c r="B20" s="9">
        <v>13</v>
      </c>
      <c r="C20" s="109"/>
      <c r="D20" s="10"/>
      <c r="E20" s="10">
        <v>296</v>
      </c>
      <c r="F20" s="10" t="s">
        <v>41</v>
      </c>
      <c r="G20" s="11" t="s">
        <v>14</v>
      </c>
      <c r="H20" s="10" t="s">
        <v>42</v>
      </c>
      <c r="I20" s="12" t="str">
        <f>'[2]Res_Ginástica Geral'!H14</f>
        <v>Apto</v>
      </c>
      <c r="J20" s="14"/>
      <c r="K20" s="10"/>
      <c r="L20" s="10"/>
      <c r="M20" s="10"/>
      <c r="N20" s="13" t="str">
        <f>'[2]Res_Natação Geral'!H14</f>
        <v>Apto</v>
      </c>
      <c r="O20" s="14" t="s">
        <v>16</v>
      </c>
      <c r="P20" s="12"/>
      <c r="Q20" s="15"/>
      <c r="R20" s="14" t="s">
        <v>16</v>
      </c>
      <c r="S20" s="16">
        <f t="shared" si="0"/>
        <v>4</v>
      </c>
      <c r="T20" s="14" t="s">
        <v>16</v>
      </c>
    </row>
    <row r="21" spans="1:23" ht="15" hidden="1" customHeight="1" x14ac:dyDescent="0.2">
      <c r="A21" s="8" t="s">
        <v>12</v>
      </c>
      <c r="B21" s="9">
        <v>14</v>
      </c>
      <c r="C21" s="109"/>
      <c r="D21" s="10"/>
      <c r="E21" s="10">
        <v>387</v>
      </c>
      <c r="F21" s="10" t="s">
        <v>43</v>
      </c>
      <c r="G21" s="11" t="s">
        <v>14</v>
      </c>
      <c r="H21" s="10" t="s">
        <v>44</v>
      </c>
      <c r="I21" s="12" t="str">
        <f>'[2]Res_Ginástica Geral'!H15</f>
        <v>Apto</v>
      </c>
      <c r="J21" s="14"/>
      <c r="K21" s="10"/>
      <c r="L21" s="10"/>
      <c r="M21" s="10"/>
      <c r="N21" s="13" t="str">
        <f>'[2]Res_Natação Geral'!H15</f>
        <v>Apto</v>
      </c>
      <c r="O21" s="14" t="s">
        <v>16</v>
      </c>
      <c r="P21" s="12"/>
      <c r="Q21" s="15"/>
      <c r="R21" s="14" t="s">
        <v>16</v>
      </c>
      <c r="S21" s="16">
        <f t="shared" si="0"/>
        <v>4</v>
      </c>
      <c r="T21" s="14" t="s">
        <v>16</v>
      </c>
    </row>
    <row r="22" spans="1:23" ht="15" hidden="1" customHeight="1" x14ac:dyDescent="0.2">
      <c r="A22" s="8" t="s">
        <v>12</v>
      </c>
      <c r="B22" s="10">
        <v>15</v>
      </c>
      <c r="C22" s="109"/>
      <c r="D22" s="10"/>
      <c r="E22" s="17">
        <v>403</v>
      </c>
      <c r="F22" s="17" t="s">
        <v>45</v>
      </c>
      <c r="G22" s="18" t="s">
        <v>21</v>
      </c>
      <c r="H22" s="17" t="s">
        <v>46</v>
      </c>
      <c r="I22" s="20" t="str">
        <f>'[2]Res_Ginástica Geral'!H16</f>
        <v xml:space="preserve"> </v>
      </c>
      <c r="J22" s="14"/>
      <c r="K22" s="10"/>
      <c r="L22" s="10"/>
      <c r="M22" s="10"/>
      <c r="N22" s="21"/>
      <c r="O22" s="22"/>
      <c r="P22" s="20"/>
      <c r="Q22" s="22"/>
      <c r="R22" s="22"/>
      <c r="S22" s="20">
        <f t="shared" si="0"/>
        <v>1</v>
      </c>
      <c r="T22" s="22"/>
    </row>
    <row r="23" spans="1:23" ht="15" hidden="1" customHeight="1" x14ac:dyDescent="0.2">
      <c r="A23" s="8" t="s">
        <v>12</v>
      </c>
      <c r="B23" s="9">
        <v>16</v>
      </c>
      <c r="C23" s="109"/>
      <c r="D23" s="10"/>
      <c r="E23" s="10">
        <v>90</v>
      </c>
      <c r="F23" s="10" t="s">
        <v>47</v>
      </c>
      <c r="G23" s="11" t="s">
        <v>14</v>
      </c>
      <c r="H23" s="10" t="s">
        <v>48</v>
      </c>
      <c r="I23" s="12" t="str">
        <f>'[2]Res_Ginástica Geral'!H17</f>
        <v>Apto</v>
      </c>
      <c r="J23" s="14"/>
      <c r="K23" s="10"/>
      <c r="L23" s="10"/>
      <c r="M23" s="10"/>
      <c r="N23" s="13" t="str">
        <f>'[2]Res_Natação Geral'!H17</f>
        <v>Apto</v>
      </c>
      <c r="O23" s="14" t="s">
        <v>16</v>
      </c>
      <c r="P23" s="12"/>
      <c r="Q23" s="15"/>
      <c r="R23" s="14" t="s">
        <v>16</v>
      </c>
      <c r="S23" s="16">
        <f t="shared" si="0"/>
        <v>4</v>
      </c>
      <c r="T23" s="14" t="s">
        <v>16</v>
      </c>
    </row>
    <row r="24" spans="1:23" ht="15" hidden="1" customHeight="1" x14ac:dyDescent="0.2">
      <c r="A24" s="8" t="s">
        <v>12</v>
      </c>
      <c r="B24" s="9">
        <v>17</v>
      </c>
      <c r="C24" s="109"/>
      <c r="D24" s="10"/>
      <c r="E24" s="10">
        <v>219</v>
      </c>
      <c r="F24" s="10" t="s">
        <v>49</v>
      </c>
      <c r="G24" s="11" t="s">
        <v>14</v>
      </c>
      <c r="H24" s="10" t="s">
        <v>50</v>
      </c>
      <c r="I24" s="12" t="str">
        <f>'[2]Res_Ginástica Geral'!H18</f>
        <v>Apto</v>
      </c>
      <c r="J24" s="14"/>
      <c r="K24" s="10"/>
      <c r="L24" s="10"/>
      <c r="M24" s="10"/>
      <c r="N24" s="13" t="str">
        <f>'[2]Res_Natação Geral'!H18</f>
        <v>Apto</v>
      </c>
      <c r="O24" s="14" t="s">
        <v>16</v>
      </c>
      <c r="P24" s="12"/>
      <c r="Q24" s="15"/>
      <c r="R24" s="14" t="s">
        <v>16</v>
      </c>
      <c r="S24" s="16">
        <f t="shared" si="0"/>
        <v>4</v>
      </c>
      <c r="T24" s="14" t="s">
        <v>16</v>
      </c>
    </row>
    <row r="25" spans="1:23" ht="15" hidden="1" customHeight="1" x14ac:dyDescent="0.2">
      <c r="A25" s="8" t="s">
        <v>12</v>
      </c>
      <c r="B25" s="9">
        <v>18</v>
      </c>
      <c r="C25" s="109"/>
      <c r="D25" s="10"/>
      <c r="E25" s="10">
        <v>119</v>
      </c>
      <c r="F25" s="10" t="s">
        <v>51</v>
      </c>
      <c r="G25" s="11" t="s">
        <v>14</v>
      </c>
      <c r="H25" s="10" t="s">
        <v>52</v>
      </c>
      <c r="I25" s="12" t="str">
        <f>'[2]Res_Ginástica Geral'!H19</f>
        <v>Apto</v>
      </c>
      <c r="J25" s="14"/>
      <c r="K25" s="10"/>
      <c r="L25" s="10"/>
      <c r="M25" s="10"/>
      <c r="N25" s="13" t="str">
        <f>'[2]Res_Natação Geral'!H19</f>
        <v>Apto</v>
      </c>
      <c r="O25" s="14" t="s">
        <v>16</v>
      </c>
      <c r="P25" s="12"/>
      <c r="Q25" s="15"/>
      <c r="R25" s="14" t="s">
        <v>16</v>
      </c>
      <c r="S25" s="16">
        <f t="shared" si="0"/>
        <v>4</v>
      </c>
      <c r="T25" s="14" t="s">
        <v>16</v>
      </c>
    </row>
    <row r="26" spans="1:23" x14ac:dyDescent="0.2">
      <c r="A26" s="8" t="s">
        <v>12</v>
      </c>
      <c r="B26" s="10">
        <v>19</v>
      </c>
      <c r="C26" s="109"/>
      <c r="D26" s="10">
        <v>3</v>
      </c>
      <c r="E26" s="10">
        <v>629</v>
      </c>
      <c r="F26" s="10" t="s">
        <v>53</v>
      </c>
      <c r="G26" s="11" t="s">
        <v>14</v>
      </c>
      <c r="H26" s="10" t="s">
        <v>54</v>
      </c>
      <c r="I26" s="14"/>
      <c r="J26" s="14"/>
      <c r="K26" s="10"/>
      <c r="L26" s="10"/>
      <c r="M26" s="10"/>
      <c r="N26" s="14"/>
      <c r="O26" s="14"/>
      <c r="P26" s="12"/>
      <c r="Q26" s="12"/>
      <c r="R26" s="12"/>
      <c r="S26" s="16">
        <f t="shared" si="0"/>
        <v>0</v>
      </c>
      <c r="T26" s="23"/>
      <c r="W26">
        <v>2</v>
      </c>
    </row>
    <row r="27" spans="1:23" ht="15" hidden="1" customHeight="1" x14ac:dyDescent="0.2">
      <c r="A27" s="8" t="s">
        <v>12</v>
      </c>
      <c r="B27" s="9">
        <v>20</v>
      </c>
      <c r="C27" s="109"/>
      <c r="D27" s="10"/>
      <c r="E27" s="10">
        <v>126</v>
      </c>
      <c r="F27" s="10" t="s">
        <v>55</v>
      </c>
      <c r="G27" s="11" t="s">
        <v>14</v>
      </c>
      <c r="H27" s="10" t="s">
        <v>56</v>
      </c>
      <c r="I27" s="12" t="str">
        <f>'[2]Res_Ginástica Geral'!H21</f>
        <v>Apto</v>
      </c>
      <c r="J27" s="14"/>
      <c r="K27" s="10"/>
      <c r="L27" s="10"/>
      <c r="M27" s="10"/>
      <c r="N27" s="13" t="str">
        <f>'[2]Res_Natação Geral'!H21</f>
        <v>Apto</v>
      </c>
      <c r="O27" s="14" t="s">
        <v>16</v>
      </c>
      <c r="P27" s="12"/>
      <c r="Q27" s="15"/>
      <c r="R27" s="14" t="s">
        <v>16</v>
      </c>
      <c r="S27" s="16">
        <f t="shared" si="0"/>
        <v>4</v>
      </c>
      <c r="T27" s="14" t="s">
        <v>16</v>
      </c>
    </row>
    <row r="28" spans="1:23" ht="15" hidden="1" customHeight="1" x14ac:dyDescent="0.2">
      <c r="A28" s="8" t="s">
        <v>12</v>
      </c>
      <c r="B28" s="9">
        <v>21</v>
      </c>
      <c r="C28" s="109"/>
      <c r="D28" s="10"/>
      <c r="E28" s="10">
        <v>515</v>
      </c>
      <c r="F28" s="10" t="s">
        <v>57</v>
      </c>
      <c r="G28" s="11" t="s">
        <v>14</v>
      </c>
      <c r="H28" s="10" t="s">
        <v>58</v>
      </c>
      <c r="I28" s="14"/>
      <c r="J28" s="14"/>
      <c r="K28" s="10"/>
      <c r="L28" s="10"/>
      <c r="M28" s="10"/>
      <c r="N28" s="14"/>
      <c r="O28" s="14" t="s">
        <v>16</v>
      </c>
      <c r="P28" s="14"/>
      <c r="Q28" s="15"/>
      <c r="R28" s="12"/>
      <c r="S28" s="16">
        <f t="shared" si="0"/>
        <v>1</v>
      </c>
      <c r="T28" s="14" t="s">
        <v>17</v>
      </c>
      <c r="W28">
        <v>1</v>
      </c>
    </row>
    <row r="29" spans="1:23" ht="15" hidden="1" customHeight="1" x14ac:dyDescent="0.2">
      <c r="A29" s="8" t="s">
        <v>12</v>
      </c>
      <c r="B29" s="9">
        <v>22</v>
      </c>
      <c r="C29" s="109"/>
      <c r="D29" s="10"/>
      <c r="E29" s="10">
        <v>325</v>
      </c>
      <c r="F29" s="10" t="s">
        <v>59</v>
      </c>
      <c r="G29" s="11" t="s">
        <v>14</v>
      </c>
      <c r="H29" s="10" t="s">
        <v>60</v>
      </c>
      <c r="I29" s="12" t="str">
        <f>'[2]Res_Ginástica Geral'!H23</f>
        <v>Apto</v>
      </c>
      <c r="J29" s="14"/>
      <c r="K29" s="10"/>
      <c r="L29" s="10"/>
      <c r="M29" s="10"/>
      <c r="N29" s="13" t="str">
        <f>'[2]Res_Natação Geral'!H23</f>
        <v>Apto</v>
      </c>
      <c r="O29" s="14" t="s">
        <v>16</v>
      </c>
      <c r="P29" s="12"/>
      <c r="Q29" s="15"/>
      <c r="R29" s="14" t="s">
        <v>16</v>
      </c>
      <c r="S29" s="16">
        <f t="shared" si="0"/>
        <v>4</v>
      </c>
      <c r="T29" s="14" t="s">
        <v>16</v>
      </c>
    </row>
    <row r="30" spans="1:23" x14ac:dyDescent="0.2">
      <c r="A30" s="8" t="s">
        <v>12</v>
      </c>
      <c r="B30" s="10">
        <v>23</v>
      </c>
      <c r="C30" s="109"/>
      <c r="D30" s="10">
        <v>4</v>
      </c>
      <c r="E30" s="10">
        <v>601</v>
      </c>
      <c r="F30" s="10" t="s">
        <v>61</v>
      </c>
      <c r="G30" s="11" t="s">
        <v>14</v>
      </c>
      <c r="H30" s="10" t="s">
        <v>62</v>
      </c>
      <c r="I30" s="14"/>
      <c r="J30" s="14"/>
      <c r="K30" s="10"/>
      <c r="L30" s="10"/>
      <c r="M30" s="10"/>
      <c r="N30" s="14"/>
      <c r="O30" s="12"/>
      <c r="P30" s="15"/>
      <c r="Q30" s="14"/>
      <c r="R30" s="14"/>
      <c r="S30" s="16">
        <f t="shared" si="0"/>
        <v>0</v>
      </c>
      <c r="T30" s="23"/>
      <c r="W30">
        <v>2</v>
      </c>
    </row>
    <row r="31" spans="1:23" ht="15" customHeight="1" x14ac:dyDescent="0.2">
      <c r="A31" s="8" t="s">
        <v>12</v>
      </c>
      <c r="B31" s="10">
        <v>24</v>
      </c>
      <c r="C31" s="109"/>
      <c r="D31" s="10">
        <v>5</v>
      </c>
      <c r="E31" s="10">
        <v>287</v>
      </c>
      <c r="F31" s="10" t="s">
        <v>63</v>
      </c>
      <c r="G31" s="11" t="s">
        <v>14</v>
      </c>
      <c r="H31" s="10" t="s">
        <v>64</v>
      </c>
      <c r="I31" s="14"/>
      <c r="J31" s="14"/>
      <c r="K31" s="10"/>
      <c r="L31" s="10"/>
      <c r="M31" s="10"/>
      <c r="N31" s="14"/>
      <c r="O31" s="14"/>
      <c r="P31" s="12"/>
      <c r="Q31" s="12"/>
      <c r="R31" s="15"/>
      <c r="S31" s="16">
        <f t="shared" si="0"/>
        <v>0</v>
      </c>
      <c r="T31" s="23"/>
      <c r="W31">
        <v>2</v>
      </c>
    </row>
    <row r="32" spans="1:23" ht="15" hidden="1" customHeight="1" x14ac:dyDescent="0.2">
      <c r="A32" s="8" t="s">
        <v>12</v>
      </c>
      <c r="B32" s="9">
        <v>25</v>
      </c>
      <c r="C32" s="109"/>
      <c r="D32" s="10"/>
      <c r="E32" s="10">
        <v>221</v>
      </c>
      <c r="F32" s="10" t="s">
        <v>65</v>
      </c>
      <c r="G32" s="11" t="s">
        <v>14</v>
      </c>
      <c r="H32" s="10" t="s">
        <v>66</v>
      </c>
      <c r="I32" s="12" t="str">
        <f>'[2]Res_Ginástica Geral'!H26</f>
        <v>Apto</v>
      </c>
      <c r="J32" s="14"/>
      <c r="K32" s="10"/>
      <c r="L32" s="10"/>
      <c r="M32" s="10"/>
      <c r="N32" s="13" t="str">
        <f>'[2]Res_Natação Geral'!H26</f>
        <v>Apto</v>
      </c>
      <c r="O32" s="14" t="s">
        <v>16</v>
      </c>
      <c r="P32" s="12"/>
      <c r="Q32" s="15"/>
      <c r="R32" s="14" t="s">
        <v>16</v>
      </c>
      <c r="S32" s="16">
        <f t="shared" si="0"/>
        <v>4</v>
      </c>
      <c r="T32" s="14" t="s">
        <v>16</v>
      </c>
    </row>
    <row r="33" spans="1:23" ht="15" hidden="1" customHeight="1" x14ac:dyDescent="0.2">
      <c r="A33" s="8" t="s">
        <v>12</v>
      </c>
      <c r="B33" s="9">
        <v>26</v>
      </c>
      <c r="C33" s="109"/>
      <c r="D33" s="10"/>
      <c r="E33" s="10">
        <v>600</v>
      </c>
      <c r="F33" s="10" t="s">
        <v>67</v>
      </c>
      <c r="G33" s="11" t="s">
        <v>14</v>
      </c>
      <c r="H33" s="10" t="s">
        <v>68</v>
      </c>
      <c r="I33" s="12" t="str">
        <f>'[2]Res_Ginástica Geral'!H410</f>
        <v>Apto</v>
      </c>
      <c r="J33" s="14"/>
      <c r="K33" s="10"/>
      <c r="L33" s="10"/>
      <c r="M33" s="10"/>
      <c r="N33" s="13" t="str">
        <f>'[2]Res_Natação Geral'!H410</f>
        <v>Apto</v>
      </c>
      <c r="O33" s="15"/>
      <c r="P33" s="14" t="s">
        <v>16</v>
      </c>
      <c r="Q33" s="14" t="s">
        <v>16</v>
      </c>
      <c r="R33" s="15"/>
      <c r="S33" s="16">
        <f t="shared" si="0"/>
        <v>4</v>
      </c>
      <c r="T33" s="14" t="s">
        <v>16</v>
      </c>
      <c r="W33" s="25">
        <v>1</v>
      </c>
    </row>
    <row r="34" spans="1:23" ht="15" hidden="1" customHeight="1" x14ac:dyDescent="0.2">
      <c r="A34" s="8" t="s">
        <v>12</v>
      </c>
      <c r="B34" s="9">
        <v>27</v>
      </c>
      <c r="C34" s="109"/>
      <c r="D34" s="10"/>
      <c r="E34" s="10">
        <v>275</v>
      </c>
      <c r="F34" s="10" t="s">
        <v>69</v>
      </c>
      <c r="G34" s="11" t="s">
        <v>14</v>
      </c>
      <c r="H34" s="10" t="s">
        <v>70</v>
      </c>
      <c r="I34" s="12" t="str">
        <f>'[2]Res_Ginástica Geral'!H28</f>
        <v>Apto</v>
      </c>
      <c r="J34" s="14"/>
      <c r="K34" s="10"/>
      <c r="L34" s="10"/>
      <c r="M34" s="10"/>
      <c r="N34" s="13" t="str">
        <f>'[2]Res_Natação Geral'!H28</f>
        <v>Apto</v>
      </c>
      <c r="O34" s="14" t="s">
        <v>16</v>
      </c>
      <c r="P34" s="12"/>
      <c r="Q34" s="15"/>
      <c r="R34" s="14" t="s">
        <v>16</v>
      </c>
      <c r="S34" s="16">
        <f t="shared" si="0"/>
        <v>4</v>
      </c>
      <c r="T34" s="14" t="s">
        <v>16</v>
      </c>
    </row>
    <row r="35" spans="1:23" ht="15" hidden="1" customHeight="1" x14ac:dyDescent="0.2">
      <c r="A35" s="8" t="s">
        <v>12</v>
      </c>
      <c r="B35" s="10">
        <v>28</v>
      </c>
      <c r="C35" s="109"/>
      <c r="D35" s="10"/>
      <c r="E35" s="17">
        <v>362</v>
      </c>
      <c r="F35" s="17" t="s">
        <v>67</v>
      </c>
      <c r="G35" s="18" t="s">
        <v>34</v>
      </c>
      <c r="H35" s="17" t="s">
        <v>68</v>
      </c>
      <c r="I35" s="22"/>
      <c r="J35" s="14"/>
      <c r="K35" s="10"/>
      <c r="L35" s="10"/>
      <c r="M35" s="10"/>
      <c r="N35" s="22"/>
      <c r="O35" s="22"/>
      <c r="P35" s="22"/>
      <c r="Q35" s="22"/>
      <c r="R35" s="22"/>
      <c r="S35" s="20">
        <f t="shared" si="0"/>
        <v>0</v>
      </c>
      <c r="T35" s="22" t="s">
        <v>17</v>
      </c>
      <c r="W35" s="25">
        <v>1</v>
      </c>
    </row>
    <row r="36" spans="1:23" ht="15" hidden="1" customHeight="1" x14ac:dyDescent="0.2">
      <c r="A36" s="8" t="s">
        <v>12</v>
      </c>
      <c r="B36" s="10">
        <v>29</v>
      </c>
      <c r="C36" s="109"/>
      <c r="D36" s="10"/>
      <c r="E36" s="10">
        <v>153</v>
      </c>
      <c r="F36" s="10" t="s">
        <v>71</v>
      </c>
      <c r="G36" s="11" t="s">
        <v>14</v>
      </c>
      <c r="H36" s="10" t="s">
        <v>72</v>
      </c>
      <c r="I36" s="12" t="str">
        <f>'[2]Res_Ginástica Geral'!H30</f>
        <v>Apto</v>
      </c>
      <c r="J36" s="14"/>
      <c r="K36" s="10"/>
      <c r="L36" s="10"/>
      <c r="M36" s="10"/>
      <c r="N36" s="13" t="str">
        <f>'[2]Res_Natação Geral'!H30</f>
        <v>Apto</v>
      </c>
      <c r="O36" s="14" t="s">
        <v>16</v>
      </c>
      <c r="P36" s="12"/>
      <c r="Q36" s="15"/>
      <c r="R36" s="14" t="s">
        <v>16</v>
      </c>
      <c r="S36" s="16">
        <f t="shared" si="0"/>
        <v>4</v>
      </c>
      <c r="T36" s="14" t="s">
        <v>16</v>
      </c>
    </row>
    <row r="37" spans="1:23" ht="15" hidden="1" customHeight="1" x14ac:dyDescent="0.2">
      <c r="A37" s="8" t="s">
        <v>12</v>
      </c>
      <c r="B37" s="9">
        <v>30</v>
      </c>
      <c r="C37" s="109"/>
      <c r="D37" s="10"/>
      <c r="E37" s="10">
        <v>151</v>
      </c>
      <c r="F37" s="10" t="s">
        <v>73</v>
      </c>
      <c r="G37" s="11" t="s">
        <v>14</v>
      </c>
      <c r="H37" s="10" t="s">
        <v>74</v>
      </c>
      <c r="I37" s="12" t="str">
        <f>'[2]Res_Ginástica Geral'!H31</f>
        <v>Apto</v>
      </c>
      <c r="J37" s="14"/>
      <c r="K37" s="10"/>
      <c r="L37" s="10"/>
      <c r="M37" s="10"/>
      <c r="N37" s="13" t="str">
        <f>'[2]Res_Natação Geral'!H31</f>
        <v>Apto</v>
      </c>
      <c r="O37" s="14" t="s">
        <v>16</v>
      </c>
      <c r="P37" s="12"/>
      <c r="Q37" s="15"/>
      <c r="R37" s="14" t="s">
        <v>16</v>
      </c>
      <c r="S37" s="16">
        <f t="shared" si="0"/>
        <v>4</v>
      </c>
      <c r="T37" s="14" t="s">
        <v>16</v>
      </c>
    </row>
    <row r="38" spans="1:23" ht="15" hidden="1" customHeight="1" x14ac:dyDescent="0.2">
      <c r="A38" s="8" t="s">
        <v>12</v>
      </c>
      <c r="B38" s="9">
        <v>31</v>
      </c>
      <c r="C38" s="109"/>
      <c r="D38" s="10"/>
      <c r="E38" s="10">
        <v>572</v>
      </c>
      <c r="F38" s="10" t="s">
        <v>75</v>
      </c>
      <c r="G38" s="11" t="s">
        <v>14</v>
      </c>
      <c r="H38" s="10" t="s">
        <v>76</v>
      </c>
      <c r="I38" s="12" t="str">
        <f>'[2]Res_Ginástica Geral'!H32</f>
        <v>Apto</v>
      </c>
      <c r="J38" s="14"/>
      <c r="K38" s="10"/>
      <c r="L38" s="10"/>
      <c r="M38" s="10"/>
      <c r="N38" s="13" t="str">
        <f>'[2]Res_Natação Geral'!H32</f>
        <v>Apto</v>
      </c>
      <c r="O38" s="14" t="s">
        <v>16</v>
      </c>
      <c r="P38" s="12"/>
      <c r="Q38" s="15"/>
      <c r="R38" s="14" t="s">
        <v>16</v>
      </c>
      <c r="S38" s="16">
        <f t="shared" si="0"/>
        <v>4</v>
      </c>
      <c r="T38" s="14" t="s">
        <v>16</v>
      </c>
    </row>
    <row r="39" spans="1:23" ht="15" hidden="1" customHeight="1" x14ac:dyDescent="0.2">
      <c r="A39" s="8" t="s">
        <v>12</v>
      </c>
      <c r="B39" s="9">
        <v>32</v>
      </c>
      <c r="C39" s="109"/>
      <c r="D39" s="10"/>
      <c r="E39" s="10">
        <v>289</v>
      </c>
      <c r="F39" s="10" t="s">
        <v>77</v>
      </c>
      <c r="G39" s="11" t="s">
        <v>14</v>
      </c>
      <c r="H39" s="10" t="s">
        <v>78</v>
      </c>
      <c r="I39" s="12" t="str">
        <f>'[2]Res_Ginástica Geral'!H33</f>
        <v>Apto</v>
      </c>
      <c r="J39" s="14"/>
      <c r="K39" s="10"/>
      <c r="L39" s="10"/>
      <c r="M39" s="10"/>
      <c r="N39" s="13" t="str">
        <f>'[2]Res_Natação Geral'!H33</f>
        <v>Apto</v>
      </c>
      <c r="O39" s="14" t="s">
        <v>16</v>
      </c>
      <c r="P39" s="12"/>
      <c r="Q39" s="15"/>
      <c r="R39" s="14" t="s">
        <v>16</v>
      </c>
      <c r="S39" s="16">
        <f t="shared" si="0"/>
        <v>4</v>
      </c>
      <c r="T39" s="14" t="s">
        <v>16</v>
      </c>
    </row>
    <row r="40" spans="1:23" ht="15" hidden="1" customHeight="1" x14ac:dyDescent="0.2">
      <c r="A40" s="8" t="s">
        <v>12</v>
      </c>
      <c r="B40" s="9">
        <v>33</v>
      </c>
      <c r="C40" s="109"/>
      <c r="D40" s="10"/>
      <c r="E40" s="10">
        <v>563</v>
      </c>
      <c r="F40" s="10" t="s">
        <v>79</v>
      </c>
      <c r="G40" s="11" t="s">
        <v>14</v>
      </c>
      <c r="H40" s="10" t="s">
        <v>80</v>
      </c>
      <c r="I40" s="12" t="str">
        <f>'[2]Res_Ginástica Geral'!H34</f>
        <v>Apto</v>
      </c>
      <c r="J40" s="14"/>
      <c r="K40" s="10"/>
      <c r="L40" s="10"/>
      <c r="M40" s="10"/>
      <c r="N40" s="13" t="str">
        <f>'[2]Res_Natação Geral'!H34</f>
        <v>Apto</v>
      </c>
      <c r="O40" s="14" t="s">
        <v>16</v>
      </c>
      <c r="P40" s="12"/>
      <c r="Q40" s="15"/>
      <c r="R40" s="14" t="s">
        <v>16</v>
      </c>
      <c r="S40" s="16">
        <f t="shared" si="0"/>
        <v>4</v>
      </c>
      <c r="T40" s="14" t="s">
        <v>16</v>
      </c>
    </row>
    <row r="41" spans="1:23" ht="15" hidden="1" customHeight="1" x14ac:dyDescent="0.2">
      <c r="A41" s="8" t="s">
        <v>12</v>
      </c>
      <c r="B41" s="9">
        <v>34</v>
      </c>
      <c r="C41" s="109"/>
      <c r="D41" s="10"/>
      <c r="E41" s="10">
        <v>320</v>
      </c>
      <c r="F41" s="10" t="s">
        <v>81</v>
      </c>
      <c r="G41" s="11" t="s">
        <v>14</v>
      </c>
      <c r="H41" s="10" t="s">
        <v>82</v>
      </c>
      <c r="I41" s="12" t="str">
        <f>'[2]Res_Ginástica Geral'!H362</f>
        <v>Apto</v>
      </c>
      <c r="J41" s="14"/>
      <c r="K41" s="10"/>
      <c r="L41" s="10"/>
      <c r="M41" s="10"/>
      <c r="N41" s="13" t="str">
        <f>'[2]Res_Natação Geral'!H362</f>
        <v>Inapto</v>
      </c>
      <c r="O41" s="15"/>
      <c r="P41" s="14" t="s">
        <v>16</v>
      </c>
      <c r="Q41" s="15"/>
      <c r="R41" s="14" t="s">
        <v>16</v>
      </c>
      <c r="S41" s="16">
        <f t="shared" si="0"/>
        <v>4</v>
      </c>
      <c r="T41" s="14" t="s">
        <v>17</v>
      </c>
      <c r="W41">
        <v>1</v>
      </c>
    </row>
    <row r="42" spans="1:23" x14ac:dyDescent="0.2">
      <c r="A42" s="8" t="s">
        <v>12</v>
      </c>
      <c r="B42" s="10">
        <v>35</v>
      </c>
      <c r="C42" s="109"/>
      <c r="D42" s="10">
        <v>6</v>
      </c>
      <c r="E42" s="10">
        <v>239</v>
      </c>
      <c r="F42" s="10" t="s">
        <v>83</v>
      </c>
      <c r="G42" s="11" t="s">
        <v>14</v>
      </c>
      <c r="H42" s="10" t="s">
        <v>84</v>
      </c>
      <c r="I42" s="14"/>
      <c r="J42" s="14"/>
      <c r="K42" s="10"/>
      <c r="L42" s="10"/>
      <c r="M42" s="10"/>
      <c r="N42" s="14"/>
      <c r="O42" s="15"/>
      <c r="P42" s="15"/>
      <c r="Q42" s="15"/>
      <c r="R42" s="15"/>
      <c r="S42" s="16">
        <f t="shared" si="0"/>
        <v>0</v>
      </c>
      <c r="T42" s="14"/>
      <c r="W42">
        <v>2</v>
      </c>
    </row>
    <row r="43" spans="1:23" ht="15" hidden="1" customHeight="1" x14ac:dyDescent="0.2">
      <c r="A43" s="8" t="s">
        <v>12</v>
      </c>
      <c r="B43" s="10">
        <v>36</v>
      </c>
      <c r="C43" s="109"/>
      <c r="D43" s="10"/>
      <c r="E43" s="17">
        <v>547</v>
      </c>
      <c r="F43" s="17" t="s">
        <v>85</v>
      </c>
      <c r="G43" s="18" t="s">
        <v>21</v>
      </c>
      <c r="H43" s="17" t="s">
        <v>86</v>
      </c>
      <c r="I43" s="20" t="str">
        <f>'[2]Res_Ginástica Geral'!H37</f>
        <v xml:space="preserve"> </v>
      </c>
      <c r="J43" s="14"/>
      <c r="K43" s="10"/>
      <c r="L43" s="10"/>
      <c r="M43" s="10"/>
      <c r="N43" s="21"/>
      <c r="O43" s="22"/>
      <c r="P43" s="20"/>
      <c r="Q43" s="22"/>
      <c r="R43" s="22"/>
      <c r="S43" s="20">
        <f t="shared" si="0"/>
        <v>1</v>
      </c>
      <c r="T43" s="22"/>
      <c r="U43" s="26" t="s">
        <v>12</v>
      </c>
    </row>
    <row r="44" spans="1:23" ht="16" hidden="1" customHeight="1" x14ac:dyDescent="0.25">
      <c r="A44" s="27"/>
      <c r="B44" s="28"/>
      <c r="C44" s="109"/>
      <c r="D44" s="10"/>
      <c r="E44" s="28"/>
      <c r="F44" s="28"/>
      <c r="G44" s="29"/>
      <c r="H44" s="28"/>
      <c r="I44" s="30" t="s">
        <v>8</v>
      </c>
      <c r="J44" s="14"/>
      <c r="K44" s="10"/>
      <c r="L44" s="10"/>
      <c r="M44" s="10"/>
      <c r="N44" s="30" t="s">
        <v>88</v>
      </c>
      <c r="O44" s="30" t="s">
        <v>89</v>
      </c>
      <c r="P44" s="31" t="s">
        <v>90</v>
      </c>
      <c r="Q44" s="31" t="s">
        <v>91</v>
      </c>
      <c r="R44" s="30" t="s">
        <v>92</v>
      </c>
      <c r="S44" s="30" t="s">
        <v>10</v>
      </c>
      <c r="T44" s="30" t="s">
        <v>93</v>
      </c>
      <c r="U44" s="26">
        <f>COUNTA(S8:S43)</f>
        <v>36</v>
      </c>
      <c r="V44" s="32">
        <f>(36-2)</f>
        <v>34</v>
      </c>
    </row>
    <row r="45" spans="1:23" ht="15" hidden="1" customHeight="1" x14ac:dyDescent="0.2">
      <c r="A45" s="8" t="s">
        <v>94</v>
      </c>
      <c r="B45" s="33">
        <v>1</v>
      </c>
      <c r="C45" s="109"/>
      <c r="D45" s="10"/>
      <c r="E45" s="17">
        <v>579</v>
      </c>
      <c r="F45" s="17" t="s">
        <v>30</v>
      </c>
      <c r="G45" s="18" t="s">
        <v>34</v>
      </c>
      <c r="H45" s="17" t="s">
        <v>31</v>
      </c>
      <c r="I45" s="20" t="str">
        <f>'[2]Res_Ginástica Geral'!H39</f>
        <v xml:space="preserve"> </v>
      </c>
      <c r="J45" s="14"/>
      <c r="K45" s="10"/>
      <c r="L45" s="10"/>
      <c r="M45" s="10"/>
      <c r="N45" s="21"/>
      <c r="O45" s="22"/>
      <c r="P45" s="20"/>
      <c r="Q45" s="22"/>
      <c r="R45" s="21"/>
      <c r="S45" s="20">
        <f t="shared" ref="S45:S79" si="1">COUNTA(I45:R45)</f>
        <v>1</v>
      </c>
      <c r="T45" s="22"/>
    </row>
    <row r="46" spans="1:23" ht="15" hidden="1" customHeight="1" x14ac:dyDescent="0.2">
      <c r="A46" s="8" t="s">
        <v>94</v>
      </c>
      <c r="B46" s="33">
        <v>2</v>
      </c>
      <c r="C46" s="109"/>
      <c r="D46" s="10"/>
      <c r="E46" s="17">
        <v>581</v>
      </c>
      <c r="F46" s="17" t="s">
        <v>30</v>
      </c>
      <c r="G46" s="18" t="s">
        <v>34</v>
      </c>
      <c r="H46" s="17" t="s">
        <v>31</v>
      </c>
      <c r="I46" s="20" t="str">
        <f>'[2]Res_Ginástica Geral'!H40</f>
        <v xml:space="preserve"> </v>
      </c>
      <c r="J46" s="14"/>
      <c r="K46" s="10"/>
      <c r="L46" s="10"/>
      <c r="M46" s="10"/>
      <c r="N46" s="21"/>
      <c r="O46" s="22"/>
      <c r="P46" s="20"/>
      <c r="Q46" s="22"/>
      <c r="R46" s="21"/>
      <c r="S46" s="20">
        <f t="shared" si="1"/>
        <v>1</v>
      </c>
      <c r="T46" s="22"/>
    </row>
    <row r="47" spans="1:23" ht="15" hidden="1" customHeight="1" x14ac:dyDescent="0.2">
      <c r="A47" s="8" t="s">
        <v>94</v>
      </c>
      <c r="B47" s="33">
        <v>3</v>
      </c>
      <c r="C47" s="109"/>
      <c r="D47" s="10"/>
      <c r="E47" s="17">
        <v>588</v>
      </c>
      <c r="F47" s="17" t="s">
        <v>30</v>
      </c>
      <c r="G47" s="18" t="s">
        <v>34</v>
      </c>
      <c r="H47" s="17" t="s">
        <v>31</v>
      </c>
      <c r="I47" s="20" t="str">
        <f>'[2]Res_Ginástica Geral'!H41</f>
        <v xml:space="preserve"> </v>
      </c>
      <c r="J47" s="14"/>
      <c r="K47" s="10"/>
      <c r="L47" s="10"/>
      <c r="M47" s="10"/>
      <c r="N47" s="21"/>
      <c r="O47" s="22"/>
      <c r="P47" s="20"/>
      <c r="Q47" s="22"/>
      <c r="R47" s="21"/>
      <c r="S47" s="20">
        <f t="shared" si="1"/>
        <v>1</v>
      </c>
      <c r="T47" s="22"/>
    </row>
    <row r="48" spans="1:23" ht="15" hidden="1" customHeight="1" x14ac:dyDescent="0.2">
      <c r="A48" s="8" t="s">
        <v>94</v>
      </c>
      <c r="B48" s="33">
        <v>4</v>
      </c>
      <c r="C48" s="109"/>
      <c r="D48" s="10"/>
      <c r="E48" s="17">
        <v>194</v>
      </c>
      <c r="F48" s="17" t="s">
        <v>95</v>
      </c>
      <c r="G48" s="18" t="s">
        <v>34</v>
      </c>
      <c r="H48" s="17" t="s">
        <v>96</v>
      </c>
      <c r="I48" s="20" t="str">
        <f>'[2]Res_Ginástica Geral'!H42</f>
        <v xml:space="preserve"> </v>
      </c>
      <c r="J48" s="14"/>
      <c r="K48" s="10"/>
      <c r="L48" s="10"/>
      <c r="M48" s="10"/>
      <c r="N48" s="21"/>
      <c r="O48" s="22"/>
      <c r="P48" s="20"/>
      <c r="Q48" s="22"/>
      <c r="R48" s="21"/>
      <c r="S48" s="20">
        <f t="shared" si="1"/>
        <v>1</v>
      </c>
      <c r="T48" s="22"/>
    </row>
    <row r="49" spans="1:23" ht="15" hidden="1" customHeight="1" x14ac:dyDescent="0.2">
      <c r="A49" s="8" t="s">
        <v>94</v>
      </c>
      <c r="B49" s="33">
        <v>5</v>
      </c>
      <c r="C49" s="109"/>
      <c r="D49" s="10"/>
      <c r="E49" s="10">
        <v>105</v>
      </c>
      <c r="F49" s="10" t="s">
        <v>97</v>
      </c>
      <c r="G49" s="11" t="s">
        <v>14</v>
      </c>
      <c r="H49" s="10" t="s">
        <v>98</v>
      </c>
      <c r="I49" s="12" t="str">
        <f>'[2]Res_Ginástica Geral'!H368</f>
        <v>Apto</v>
      </c>
      <c r="J49" s="14"/>
      <c r="K49" s="10"/>
      <c r="L49" s="10"/>
      <c r="M49" s="10"/>
      <c r="N49" s="13" t="str">
        <f>'[2]Res_Natação Geral'!H368</f>
        <v>Apto</v>
      </c>
      <c r="O49" s="15"/>
      <c r="P49" s="14" t="s">
        <v>16</v>
      </c>
      <c r="Q49" s="15"/>
      <c r="R49" s="14" t="s">
        <v>16</v>
      </c>
      <c r="S49" s="16">
        <f t="shared" si="1"/>
        <v>4</v>
      </c>
      <c r="T49" s="14" t="s">
        <v>17</v>
      </c>
      <c r="W49">
        <v>1</v>
      </c>
    </row>
    <row r="50" spans="1:23" ht="15" hidden="1" customHeight="1" x14ac:dyDescent="0.2">
      <c r="A50" s="8" t="s">
        <v>94</v>
      </c>
      <c r="B50" s="34">
        <v>6</v>
      </c>
      <c r="C50" s="109"/>
      <c r="D50" s="10"/>
      <c r="E50" s="10">
        <v>7</v>
      </c>
      <c r="F50" s="10" t="s">
        <v>99</v>
      </c>
      <c r="G50" s="11" t="s">
        <v>14</v>
      </c>
      <c r="H50" s="10" t="s">
        <v>100</v>
      </c>
      <c r="I50" s="12" t="str">
        <f>'[2]Res_Ginástica Geral'!H44</f>
        <v>Apto</v>
      </c>
      <c r="J50" s="14"/>
      <c r="K50" s="10"/>
      <c r="L50" s="10"/>
      <c r="M50" s="10"/>
      <c r="N50" s="14" t="s">
        <v>16</v>
      </c>
      <c r="O50" s="14" t="s">
        <v>16</v>
      </c>
      <c r="P50" s="12"/>
      <c r="Q50" s="15"/>
      <c r="R50" s="14" t="s">
        <v>16</v>
      </c>
      <c r="S50" s="16">
        <f t="shared" si="1"/>
        <v>4</v>
      </c>
      <c r="T50" s="14" t="s">
        <v>16</v>
      </c>
    </row>
    <row r="51" spans="1:23" ht="14" hidden="1" customHeight="1" x14ac:dyDescent="0.2">
      <c r="A51" s="8" t="s">
        <v>94</v>
      </c>
      <c r="B51" s="33">
        <v>7</v>
      </c>
      <c r="C51" s="109"/>
      <c r="D51" s="10"/>
      <c r="E51" s="17">
        <v>115</v>
      </c>
      <c r="F51" s="17" t="s">
        <v>101</v>
      </c>
      <c r="G51" s="18" t="s">
        <v>34</v>
      </c>
      <c r="H51" s="17" t="s">
        <v>102</v>
      </c>
      <c r="I51" s="20" t="str">
        <f>'[2]Res_Ginástica Geral'!H45</f>
        <v xml:space="preserve"> </v>
      </c>
      <c r="J51" s="14"/>
      <c r="K51" s="10"/>
      <c r="L51" s="10"/>
      <c r="M51" s="10"/>
      <c r="N51" s="21"/>
      <c r="O51" s="22"/>
      <c r="P51" s="20"/>
      <c r="Q51" s="22"/>
      <c r="R51" s="22"/>
      <c r="S51" s="20">
        <f t="shared" si="1"/>
        <v>1</v>
      </c>
      <c r="T51" s="22"/>
    </row>
    <row r="52" spans="1:23" ht="15" customHeight="1" x14ac:dyDescent="0.2">
      <c r="A52" s="8" t="s">
        <v>94</v>
      </c>
      <c r="B52" s="34">
        <v>8</v>
      </c>
      <c r="C52" s="109"/>
      <c r="D52" s="10">
        <v>7</v>
      </c>
      <c r="E52" s="10">
        <v>21</v>
      </c>
      <c r="F52" s="10" t="s">
        <v>103</v>
      </c>
      <c r="G52" s="35" t="s">
        <v>104</v>
      </c>
      <c r="H52" s="10" t="s">
        <v>105</v>
      </c>
      <c r="I52" s="14"/>
      <c r="J52" s="14"/>
      <c r="K52" s="10"/>
      <c r="L52" s="10"/>
      <c r="M52" s="10"/>
      <c r="N52" s="14"/>
      <c r="O52" s="14"/>
      <c r="P52" s="14"/>
      <c r="Q52" s="15"/>
      <c r="R52" s="15"/>
      <c r="S52" s="16">
        <f t="shared" si="1"/>
        <v>0</v>
      </c>
      <c r="T52" s="14"/>
      <c r="W52">
        <v>2</v>
      </c>
    </row>
    <row r="53" spans="1:23" ht="15" hidden="1" customHeight="1" x14ac:dyDescent="0.2">
      <c r="A53" s="8" t="s">
        <v>94</v>
      </c>
      <c r="B53" s="34">
        <v>9</v>
      </c>
      <c r="C53" s="109"/>
      <c r="D53" s="10"/>
      <c r="E53" s="10">
        <v>386</v>
      </c>
      <c r="F53" s="10" t="s">
        <v>106</v>
      </c>
      <c r="G53" s="11" t="s">
        <v>14</v>
      </c>
      <c r="H53" s="10" t="s">
        <v>107</v>
      </c>
      <c r="I53" s="12" t="str">
        <f>'[2]Res_Ginástica Geral'!H47</f>
        <v>Apto</v>
      </c>
      <c r="J53" s="14"/>
      <c r="K53" s="10"/>
      <c r="L53" s="10"/>
      <c r="M53" s="10"/>
      <c r="N53" s="13" t="str">
        <f>'[2]Res_Natação Geral'!H47</f>
        <v>Apto</v>
      </c>
      <c r="O53" s="14" t="s">
        <v>16</v>
      </c>
      <c r="P53" s="12"/>
      <c r="Q53" s="15"/>
      <c r="R53" s="14" t="s">
        <v>16</v>
      </c>
      <c r="S53" s="16">
        <f t="shared" si="1"/>
        <v>4</v>
      </c>
      <c r="T53" s="14" t="s">
        <v>16</v>
      </c>
    </row>
    <row r="54" spans="1:23" x14ac:dyDescent="0.2">
      <c r="A54" s="8" t="s">
        <v>94</v>
      </c>
      <c r="B54" s="34">
        <v>10</v>
      </c>
      <c r="C54" s="109"/>
      <c r="D54" s="10">
        <v>8</v>
      </c>
      <c r="E54" s="10">
        <v>449</v>
      </c>
      <c r="F54" s="10" t="s">
        <v>108</v>
      </c>
      <c r="G54" s="11" t="s">
        <v>14</v>
      </c>
      <c r="H54" s="10" t="s">
        <v>109</v>
      </c>
      <c r="I54" s="14"/>
      <c r="J54" s="14"/>
      <c r="K54" s="10"/>
      <c r="L54" s="10"/>
      <c r="M54" s="10"/>
      <c r="N54" s="14"/>
      <c r="O54" s="14"/>
      <c r="P54" s="12"/>
      <c r="Q54" s="15"/>
      <c r="R54" s="15"/>
      <c r="S54" s="16">
        <f t="shared" si="1"/>
        <v>0</v>
      </c>
      <c r="T54" s="23"/>
      <c r="W54">
        <v>2</v>
      </c>
    </row>
    <row r="55" spans="1:23" ht="15" hidden="1" customHeight="1" x14ac:dyDescent="0.2">
      <c r="A55" s="8" t="s">
        <v>94</v>
      </c>
      <c r="B55" s="34">
        <v>11</v>
      </c>
      <c r="C55" s="109"/>
      <c r="D55" s="10"/>
      <c r="E55" s="10">
        <v>248</v>
      </c>
      <c r="F55" s="10" t="s">
        <v>110</v>
      </c>
      <c r="G55" s="11" t="s">
        <v>14</v>
      </c>
      <c r="H55" s="10" t="s">
        <v>111</v>
      </c>
      <c r="I55" s="12" t="str">
        <f>'[2]Res_Ginástica Geral'!H49</f>
        <v>Apto</v>
      </c>
      <c r="J55" s="14"/>
      <c r="K55" s="10"/>
      <c r="L55" s="10"/>
      <c r="M55" s="10"/>
      <c r="N55" s="13" t="str">
        <f>'[2]Res_Natação Geral'!H49</f>
        <v>Apto</v>
      </c>
      <c r="O55" s="14" t="s">
        <v>16</v>
      </c>
      <c r="P55" s="12"/>
      <c r="Q55" s="15"/>
      <c r="R55" s="14" t="s">
        <v>16</v>
      </c>
      <c r="S55" s="16">
        <f t="shared" si="1"/>
        <v>4</v>
      </c>
      <c r="T55" s="14" t="s">
        <v>16</v>
      </c>
    </row>
    <row r="56" spans="1:23" ht="15" hidden="1" customHeight="1" x14ac:dyDescent="0.2">
      <c r="A56" s="8" t="s">
        <v>94</v>
      </c>
      <c r="B56" s="34">
        <v>12</v>
      </c>
      <c r="C56" s="109"/>
      <c r="D56" s="10"/>
      <c r="E56" s="10">
        <v>511</v>
      </c>
      <c r="F56" s="10" t="s">
        <v>112</v>
      </c>
      <c r="G56" s="11" t="s">
        <v>14</v>
      </c>
      <c r="H56" s="10" t="s">
        <v>113</v>
      </c>
      <c r="I56" s="12" t="str">
        <f>'[2]Res_Ginástica Geral'!H50</f>
        <v>Inapto</v>
      </c>
      <c r="J56" s="14"/>
      <c r="K56" s="10"/>
      <c r="L56" s="10"/>
      <c r="M56" s="10"/>
      <c r="N56" s="13" t="str">
        <f>'[2]Res_Natação Geral'!H50</f>
        <v>Apto</v>
      </c>
      <c r="O56" s="14" t="s">
        <v>17</v>
      </c>
      <c r="P56" s="12"/>
      <c r="Q56" s="15"/>
      <c r="R56" s="14" t="s">
        <v>16</v>
      </c>
      <c r="S56" s="16">
        <f t="shared" si="1"/>
        <v>4</v>
      </c>
      <c r="T56" s="14" t="s">
        <v>17</v>
      </c>
    </row>
    <row r="57" spans="1:23" ht="15" hidden="1" customHeight="1" x14ac:dyDescent="0.2">
      <c r="A57" s="8" t="s">
        <v>94</v>
      </c>
      <c r="B57" s="34">
        <v>13</v>
      </c>
      <c r="C57" s="109"/>
      <c r="D57" s="10"/>
      <c r="E57" s="10">
        <v>476</v>
      </c>
      <c r="F57" s="10" t="s">
        <v>114</v>
      </c>
      <c r="G57" s="11" t="s">
        <v>14</v>
      </c>
      <c r="H57" s="10" t="s">
        <v>115</v>
      </c>
      <c r="I57" s="12" t="str">
        <f>'[2]Res_Ginástica Geral'!H51</f>
        <v>Apto</v>
      </c>
      <c r="J57" s="14"/>
      <c r="K57" s="10"/>
      <c r="L57" s="10"/>
      <c r="M57" s="10"/>
      <c r="N57" s="13" t="str">
        <f>'[2]Res_Natação Geral'!H51</f>
        <v>Apto</v>
      </c>
      <c r="O57" s="14" t="s">
        <v>16</v>
      </c>
      <c r="P57" s="12"/>
      <c r="Q57" s="15"/>
      <c r="R57" s="14" t="s">
        <v>16</v>
      </c>
      <c r="S57" s="16">
        <f t="shared" si="1"/>
        <v>4</v>
      </c>
      <c r="T57" s="14" t="s">
        <v>16</v>
      </c>
    </row>
    <row r="58" spans="1:23" ht="15" hidden="1" customHeight="1" x14ac:dyDescent="0.2">
      <c r="A58" s="8" t="s">
        <v>94</v>
      </c>
      <c r="B58" s="34">
        <v>14</v>
      </c>
      <c r="C58" s="109"/>
      <c r="D58" s="10"/>
      <c r="E58" s="10">
        <v>332</v>
      </c>
      <c r="F58" s="10" t="s">
        <v>116</v>
      </c>
      <c r="G58" s="11" t="s">
        <v>14</v>
      </c>
      <c r="H58" s="10" t="s">
        <v>117</v>
      </c>
      <c r="I58" s="12" t="str">
        <f>'[2]Res_Ginástica Geral'!H52</f>
        <v>Apto</v>
      </c>
      <c r="J58" s="14"/>
      <c r="K58" s="10"/>
      <c r="L58" s="10"/>
      <c r="M58" s="10"/>
      <c r="N58" s="13" t="str">
        <f>'[2]Res_Natação Geral'!H52</f>
        <v>Apto</v>
      </c>
      <c r="O58" s="14" t="s">
        <v>16</v>
      </c>
      <c r="P58" s="12"/>
      <c r="Q58" s="15"/>
      <c r="R58" s="14" t="s">
        <v>16</v>
      </c>
      <c r="S58" s="16">
        <f t="shared" si="1"/>
        <v>4</v>
      </c>
      <c r="T58" s="14" t="s">
        <v>16</v>
      </c>
    </row>
    <row r="59" spans="1:23" ht="15" hidden="1" customHeight="1" x14ac:dyDescent="0.2">
      <c r="A59" s="8" t="s">
        <v>94</v>
      </c>
      <c r="B59" s="34">
        <v>15</v>
      </c>
      <c r="C59" s="109"/>
      <c r="D59" s="10"/>
      <c r="E59" s="10">
        <v>458</v>
      </c>
      <c r="F59" s="10" t="s">
        <v>118</v>
      </c>
      <c r="G59" s="11" t="s">
        <v>14</v>
      </c>
      <c r="H59" s="10" t="s">
        <v>119</v>
      </c>
      <c r="I59" s="12" t="str">
        <f>'[2]Res_Ginástica Geral'!H53</f>
        <v>Apto</v>
      </c>
      <c r="J59" s="14"/>
      <c r="K59" s="10"/>
      <c r="L59" s="10"/>
      <c r="M59" s="10"/>
      <c r="N59" s="13" t="str">
        <f>'[2]Res_Natação Geral'!H53</f>
        <v>Apto</v>
      </c>
      <c r="O59" s="14" t="s">
        <v>16</v>
      </c>
      <c r="P59" s="12"/>
      <c r="Q59" s="15"/>
      <c r="R59" s="14" t="s">
        <v>16</v>
      </c>
      <c r="S59" s="16">
        <f t="shared" si="1"/>
        <v>4</v>
      </c>
      <c r="T59" s="14" t="s">
        <v>16</v>
      </c>
    </row>
    <row r="60" spans="1:23" ht="15" hidden="1" customHeight="1" x14ac:dyDescent="0.2">
      <c r="A60" s="8" t="s">
        <v>94</v>
      </c>
      <c r="B60" s="34">
        <v>16</v>
      </c>
      <c r="C60" s="109"/>
      <c r="D60" s="10"/>
      <c r="E60" s="10">
        <v>203</v>
      </c>
      <c r="F60" s="10" t="s">
        <v>120</v>
      </c>
      <c r="G60" s="11" t="s">
        <v>14</v>
      </c>
      <c r="H60" s="10" t="s">
        <v>121</v>
      </c>
      <c r="I60" s="12" t="str">
        <f>'[2]Res_Ginástica Geral'!H54</f>
        <v>Apto</v>
      </c>
      <c r="J60" s="14"/>
      <c r="K60" s="10"/>
      <c r="L60" s="10"/>
      <c r="M60" s="10"/>
      <c r="N60" s="13" t="str">
        <f>'[2]Res_Natação Geral'!H54</f>
        <v>Apto</v>
      </c>
      <c r="O60" s="14" t="s">
        <v>16</v>
      </c>
      <c r="P60" s="12"/>
      <c r="Q60" s="15"/>
      <c r="R60" s="14" t="s">
        <v>16</v>
      </c>
      <c r="S60" s="16">
        <f t="shared" si="1"/>
        <v>4</v>
      </c>
      <c r="T60" s="14" t="s">
        <v>16</v>
      </c>
    </row>
    <row r="61" spans="1:23" ht="15" hidden="1" customHeight="1" x14ac:dyDescent="0.2">
      <c r="A61" s="8" t="s">
        <v>94</v>
      </c>
      <c r="B61" s="33">
        <v>17</v>
      </c>
      <c r="C61" s="109"/>
      <c r="D61" s="10"/>
      <c r="E61" s="10">
        <v>134</v>
      </c>
      <c r="F61" s="10" t="s">
        <v>122</v>
      </c>
      <c r="G61" s="11" t="s">
        <v>14</v>
      </c>
      <c r="H61" s="10" t="s">
        <v>123</v>
      </c>
      <c r="I61" s="12" t="str">
        <f>'[2]Res_Ginástica Geral'!H55</f>
        <v>Apto</v>
      </c>
      <c r="J61" s="14"/>
      <c r="K61" s="10"/>
      <c r="L61" s="10"/>
      <c r="M61" s="10"/>
      <c r="N61" s="13" t="str">
        <f>'[2]Res_Natação Geral'!H55</f>
        <v>Apto</v>
      </c>
      <c r="O61" s="14" t="s">
        <v>16</v>
      </c>
      <c r="P61" s="12"/>
      <c r="Q61" s="15"/>
      <c r="R61" s="14" t="s">
        <v>16</v>
      </c>
      <c r="S61" s="16">
        <f t="shared" si="1"/>
        <v>4</v>
      </c>
      <c r="T61" s="14" t="s">
        <v>16</v>
      </c>
    </row>
    <row r="62" spans="1:23" ht="15" hidden="1" customHeight="1" x14ac:dyDescent="0.2">
      <c r="A62" s="8" t="s">
        <v>94</v>
      </c>
      <c r="B62" s="33">
        <v>18</v>
      </c>
      <c r="C62" s="109"/>
      <c r="D62" s="10"/>
      <c r="E62" s="10">
        <v>616</v>
      </c>
      <c r="F62" s="10" t="s">
        <v>124</v>
      </c>
      <c r="G62" s="11" t="s">
        <v>14</v>
      </c>
      <c r="H62" s="10" t="s">
        <v>125</v>
      </c>
      <c r="I62" s="12" t="str">
        <f>'[2]Res_Ginástica Geral'!H415</f>
        <v>Apto</v>
      </c>
      <c r="J62" s="14"/>
      <c r="K62" s="10"/>
      <c r="L62" s="10"/>
      <c r="M62" s="10"/>
      <c r="N62" s="13" t="str">
        <f>'[2]Res_Natação Geral'!H415</f>
        <v>Inapto</v>
      </c>
      <c r="O62" s="12"/>
      <c r="P62" s="14" t="s">
        <v>16</v>
      </c>
      <c r="Q62" s="14" t="s">
        <v>16</v>
      </c>
      <c r="R62" s="12"/>
      <c r="S62" s="16">
        <f t="shared" si="1"/>
        <v>4</v>
      </c>
      <c r="T62" s="14" t="s">
        <v>17</v>
      </c>
      <c r="W62">
        <v>1</v>
      </c>
    </row>
    <row r="63" spans="1:23" ht="15" hidden="1" customHeight="1" x14ac:dyDescent="0.2">
      <c r="A63" s="8" t="s">
        <v>94</v>
      </c>
      <c r="B63" s="34">
        <v>19</v>
      </c>
      <c r="C63" s="109"/>
      <c r="D63" s="10"/>
      <c r="E63" s="10">
        <v>357</v>
      </c>
      <c r="F63" s="10" t="s">
        <v>126</v>
      </c>
      <c r="G63" s="11" t="s">
        <v>14</v>
      </c>
      <c r="H63" s="10" t="s">
        <v>127</v>
      </c>
      <c r="I63" s="12" t="str">
        <f>'[2]Res_Ginástica Geral'!H57</f>
        <v>Apto</v>
      </c>
      <c r="J63" s="14"/>
      <c r="K63" s="10"/>
      <c r="L63" s="10"/>
      <c r="M63" s="10"/>
      <c r="N63" s="13" t="str">
        <f>'[2]Res_Natação Geral'!H57</f>
        <v>Apto</v>
      </c>
      <c r="O63" s="14" t="s">
        <v>16</v>
      </c>
      <c r="P63" s="12"/>
      <c r="Q63" s="15"/>
      <c r="R63" s="14" t="s">
        <v>16</v>
      </c>
      <c r="S63" s="16">
        <f t="shared" si="1"/>
        <v>4</v>
      </c>
      <c r="T63" s="14" t="s">
        <v>17</v>
      </c>
    </row>
    <row r="64" spans="1:23" ht="15" hidden="1" customHeight="1" x14ac:dyDescent="0.2">
      <c r="A64" s="8" t="s">
        <v>94</v>
      </c>
      <c r="B64" s="34">
        <v>20</v>
      </c>
      <c r="C64" s="109"/>
      <c r="D64" s="10"/>
      <c r="E64" s="10">
        <v>620</v>
      </c>
      <c r="F64" s="10" t="s">
        <v>30</v>
      </c>
      <c r="G64" s="11" t="s">
        <v>14</v>
      </c>
      <c r="H64" s="10" t="s">
        <v>31</v>
      </c>
      <c r="I64" s="14"/>
      <c r="J64" s="14"/>
      <c r="K64" s="10"/>
      <c r="L64" s="10"/>
      <c r="M64" s="10"/>
      <c r="N64" s="13" t="str">
        <f>'[2]Res_Natação Geral'!H9</f>
        <v>Apto</v>
      </c>
      <c r="O64" s="14" t="s">
        <v>16</v>
      </c>
      <c r="P64" s="12"/>
      <c r="Q64" s="15"/>
      <c r="R64" s="14" t="s">
        <v>16</v>
      </c>
      <c r="S64" s="16">
        <f t="shared" si="1"/>
        <v>3</v>
      </c>
      <c r="T64" s="14" t="s">
        <v>17</v>
      </c>
      <c r="W64">
        <v>1</v>
      </c>
    </row>
    <row r="65" spans="1:23" ht="15" hidden="1" customHeight="1" x14ac:dyDescent="0.2">
      <c r="A65" s="8" t="s">
        <v>94</v>
      </c>
      <c r="B65" s="34">
        <v>21</v>
      </c>
      <c r="C65" s="109"/>
      <c r="D65" s="10"/>
      <c r="E65" s="10">
        <v>312</v>
      </c>
      <c r="F65" s="10" t="s">
        <v>128</v>
      </c>
      <c r="G65" s="11" t="s">
        <v>14</v>
      </c>
      <c r="H65" s="10" t="s">
        <v>129</v>
      </c>
      <c r="I65" s="12" t="str">
        <f>'[2]Res_Ginástica Geral'!H59</f>
        <v>Apto</v>
      </c>
      <c r="J65" s="14"/>
      <c r="K65" s="10"/>
      <c r="L65" s="10"/>
      <c r="M65" s="10"/>
      <c r="N65" s="13" t="str">
        <f>'[2]Res_Natação Geral'!H59</f>
        <v>Apto</v>
      </c>
      <c r="O65" s="14" t="s">
        <v>16</v>
      </c>
      <c r="P65" s="12"/>
      <c r="Q65" s="15"/>
      <c r="R65" s="14" t="s">
        <v>16</v>
      </c>
      <c r="S65" s="16">
        <f t="shared" si="1"/>
        <v>4</v>
      </c>
      <c r="T65" s="14" t="s">
        <v>17</v>
      </c>
    </row>
    <row r="66" spans="1:23" ht="15" hidden="1" customHeight="1" x14ac:dyDescent="0.2">
      <c r="A66" s="8" t="s">
        <v>94</v>
      </c>
      <c r="B66" s="34">
        <v>22</v>
      </c>
      <c r="C66" s="109"/>
      <c r="D66" s="10"/>
      <c r="E66" s="10">
        <v>284</v>
      </c>
      <c r="F66" s="10" t="s">
        <v>130</v>
      </c>
      <c r="G66" s="11" t="s">
        <v>14</v>
      </c>
      <c r="H66" s="10" t="s">
        <v>131</v>
      </c>
      <c r="I66" s="12" t="str">
        <f>'[2]Res_Ginástica Geral'!H60</f>
        <v>Apto</v>
      </c>
      <c r="J66" s="14"/>
      <c r="K66" s="10"/>
      <c r="L66" s="10"/>
      <c r="M66" s="10"/>
      <c r="N66" s="13" t="str">
        <f>'[2]Res_Natação Geral'!H60</f>
        <v>Apto</v>
      </c>
      <c r="O66" s="14" t="s">
        <v>16</v>
      </c>
      <c r="P66" s="12"/>
      <c r="Q66" s="15"/>
      <c r="R66" s="14" t="s">
        <v>16</v>
      </c>
      <c r="S66" s="16">
        <f t="shared" si="1"/>
        <v>4</v>
      </c>
      <c r="T66" s="14" t="s">
        <v>17</v>
      </c>
    </row>
    <row r="67" spans="1:23" ht="15" hidden="1" customHeight="1" x14ac:dyDescent="0.2">
      <c r="A67" s="8" t="s">
        <v>94</v>
      </c>
      <c r="B67" s="33">
        <v>23</v>
      </c>
      <c r="C67" s="109"/>
      <c r="D67" s="10"/>
      <c r="E67" s="10">
        <v>521</v>
      </c>
      <c r="F67" s="10" t="s">
        <v>132</v>
      </c>
      <c r="G67" s="11" t="s">
        <v>14</v>
      </c>
      <c r="H67" s="10" t="s">
        <v>133</v>
      </c>
      <c r="I67" s="12" t="str">
        <f>'[2]Res_Ginástica Geral'!H179</f>
        <v>Apto</v>
      </c>
      <c r="J67" s="14"/>
      <c r="K67" s="10"/>
      <c r="L67" s="10"/>
      <c r="M67" s="10"/>
      <c r="N67" s="13" t="str">
        <f>'[2]Res_Natação Geral'!H179</f>
        <v>Apto</v>
      </c>
      <c r="O67" s="14" t="s">
        <v>16</v>
      </c>
      <c r="P67" s="14" t="s">
        <v>16</v>
      </c>
      <c r="Q67" s="15"/>
      <c r="R67" s="12"/>
      <c r="S67" s="16">
        <f t="shared" si="1"/>
        <v>4</v>
      </c>
      <c r="T67" s="14" t="s">
        <v>17</v>
      </c>
      <c r="W67">
        <v>1</v>
      </c>
    </row>
    <row r="68" spans="1:23" ht="15" hidden="1" customHeight="1" x14ac:dyDescent="0.2">
      <c r="A68" s="8" t="s">
        <v>94</v>
      </c>
      <c r="B68" s="34">
        <v>24</v>
      </c>
      <c r="C68" s="109"/>
      <c r="D68" s="10"/>
      <c r="E68" s="10">
        <v>340</v>
      </c>
      <c r="F68" s="10" t="s">
        <v>134</v>
      </c>
      <c r="G68" s="11" t="s">
        <v>14</v>
      </c>
      <c r="H68" s="10" t="s">
        <v>135</v>
      </c>
      <c r="I68" s="12" t="str">
        <f>'[2]Res_Ginástica Geral'!H62</f>
        <v>Apto</v>
      </c>
      <c r="J68" s="14"/>
      <c r="K68" s="10"/>
      <c r="L68" s="10"/>
      <c r="M68" s="10"/>
      <c r="N68" s="13" t="str">
        <f>'[2]Res_Natação Geral'!H62</f>
        <v>Apto</v>
      </c>
      <c r="O68" s="14" t="s">
        <v>16</v>
      </c>
      <c r="P68" s="12"/>
      <c r="Q68" s="15"/>
      <c r="R68" s="14" t="s">
        <v>16</v>
      </c>
      <c r="S68" s="16">
        <f t="shared" si="1"/>
        <v>4</v>
      </c>
      <c r="T68" s="14" t="s">
        <v>16</v>
      </c>
    </row>
    <row r="69" spans="1:23" ht="15" hidden="1" customHeight="1" x14ac:dyDescent="0.2">
      <c r="A69" s="8" t="s">
        <v>94</v>
      </c>
      <c r="B69" s="34">
        <v>25</v>
      </c>
      <c r="C69" s="109"/>
      <c r="D69" s="10"/>
      <c r="E69" s="10">
        <v>580</v>
      </c>
      <c r="F69" s="10" t="s">
        <v>136</v>
      </c>
      <c r="G69" s="11" t="s">
        <v>14</v>
      </c>
      <c r="H69" s="10" t="s">
        <v>137</v>
      </c>
      <c r="I69" s="12" t="str">
        <f>'[2]Res_Ginástica Geral'!H63</f>
        <v>Apto</v>
      </c>
      <c r="J69" s="14"/>
      <c r="K69" s="10"/>
      <c r="L69" s="10"/>
      <c r="M69" s="10"/>
      <c r="N69" s="13" t="str">
        <f>'[2]Res_Natação Geral'!H63</f>
        <v>Apto</v>
      </c>
      <c r="O69" s="14" t="s">
        <v>16</v>
      </c>
      <c r="P69" s="12"/>
      <c r="Q69" s="15"/>
      <c r="R69" s="14" t="s">
        <v>16</v>
      </c>
      <c r="S69" s="16">
        <f t="shared" si="1"/>
        <v>4</v>
      </c>
      <c r="T69" s="14" t="s">
        <v>16</v>
      </c>
    </row>
    <row r="70" spans="1:23" ht="15" hidden="1" customHeight="1" x14ac:dyDescent="0.2">
      <c r="A70" s="8" t="s">
        <v>94</v>
      </c>
      <c r="B70" s="34">
        <v>26</v>
      </c>
      <c r="C70" s="109"/>
      <c r="D70" s="10"/>
      <c r="E70" s="10">
        <v>311</v>
      </c>
      <c r="F70" s="10" t="s">
        <v>138</v>
      </c>
      <c r="G70" s="11" t="s">
        <v>14</v>
      </c>
      <c r="H70" s="10" t="s">
        <v>139</v>
      </c>
      <c r="I70" s="12" t="str">
        <f>'[2]Res_Ginástica Geral'!H64</f>
        <v>Apto</v>
      </c>
      <c r="J70" s="14"/>
      <c r="K70" s="10"/>
      <c r="L70" s="10"/>
      <c r="M70" s="10"/>
      <c r="N70" s="13" t="str">
        <f>'[2]Res_Natação Geral'!H64</f>
        <v>Apto</v>
      </c>
      <c r="O70" s="14" t="s">
        <v>16</v>
      </c>
      <c r="P70" s="12"/>
      <c r="Q70" s="15"/>
      <c r="R70" s="14" t="s">
        <v>16</v>
      </c>
      <c r="S70" s="16">
        <f t="shared" si="1"/>
        <v>4</v>
      </c>
      <c r="T70" s="14" t="s">
        <v>16</v>
      </c>
    </row>
    <row r="71" spans="1:23" x14ac:dyDescent="0.2">
      <c r="A71" s="8" t="s">
        <v>94</v>
      </c>
      <c r="B71" s="33">
        <v>27</v>
      </c>
      <c r="C71" s="109"/>
      <c r="D71" s="10">
        <v>9</v>
      </c>
      <c r="E71" s="10">
        <v>533</v>
      </c>
      <c r="F71" s="10" t="s">
        <v>140</v>
      </c>
      <c r="G71" s="11" t="s">
        <v>14</v>
      </c>
      <c r="H71" s="10" t="s">
        <v>141</v>
      </c>
      <c r="I71" s="14"/>
      <c r="J71" s="14"/>
      <c r="K71" s="10"/>
      <c r="L71" s="10"/>
      <c r="M71" s="10"/>
      <c r="N71" s="14"/>
      <c r="O71" s="14"/>
      <c r="P71" s="14"/>
      <c r="Q71" s="15"/>
      <c r="R71" s="12"/>
      <c r="S71" s="16">
        <f t="shared" si="1"/>
        <v>0</v>
      </c>
      <c r="T71" s="14"/>
      <c r="W71">
        <v>2</v>
      </c>
    </row>
    <row r="72" spans="1:23" ht="15" hidden="1" customHeight="1" x14ac:dyDescent="0.2">
      <c r="A72" s="8" t="s">
        <v>94</v>
      </c>
      <c r="B72" s="34">
        <v>28</v>
      </c>
      <c r="C72" s="109"/>
      <c r="D72" s="10"/>
      <c r="E72" s="10">
        <v>215</v>
      </c>
      <c r="F72" s="10" t="s">
        <v>142</v>
      </c>
      <c r="G72" s="11" t="s">
        <v>14</v>
      </c>
      <c r="H72" s="10" t="s">
        <v>143</v>
      </c>
      <c r="I72" s="12" t="str">
        <f>'[2]Res_Ginástica Geral'!H369</f>
        <v>Inapto</v>
      </c>
      <c r="J72" s="14"/>
      <c r="K72" s="10"/>
      <c r="L72" s="10"/>
      <c r="M72" s="10"/>
      <c r="N72" s="13" t="str">
        <f>'[2]Res_Natação Geral'!H369</f>
        <v>Apto</v>
      </c>
      <c r="O72" s="15"/>
      <c r="P72" s="14" t="s">
        <v>16</v>
      </c>
      <c r="Q72" s="15"/>
      <c r="R72" s="14" t="s">
        <v>16</v>
      </c>
      <c r="S72" s="16">
        <f t="shared" si="1"/>
        <v>4</v>
      </c>
      <c r="T72" s="14" t="s">
        <v>17</v>
      </c>
      <c r="W72">
        <v>1</v>
      </c>
    </row>
    <row r="73" spans="1:23" ht="15" hidden="1" customHeight="1" x14ac:dyDescent="0.2">
      <c r="A73" s="8" t="s">
        <v>94</v>
      </c>
      <c r="B73" s="34">
        <v>29</v>
      </c>
      <c r="C73" s="109"/>
      <c r="D73" s="10"/>
      <c r="E73" s="10">
        <v>417</v>
      </c>
      <c r="F73" s="10" t="s">
        <v>144</v>
      </c>
      <c r="G73" s="11" t="s">
        <v>14</v>
      </c>
      <c r="H73" s="10" t="s">
        <v>145</v>
      </c>
      <c r="I73" s="12" t="str">
        <f>'[2]Res_Ginástica Geral'!H67</f>
        <v>Apto</v>
      </c>
      <c r="J73" s="14"/>
      <c r="K73" s="10"/>
      <c r="L73" s="10"/>
      <c r="M73" s="10"/>
      <c r="N73" s="13" t="str">
        <f>'[2]Res_Natação Geral'!H67</f>
        <v>Apto</v>
      </c>
      <c r="O73" s="14" t="s">
        <v>16</v>
      </c>
      <c r="P73" s="12"/>
      <c r="Q73" s="15"/>
      <c r="R73" s="14" t="s">
        <v>16</v>
      </c>
      <c r="S73" s="16">
        <f t="shared" si="1"/>
        <v>4</v>
      </c>
      <c r="T73" s="14" t="s">
        <v>16</v>
      </c>
    </row>
    <row r="74" spans="1:23" ht="15" hidden="1" customHeight="1" x14ac:dyDescent="0.2">
      <c r="A74" s="8" t="s">
        <v>94</v>
      </c>
      <c r="B74" s="34">
        <v>30</v>
      </c>
      <c r="C74" s="109"/>
      <c r="D74" s="10"/>
      <c r="E74" s="10">
        <v>487</v>
      </c>
      <c r="F74" s="10" t="s">
        <v>146</v>
      </c>
      <c r="G74" s="11" t="s">
        <v>14</v>
      </c>
      <c r="H74" s="10" t="s">
        <v>147</v>
      </c>
      <c r="I74" s="12" t="str">
        <f>'[2]Res_Ginástica Geral'!H68</f>
        <v>Apto</v>
      </c>
      <c r="J74" s="14"/>
      <c r="K74" s="10"/>
      <c r="L74" s="10"/>
      <c r="M74" s="10"/>
      <c r="N74" s="13" t="str">
        <f>'[2]Res_Natação Geral'!H68</f>
        <v>Apto</v>
      </c>
      <c r="O74" s="14" t="s">
        <v>16</v>
      </c>
      <c r="P74" s="12"/>
      <c r="Q74" s="15"/>
      <c r="R74" s="14" t="s">
        <v>16</v>
      </c>
      <c r="S74" s="16">
        <f t="shared" si="1"/>
        <v>4</v>
      </c>
      <c r="T74" s="14" t="s">
        <v>16</v>
      </c>
    </row>
    <row r="75" spans="1:23" ht="15" hidden="1" customHeight="1" x14ac:dyDescent="0.2">
      <c r="A75" s="8" t="s">
        <v>94</v>
      </c>
      <c r="B75" s="34">
        <v>31</v>
      </c>
      <c r="C75" s="109"/>
      <c r="D75" s="10"/>
      <c r="E75" s="10">
        <v>526</v>
      </c>
      <c r="F75" s="10" t="s">
        <v>148</v>
      </c>
      <c r="G75" s="11" t="s">
        <v>14</v>
      </c>
      <c r="H75" s="10" t="s">
        <v>149</v>
      </c>
      <c r="I75" s="12" t="str">
        <f>'[2]Res_Ginástica Geral'!H69</f>
        <v>Apto</v>
      </c>
      <c r="J75" s="14"/>
      <c r="K75" s="10"/>
      <c r="L75" s="10"/>
      <c r="M75" s="10"/>
      <c r="N75" s="13" t="str">
        <f>'[2]Res_Natação Geral'!H69</f>
        <v>Apto</v>
      </c>
      <c r="O75" s="14" t="s">
        <v>16</v>
      </c>
      <c r="P75" s="12"/>
      <c r="Q75" s="15"/>
      <c r="R75" s="14" t="s">
        <v>16</v>
      </c>
      <c r="S75" s="16">
        <f t="shared" si="1"/>
        <v>4</v>
      </c>
      <c r="T75" s="14" t="s">
        <v>16</v>
      </c>
    </row>
    <row r="76" spans="1:23" ht="15" hidden="1" customHeight="1" x14ac:dyDescent="0.2">
      <c r="A76" s="8" t="s">
        <v>94</v>
      </c>
      <c r="B76" s="34">
        <v>32</v>
      </c>
      <c r="C76" s="109"/>
      <c r="D76" s="10"/>
      <c r="E76" s="10">
        <v>540</v>
      </c>
      <c r="F76" s="10" t="s">
        <v>150</v>
      </c>
      <c r="G76" s="11" t="s">
        <v>14</v>
      </c>
      <c r="H76" s="10" t="s">
        <v>151</v>
      </c>
      <c r="I76" s="12" t="str">
        <f>'[2]Res_Ginástica Geral'!H70</f>
        <v>Apto</v>
      </c>
      <c r="J76" s="14"/>
      <c r="K76" s="10"/>
      <c r="L76" s="10"/>
      <c r="M76" s="10"/>
      <c r="N76" s="13" t="str">
        <f>'[2]Res_Natação Geral'!H70</f>
        <v>Apto</v>
      </c>
      <c r="O76" s="14" t="s">
        <v>16</v>
      </c>
      <c r="P76" s="12"/>
      <c r="Q76" s="15"/>
      <c r="R76" s="14" t="s">
        <v>16</v>
      </c>
      <c r="S76" s="16">
        <f t="shared" si="1"/>
        <v>4</v>
      </c>
      <c r="T76" s="14" t="s">
        <v>16</v>
      </c>
    </row>
    <row r="77" spans="1:23" x14ac:dyDescent="0.2">
      <c r="A77" s="8" t="s">
        <v>94</v>
      </c>
      <c r="B77" s="33">
        <v>33</v>
      </c>
      <c r="C77" s="109"/>
      <c r="D77" s="10">
        <v>10</v>
      </c>
      <c r="E77" s="10">
        <v>378</v>
      </c>
      <c r="F77" s="10" t="s">
        <v>152</v>
      </c>
      <c r="G77" s="11" t="s">
        <v>14</v>
      </c>
      <c r="H77" s="10" t="s">
        <v>153</v>
      </c>
      <c r="I77" s="14"/>
      <c r="J77" s="14"/>
      <c r="K77" s="10"/>
      <c r="L77" s="10"/>
      <c r="M77" s="10"/>
      <c r="N77" s="14"/>
      <c r="O77" s="14"/>
      <c r="P77" s="14"/>
      <c r="Q77" s="15"/>
      <c r="R77" s="15"/>
      <c r="S77" s="16">
        <f t="shared" si="1"/>
        <v>0</v>
      </c>
      <c r="T77" s="14"/>
      <c r="W77">
        <v>2</v>
      </c>
    </row>
    <row r="78" spans="1:23" ht="16" hidden="1" customHeight="1" x14ac:dyDescent="0.25">
      <c r="A78" s="8" t="s">
        <v>94</v>
      </c>
      <c r="B78" s="34">
        <v>34</v>
      </c>
      <c r="C78" s="109"/>
      <c r="D78" s="10"/>
      <c r="E78" s="10">
        <v>6</v>
      </c>
      <c r="F78" s="10" t="s">
        <v>154</v>
      </c>
      <c r="G78" s="11" t="s">
        <v>14</v>
      </c>
      <c r="H78" s="10" t="s">
        <v>155</v>
      </c>
      <c r="I78" s="12" t="str">
        <f>'[2]Res_Ginástica Geral'!H72</f>
        <v>Apto</v>
      </c>
      <c r="J78" s="14"/>
      <c r="K78" s="10"/>
      <c r="L78" s="10"/>
      <c r="M78" s="10"/>
      <c r="N78" s="13" t="str">
        <f>'[2]Res_Natação Geral'!H72</f>
        <v>Apto</v>
      </c>
      <c r="O78" s="14" t="s">
        <v>16</v>
      </c>
      <c r="P78" s="12"/>
      <c r="Q78" s="15"/>
      <c r="R78" s="14" t="s">
        <v>16</v>
      </c>
      <c r="S78" s="16">
        <f t="shared" si="1"/>
        <v>4</v>
      </c>
      <c r="T78" s="14" t="s">
        <v>16</v>
      </c>
      <c r="U78" s="26">
        <f>COUNTA(S45:S79)</f>
        <v>35</v>
      </c>
      <c r="V78" s="32">
        <f>(35-3)</f>
        <v>32</v>
      </c>
    </row>
    <row r="79" spans="1:23" ht="15" hidden="1" customHeight="1" x14ac:dyDescent="0.2">
      <c r="A79" s="8" t="s">
        <v>94</v>
      </c>
      <c r="B79" s="34">
        <v>35</v>
      </c>
      <c r="C79" s="109"/>
      <c r="D79" s="10"/>
      <c r="E79" s="10">
        <v>92</v>
      </c>
      <c r="F79" s="10" t="s">
        <v>156</v>
      </c>
      <c r="G79" s="11" t="s">
        <v>14</v>
      </c>
      <c r="H79" s="10" t="s">
        <v>157</v>
      </c>
      <c r="I79" s="12" t="str">
        <f>'[2]Res_Ginástica Geral'!H73</f>
        <v>Apto</v>
      </c>
      <c r="J79" s="14"/>
      <c r="K79" s="10"/>
      <c r="L79" s="10"/>
      <c r="M79" s="10"/>
      <c r="N79" s="13" t="str">
        <f>'[2]Res_Natação Geral'!H73</f>
        <v>Apto</v>
      </c>
      <c r="O79" s="14" t="s">
        <v>16</v>
      </c>
      <c r="P79" s="12"/>
      <c r="Q79" s="15"/>
      <c r="R79" s="14" t="s">
        <v>16</v>
      </c>
      <c r="S79" s="16">
        <f t="shared" si="1"/>
        <v>4</v>
      </c>
      <c r="T79" s="14" t="s">
        <v>16</v>
      </c>
      <c r="U79" s="26" t="s">
        <v>158</v>
      </c>
    </row>
    <row r="80" spans="1:23" ht="16" hidden="1" customHeight="1" x14ac:dyDescent="0.25">
      <c r="A80" s="28"/>
      <c r="B80" s="28"/>
      <c r="C80" s="109"/>
      <c r="D80" s="10"/>
      <c r="E80" s="28"/>
      <c r="F80" s="28"/>
      <c r="G80" s="36"/>
      <c r="H80" s="28"/>
      <c r="I80" s="30" t="s">
        <v>8</v>
      </c>
      <c r="J80" s="14"/>
      <c r="K80" s="10"/>
      <c r="L80" s="10"/>
      <c r="M80" s="10"/>
      <c r="N80" s="30" t="s">
        <v>88</v>
      </c>
      <c r="O80" s="30" t="s">
        <v>89</v>
      </c>
      <c r="P80" s="31" t="s">
        <v>90</v>
      </c>
      <c r="Q80" s="31" t="s">
        <v>91</v>
      </c>
      <c r="R80" s="30" t="s">
        <v>92</v>
      </c>
      <c r="S80" s="30" t="s">
        <v>10</v>
      </c>
      <c r="T80" s="30" t="s">
        <v>93</v>
      </c>
      <c r="U80" s="26">
        <f>SUM(U44+U78)</f>
        <v>71</v>
      </c>
      <c r="V80" s="32">
        <f>V78+V44</f>
        <v>66</v>
      </c>
    </row>
    <row r="81" spans="1:23" ht="15" hidden="1" customHeight="1" x14ac:dyDescent="0.2">
      <c r="A81" s="8" t="s">
        <v>159</v>
      </c>
      <c r="B81" s="10">
        <v>1</v>
      </c>
      <c r="C81" s="109"/>
      <c r="D81" s="10"/>
      <c r="E81" s="10">
        <v>390</v>
      </c>
      <c r="F81" s="10" t="s">
        <v>160</v>
      </c>
      <c r="G81" s="11" t="s">
        <v>14</v>
      </c>
      <c r="H81" s="10" t="s">
        <v>161</v>
      </c>
      <c r="I81" s="12" t="str">
        <f>'[2]Res_Ginástica Geral'!H371</f>
        <v>Apto</v>
      </c>
      <c r="J81" s="14"/>
      <c r="K81" s="10"/>
      <c r="L81" s="10"/>
      <c r="M81" s="10"/>
      <c r="N81" s="13" t="str">
        <f>'[2]Res_Natação Geral'!H371</f>
        <v>Apto</v>
      </c>
      <c r="O81" s="15"/>
      <c r="P81" s="14" t="s">
        <v>16</v>
      </c>
      <c r="Q81" s="15"/>
      <c r="R81" s="14" t="s">
        <v>16</v>
      </c>
      <c r="S81" s="16">
        <f t="shared" ref="S81:S124" si="2">COUNTA(I81:R81)</f>
        <v>4</v>
      </c>
      <c r="T81" s="14" t="s">
        <v>17</v>
      </c>
      <c r="W81">
        <v>1</v>
      </c>
    </row>
    <row r="82" spans="1:23" ht="15" hidden="1" customHeight="1" x14ac:dyDescent="0.2">
      <c r="A82" s="8" t="s">
        <v>159</v>
      </c>
      <c r="B82" s="9">
        <v>2</v>
      </c>
      <c r="C82" s="109"/>
      <c r="D82" s="10"/>
      <c r="E82" s="10">
        <v>483</v>
      </c>
      <c r="F82" s="10" t="s">
        <v>162</v>
      </c>
      <c r="G82" s="11" t="s">
        <v>14</v>
      </c>
      <c r="H82" s="10" t="s">
        <v>163</v>
      </c>
      <c r="I82" s="12" t="str">
        <f>'[2]Res_Ginástica Geral'!H76</f>
        <v>Apto</v>
      </c>
      <c r="J82" s="14"/>
      <c r="K82" s="10"/>
      <c r="L82" s="10"/>
      <c r="M82" s="10"/>
      <c r="N82" s="13" t="str">
        <f>'[2]Res_Natação Geral'!H76</f>
        <v>Apto</v>
      </c>
      <c r="O82" s="14" t="s">
        <v>16</v>
      </c>
      <c r="P82" s="12"/>
      <c r="Q82" s="14" t="s">
        <v>16</v>
      </c>
      <c r="R82" s="12"/>
      <c r="S82" s="16">
        <f t="shared" si="2"/>
        <v>4</v>
      </c>
      <c r="T82" s="14" t="s">
        <v>16</v>
      </c>
    </row>
    <row r="83" spans="1:23" x14ac:dyDescent="0.2">
      <c r="A83" s="8" t="s">
        <v>159</v>
      </c>
      <c r="B83" s="10">
        <v>3</v>
      </c>
      <c r="C83" s="109"/>
      <c r="D83" s="10">
        <v>11</v>
      </c>
      <c r="E83" s="10">
        <v>404</v>
      </c>
      <c r="F83" s="10" t="s">
        <v>164</v>
      </c>
      <c r="G83" s="11" t="s">
        <v>14</v>
      </c>
      <c r="H83" s="10" t="s">
        <v>165</v>
      </c>
      <c r="I83" s="14"/>
      <c r="J83" s="14"/>
      <c r="K83" s="10"/>
      <c r="L83" s="10"/>
      <c r="M83" s="10"/>
      <c r="N83" s="14"/>
      <c r="O83" s="14"/>
      <c r="P83" s="12"/>
      <c r="Q83" s="14"/>
      <c r="R83" s="12"/>
      <c r="S83" s="16">
        <f t="shared" si="2"/>
        <v>0</v>
      </c>
      <c r="T83" s="23"/>
      <c r="W83">
        <v>2</v>
      </c>
    </row>
    <row r="84" spans="1:23" ht="15" hidden="1" customHeight="1" x14ac:dyDescent="0.2">
      <c r="A84" s="8" t="s">
        <v>159</v>
      </c>
      <c r="B84" s="10">
        <v>4</v>
      </c>
      <c r="C84" s="109"/>
      <c r="D84" s="10"/>
      <c r="E84" s="10">
        <v>313</v>
      </c>
      <c r="F84" s="10" t="s">
        <v>166</v>
      </c>
      <c r="G84" s="11" t="s">
        <v>14</v>
      </c>
      <c r="H84" s="10" t="s">
        <v>167</v>
      </c>
      <c r="I84" s="12" t="str">
        <f>'[2]Res_Ginástica Geral'!H11</f>
        <v>Apto</v>
      </c>
      <c r="J84" s="14"/>
      <c r="K84" s="10"/>
      <c r="L84" s="10"/>
      <c r="M84" s="10"/>
      <c r="N84" s="13" t="str">
        <f>'[2]Res_Natação Geral'!H11</f>
        <v>Apto</v>
      </c>
      <c r="O84" s="14" t="s">
        <v>16</v>
      </c>
      <c r="P84" s="12"/>
      <c r="Q84" s="12"/>
      <c r="R84" s="14" t="s">
        <v>16</v>
      </c>
      <c r="S84" s="16">
        <f t="shared" si="2"/>
        <v>4</v>
      </c>
      <c r="T84" s="14" t="s">
        <v>17</v>
      </c>
      <c r="W84">
        <v>1</v>
      </c>
    </row>
    <row r="85" spans="1:23" ht="15" hidden="1" customHeight="1" x14ac:dyDescent="0.2">
      <c r="A85" s="8" t="s">
        <v>159</v>
      </c>
      <c r="B85" s="9">
        <v>5</v>
      </c>
      <c r="C85" s="109"/>
      <c r="D85" s="10"/>
      <c r="E85" s="37">
        <v>367</v>
      </c>
      <c r="F85" s="10" t="s">
        <v>168</v>
      </c>
      <c r="G85" s="11" t="s">
        <v>14</v>
      </c>
      <c r="H85" s="10" t="s">
        <v>169</v>
      </c>
      <c r="I85" s="12" t="str">
        <f>'[2]Res_Ginástica Geral'!H79</f>
        <v>Apto</v>
      </c>
      <c r="J85" s="14"/>
      <c r="K85" s="10"/>
      <c r="L85" s="10"/>
      <c r="M85" s="10"/>
      <c r="N85" s="13" t="str">
        <f>'[2]Res_Natação Geral'!H79</f>
        <v>Apto</v>
      </c>
      <c r="O85" s="14" t="s">
        <v>16</v>
      </c>
      <c r="P85" s="12"/>
      <c r="Q85" s="14" t="s">
        <v>16</v>
      </c>
      <c r="R85" s="12"/>
      <c r="S85" s="16">
        <f t="shared" si="2"/>
        <v>4</v>
      </c>
      <c r="T85" s="14" t="s">
        <v>16</v>
      </c>
    </row>
    <row r="86" spans="1:23" ht="15" hidden="1" customHeight="1" x14ac:dyDescent="0.2">
      <c r="A86" s="8" t="s">
        <v>159</v>
      </c>
      <c r="B86" s="10">
        <v>6</v>
      </c>
      <c r="C86" s="109"/>
      <c r="D86" s="10"/>
      <c r="E86" s="17">
        <v>298</v>
      </c>
      <c r="F86" s="17" t="s">
        <v>168</v>
      </c>
      <c r="G86" s="18" t="s">
        <v>34</v>
      </c>
      <c r="H86" s="17" t="s">
        <v>169</v>
      </c>
      <c r="I86" s="20" t="str">
        <f>'[2]Res_Ginástica Geral'!H80</f>
        <v xml:space="preserve"> </v>
      </c>
      <c r="J86" s="14"/>
      <c r="K86" s="10"/>
      <c r="L86" s="10"/>
      <c r="M86" s="10"/>
      <c r="N86" s="21"/>
      <c r="O86" s="22"/>
      <c r="P86" s="12"/>
      <c r="Q86" s="22"/>
      <c r="R86" s="20"/>
      <c r="S86" s="20">
        <f t="shared" si="2"/>
        <v>1</v>
      </c>
      <c r="T86" s="22"/>
    </row>
    <row r="87" spans="1:23" ht="15" hidden="1" customHeight="1" x14ac:dyDescent="0.2">
      <c r="A87" s="8" t="s">
        <v>159</v>
      </c>
      <c r="B87" s="9">
        <v>7</v>
      </c>
      <c r="C87" s="109"/>
      <c r="D87" s="10"/>
      <c r="E87" s="10">
        <v>414</v>
      </c>
      <c r="F87" s="10" t="s">
        <v>170</v>
      </c>
      <c r="G87" s="11" t="s">
        <v>14</v>
      </c>
      <c r="H87" s="10" t="s">
        <v>171</v>
      </c>
      <c r="I87" s="12" t="str">
        <f>'[2]Res_Ginástica Geral'!H81</f>
        <v>Apto</v>
      </c>
      <c r="J87" s="14"/>
      <c r="K87" s="10"/>
      <c r="L87" s="10"/>
      <c r="M87" s="10"/>
      <c r="N87" s="13" t="str">
        <f>'[2]Res_Natação Geral'!H81</f>
        <v>Apto</v>
      </c>
      <c r="O87" s="14" t="s">
        <v>16</v>
      </c>
      <c r="P87" s="12"/>
      <c r="Q87" s="14" t="s">
        <v>16</v>
      </c>
      <c r="R87" s="12"/>
      <c r="S87" s="16">
        <f t="shared" si="2"/>
        <v>4</v>
      </c>
      <c r="T87" s="14" t="s">
        <v>16</v>
      </c>
    </row>
    <row r="88" spans="1:23" ht="15" hidden="1" customHeight="1" x14ac:dyDescent="0.2">
      <c r="A88" s="8" t="s">
        <v>159</v>
      </c>
      <c r="B88" s="10">
        <v>8</v>
      </c>
      <c r="C88" s="109"/>
      <c r="D88" s="10"/>
      <c r="E88" s="10">
        <v>253</v>
      </c>
      <c r="F88" s="10" t="s">
        <v>172</v>
      </c>
      <c r="G88" s="11" t="s">
        <v>14</v>
      </c>
      <c r="H88" s="10" t="s">
        <v>173</v>
      </c>
      <c r="I88" s="12" t="str">
        <f>'[2]Res_Ginástica Geral'!H82</f>
        <v>Apto</v>
      </c>
      <c r="J88" s="14"/>
      <c r="K88" s="10"/>
      <c r="L88" s="10"/>
      <c r="M88" s="10"/>
      <c r="N88" s="13" t="str">
        <f>'[2]Res_Natação Geral'!H82</f>
        <v>Apto</v>
      </c>
      <c r="O88" s="14" t="s">
        <v>16</v>
      </c>
      <c r="P88" s="12"/>
      <c r="Q88" s="14" t="s">
        <v>16</v>
      </c>
      <c r="R88" s="12"/>
      <c r="S88" s="16">
        <f t="shared" si="2"/>
        <v>4</v>
      </c>
      <c r="T88" s="14" t="s">
        <v>16</v>
      </c>
    </row>
    <row r="89" spans="1:23" x14ac:dyDescent="0.2">
      <c r="A89" s="8" t="s">
        <v>159</v>
      </c>
      <c r="B89" s="10">
        <v>9</v>
      </c>
      <c r="C89" s="109"/>
      <c r="D89" s="10">
        <v>12</v>
      </c>
      <c r="E89" s="10">
        <v>537</v>
      </c>
      <c r="F89" s="10" t="s">
        <v>174</v>
      </c>
      <c r="G89" s="11" t="s">
        <v>14</v>
      </c>
      <c r="H89" s="10" t="s">
        <v>175</v>
      </c>
      <c r="I89" s="14"/>
      <c r="J89" s="14"/>
      <c r="K89" s="10"/>
      <c r="L89" s="10"/>
      <c r="M89" s="10"/>
      <c r="N89" s="14"/>
      <c r="O89" s="14"/>
      <c r="P89" s="12"/>
      <c r="Q89" s="14"/>
      <c r="R89" s="12"/>
      <c r="S89" s="16">
        <f t="shared" si="2"/>
        <v>0</v>
      </c>
      <c r="T89" s="23"/>
      <c r="W89">
        <v>2</v>
      </c>
    </row>
    <row r="90" spans="1:23" ht="15" hidden="1" customHeight="1" x14ac:dyDescent="0.2">
      <c r="A90" s="8" t="s">
        <v>159</v>
      </c>
      <c r="B90" s="9">
        <v>10</v>
      </c>
      <c r="C90" s="109"/>
      <c r="D90" s="10"/>
      <c r="E90" s="10">
        <v>249</v>
      </c>
      <c r="F90" s="10" t="s">
        <v>176</v>
      </c>
      <c r="G90" s="11" t="s">
        <v>14</v>
      </c>
      <c r="H90" s="10" t="s">
        <v>177</v>
      </c>
      <c r="I90" s="12" t="str">
        <f>'[2]Res_Ginástica Geral'!H84</f>
        <v>Apto</v>
      </c>
      <c r="J90" s="14"/>
      <c r="K90" s="10"/>
      <c r="L90" s="10"/>
      <c r="M90" s="10"/>
      <c r="N90" s="13" t="str">
        <f>'[2]Res_Natação Geral'!H84</f>
        <v>Apto</v>
      </c>
      <c r="O90" s="14" t="s">
        <v>16</v>
      </c>
      <c r="P90" s="12"/>
      <c r="Q90" s="14" t="s">
        <v>16</v>
      </c>
      <c r="R90" s="12"/>
      <c r="S90" s="16">
        <f t="shared" si="2"/>
        <v>4</v>
      </c>
      <c r="T90" s="14" t="s">
        <v>16</v>
      </c>
    </row>
    <row r="91" spans="1:23" ht="15" hidden="1" customHeight="1" x14ac:dyDescent="0.2">
      <c r="A91" s="8" t="s">
        <v>159</v>
      </c>
      <c r="B91" s="9">
        <v>11</v>
      </c>
      <c r="C91" s="109"/>
      <c r="D91" s="10"/>
      <c r="E91" s="10">
        <v>564</v>
      </c>
      <c r="F91" s="10" t="s">
        <v>178</v>
      </c>
      <c r="G91" s="11" t="s">
        <v>14</v>
      </c>
      <c r="H91" s="10" t="s">
        <v>179</v>
      </c>
      <c r="I91" s="12" t="str">
        <f>'[2]Res_Ginástica Geral'!H85</f>
        <v>Inapto</v>
      </c>
      <c r="J91" s="14"/>
      <c r="K91" s="10"/>
      <c r="L91" s="10"/>
      <c r="M91" s="10"/>
      <c r="N91" s="13" t="str">
        <f>'[2]Res_Natação Geral'!H85</f>
        <v>Inapto</v>
      </c>
      <c r="O91" s="14" t="s">
        <v>16</v>
      </c>
      <c r="P91" s="12"/>
      <c r="Q91" s="14" t="s">
        <v>16</v>
      </c>
      <c r="R91" s="12"/>
      <c r="S91" s="16">
        <f t="shared" si="2"/>
        <v>4</v>
      </c>
      <c r="T91" s="14" t="s">
        <v>17</v>
      </c>
      <c r="U91" s="25"/>
    </row>
    <row r="92" spans="1:23" ht="15" hidden="1" customHeight="1" x14ac:dyDescent="0.2">
      <c r="A92" s="8" t="s">
        <v>159</v>
      </c>
      <c r="B92" s="9">
        <v>12</v>
      </c>
      <c r="C92" s="109"/>
      <c r="D92" s="10"/>
      <c r="E92" s="10">
        <v>58</v>
      </c>
      <c r="F92" s="10" t="s">
        <v>180</v>
      </c>
      <c r="G92" s="11" t="s">
        <v>14</v>
      </c>
      <c r="H92" s="10" t="s">
        <v>181</v>
      </c>
      <c r="I92" s="12" t="str">
        <f>'[2]Res_Ginástica Geral'!H86</f>
        <v>Apto</v>
      </c>
      <c r="J92" s="14"/>
      <c r="K92" s="10"/>
      <c r="L92" s="10"/>
      <c r="M92" s="10"/>
      <c r="N92" s="13" t="str">
        <f>'[2]Res_Natação Geral'!H86</f>
        <v>Apto</v>
      </c>
      <c r="O92" s="14" t="s">
        <v>16</v>
      </c>
      <c r="P92" s="12"/>
      <c r="Q92" s="14" t="s">
        <v>16</v>
      </c>
      <c r="R92" s="12"/>
      <c r="S92" s="16">
        <f t="shared" si="2"/>
        <v>4</v>
      </c>
      <c r="T92" s="14" t="s">
        <v>16</v>
      </c>
    </row>
    <row r="93" spans="1:23" ht="15" hidden="1" customHeight="1" x14ac:dyDescent="0.2">
      <c r="A93" s="8" t="s">
        <v>159</v>
      </c>
      <c r="B93" s="10">
        <v>13</v>
      </c>
      <c r="C93" s="109"/>
      <c r="D93" s="10"/>
      <c r="E93" s="10">
        <v>560</v>
      </c>
      <c r="F93" s="10" t="s">
        <v>182</v>
      </c>
      <c r="G93" s="11" t="s">
        <v>14</v>
      </c>
      <c r="H93" s="10" t="s">
        <v>183</v>
      </c>
      <c r="I93" s="12" t="str">
        <f>'[2]Res_Ginástica Geral'!H13</f>
        <v>Apto</v>
      </c>
      <c r="J93" s="14"/>
      <c r="K93" s="10"/>
      <c r="L93" s="10"/>
      <c r="M93" s="10"/>
      <c r="N93" s="13" t="str">
        <f>'[2]Res_Natação Geral'!H13</f>
        <v>Apto</v>
      </c>
      <c r="O93" s="14" t="s">
        <v>16</v>
      </c>
      <c r="P93" s="12"/>
      <c r="Q93" s="12"/>
      <c r="R93" s="14" t="s">
        <v>16</v>
      </c>
      <c r="S93" s="16">
        <f t="shared" si="2"/>
        <v>4</v>
      </c>
      <c r="T93" s="14" t="s">
        <v>17</v>
      </c>
      <c r="W93">
        <v>1</v>
      </c>
    </row>
    <row r="94" spans="1:23" ht="15" hidden="1" customHeight="1" x14ac:dyDescent="0.2">
      <c r="A94" s="8" t="s">
        <v>159</v>
      </c>
      <c r="B94" s="10">
        <v>14</v>
      </c>
      <c r="C94" s="109"/>
      <c r="D94" s="10"/>
      <c r="E94" s="10">
        <v>196</v>
      </c>
      <c r="F94" s="10" t="s">
        <v>184</v>
      </c>
      <c r="G94" s="11" t="s">
        <v>14</v>
      </c>
      <c r="H94" s="10" t="s">
        <v>185</v>
      </c>
      <c r="I94" s="12" t="str">
        <f>'[2]Res_Ginástica Geral'!H196</f>
        <v>Apto</v>
      </c>
      <c r="J94" s="14"/>
      <c r="K94" s="10"/>
      <c r="L94" s="10"/>
      <c r="M94" s="10"/>
      <c r="N94" s="14"/>
      <c r="O94" s="14" t="s">
        <v>16</v>
      </c>
      <c r="P94" s="14" t="s">
        <v>16</v>
      </c>
      <c r="Q94" s="15"/>
      <c r="R94" s="15"/>
      <c r="S94" s="16">
        <f t="shared" si="2"/>
        <v>3</v>
      </c>
      <c r="T94" s="14" t="s">
        <v>17</v>
      </c>
      <c r="W94">
        <v>1</v>
      </c>
    </row>
    <row r="95" spans="1:23" ht="15" hidden="1" customHeight="1" x14ac:dyDescent="0.2">
      <c r="A95" s="8" t="s">
        <v>159</v>
      </c>
      <c r="B95" s="9">
        <v>15</v>
      </c>
      <c r="C95" s="109"/>
      <c r="D95" s="10"/>
      <c r="E95" s="10">
        <v>262</v>
      </c>
      <c r="F95" s="10" t="s">
        <v>186</v>
      </c>
      <c r="G95" s="11" t="s">
        <v>14</v>
      </c>
      <c r="H95" s="10" t="s">
        <v>187</v>
      </c>
      <c r="I95" s="12" t="str">
        <f>'[2]Res_Ginástica Geral'!H89</f>
        <v>Apto</v>
      </c>
      <c r="J95" s="14"/>
      <c r="K95" s="10"/>
      <c r="L95" s="10"/>
      <c r="M95" s="10"/>
      <c r="N95" s="13" t="str">
        <f>'[2]Res_Natação Geral'!H89</f>
        <v>Apto</v>
      </c>
      <c r="O95" s="14" t="s">
        <v>16</v>
      </c>
      <c r="P95" s="12"/>
      <c r="Q95" s="14" t="s">
        <v>16</v>
      </c>
      <c r="R95" s="12"/>
      <c r="S95" s="16">
        <f t="shared" si="2"/>
        <v>4</v>
      </c>
      <c r="T95" s="14" t="s">
        <v>16</v>
      </c>
    </row>
    <row r="96" spans="1:23" ht="15" hidden="1" customHeight="1" x14ac:dyDescent="0.2">
      <c r="A96" s="8" t="s">
        <v>159</v>
      </c>
      <c r="B96" s="10">
        <v>16</v>
      </c>
      <c r="C96" s="109"/>
      <c r="D96" s="10"/>
      <c r="E96" s="17">
        <v>485</v>
      </c>
      <c r="F96" s="17" t="s">
        <v>188</v>
      </c>
      <c r="G96" s="18" t="s">
        <v>21</v>
      </c>
      <c r="H96" s="17" t="s">
        <v>189</v>
      </c>
      <c r="I96" s="20" t="str">
        <f>'[2]Res_Ginástica Geral'!H90</f>
        <v xml:space="preserve"> </v>
      </c>
      <c r="J96" s="14"/>
      <c r="K96" s="10"/>
      <c r="L96" s="10"/>
      <c r="M96" s="10"/>
      <c r="N96" s="21"/>
      <c r="O96" s="22"/>
      <c r="P96" s="20"/>
      <c r="Q96" s="22"/>
      <c r="R96" s="20"/>
      <c r="S96" s="20">
        <f t="shared" si="2"/>
        <v>1</v>
      </c>
      <c r="T96" s="22"/>
    </row>
    <row r="97" spans="1:23" x14ac:dyDescent="0.2">
      <c r="A97" s="8" t="s">
        <v>159</v>
      </c>
      <c r="B97" s="10">
        <v>17</v>
      </c>
      <c r="C97" s="109"/>
      <c r="D97" s="10">
        <v>13</v>
      </c>
      <c r="E97" s="10">
        <v>155</v>
      </c>
      <c r="F97" s="10" t="s">
        <v>190</v>
      </c>
      <c r="G97" s="11" t="s">
        <v>14</v>
      </c>
      <c r="H97" s="10" t="s">
        <v>191</v>
      </c>
      <c r="I97" s="14"/>
      <c r="J97" s="14"/>
      <c r="K97" s="10"/>
      <c r="L97" s="10"/>
      <c r="M97" s="10"/>
      <c r="N97" s="14"/>
      <c r="O97" s="15"/>
      <c r="P97" s="15"/>
      <c r="Q97" s="14"/>
      <c r="R97" s="14"/>
      <c r="S97" s="16">
        <f t="shared" si="2"/>
        <v>0</v>
      </c>
      <c r="T97" s="23"/>
      <c r="W97">
        <v>2</v>
      </c>
    </row>
    <row r="98" spans="1:23" ht="15" hidden="1" customHeight="1" x14ac:dyDescent="0.2">
      <c r="A98" s="8" t="s">
        <v>159</v>
      </c>
      <c r="B98" s="9">
        <v>18</v>
      </c>
      <c r="C98" s="109"/>
      <c r="D98" s="10"/>
      <c r="E98" s="10">
        <v>443</v>
      </c>
      <c r="F98" s="10" t="s">
        <v>192</v>
      </c>
      <c r="G98" s="11" t="s">
        <v>14</v>
      </c>
      <c r="H98" s="10" t="s">
        <v>193</v>
      </c>
      <c r="I98" s="12" t="str">
        <f>'[2]Res_Ginástica Geral'!H92</f>
        <v>Apto</v>
      </c>
      <c r="J98" s="14"/>
      <c r="K98" s="10"/>
      <c r="L98" s="10"/>
      <c r="M98" s="10"/>
      <c r="N98" s="13" t="str">
        <f>'[2]Res_Natação Geral'!H92</f>
        <v>Apto</v>
      </c>
      <c r="O98" s="14" t="s">
        <v>16</v>
      </c>
      <c r="P98" s="12"/>
      <c r="Q98" s="14" t="s">
        <v>16</v>
      </c>
      <c r="R98" s="12"/>
      <c r="S98" s="16">
        <f t="shared" si="2"/>
        <v>4</v>
      </c>
      <c r="T98" s="14" t="s">
        <v>16</v>
      </c>
    </row>
    <row r="99" spans="1:23" ht="15" hidden="1" customHeight="1" x14ac:dyDescent="0.2">
      <c r="A99" s="8" t="s">
        <v>159</v>
      </c>
      <c r="B99" s="9">
        <v>19</v>
      </c>
      <c r="C99" s="109"/>
      <c r="D99" s="10"/>
      <c r="E99" s="10">
        <v>534</v>
      </c>
      <c r="F99" s="10" t="s">
        <v>194</v>
      </c>
      <c r="G99" s="11" t="s">
        <v>14</v>
      </c>
      <c r="H99" s="10" t="s">
        <v>195</v>
      </c>
      <c r="I99" s="12" t="str">
        <f>'[2]Res_Ginástica Geral'!H93</f>
        <v>Apto</v>
      </c>
      <c r="J99" s="14"/>
      <c r="K99" s="10"/>
      <c r="L99" s="10"/>
      <c r="M99" s="10"/>
      <c r="N99" s="13" t="str">
        <f>'[2]Res_Natação Geral'!H93</f>
        <v>Apto</v>
      </c>
      <c r="O99" s="14" t="s">
        <v>16</v>
      </c>
      <c r="P99" s="12"/>
      <c r="Q99" s="14" t="s">
        <v>16</v>
      </c>
      <c r="R99" s="12"/>
      <c r="S99" s="16">
        <f t="shared" si="2"/>
        <v>4</v>
      </c>
      <c r="T99" s="14" t="s">
        <v>16</v>
      </c>
    </row>
    <row r="100" spans="1:23" x14ac:dyDescent="0.2">
      <c r="A100" s="8" t="s">
        <v>159</v>
      </c>
      <c r="B100" s="10">
        <v>20</v>
      </c>
      <c r="C100" s="109"/>
      <c r="D100" s="10">
        <v>14</v>
      </c>
      <c r="E100" s="10">
        <v>376</v>
      </c>
      <c r="F100" s="10" t="s">
        <v>196</v>
      </c>
      <c r="G100" s="38" t="s">
        <v>197</v>
      </c>
      <c r="H100" s="10" t="s">
        <v>198</v>
      </c>
      <c r="I100" s="14"/>
      <c r="J100" s="14"/>
      <c r="K100" s="10"/>
      <c r="L100" s="10"/>
      <c r="M100" s="10"/>
      <c r="N100" s="14"/>
      <c r="O100" s="14"/>
      <c r="P100" s="12"/>
      <c r="Q100" s="14"/>
      <c r="R100" s="12"/>
      <c r="S100" s="16">
        <f t="shared" si="2"/>
        <v>0</v>
      </c>
      <c r="T100" s="23"/>
      <c r="W100">
        <v>2</v>
      </c>
    </row>
    <row r="101" spans="1:23" x14ac:dyDescent="0.2">
      <c r="A101" s="8" t="s">
        <v>159</v>
      </c>
      <c r="B101" s="9">
        <v>21</v>
      </c>
      <c r="C101" s="109"/>
      <c r="D101" s="10">
        <v>15</v>
      </c>
      <c r="E101" s="10">
        <v>471</v>
      </c>
      <c r="F101" s="10" t="s">
        <v>199</v>
      </c>
      <c r="G101" s="11" t="s">
        <v>14</v>
      </c>
      <c r="H101" s="10" t="s">
        <v>200</v>
      </c>
      <c r="I101" s="14"/>
      <c r="J101" s="14"/>
      <c r="K101" s="10"/>
      <c r="L101" s="10"/>
      <c r="M101" s="10"/>
      <c r="N101" s="14"/>
      <c r="O101" s="14"/>
      <c r="P101" s="14"/>
      <c r="Q101" s="15"/>
      <c r="R101" s="15"/>
      <c r="S101" s="16">
        <f t="shared" si="2"/>
        <v>0</v>
      </c>
      <c r="T101" s="14"/>
      <c r="W101">
        <v>2</v>
      </c>
    </row>
    <row r="102" spans="1:23" ht="15" hidden="1" customHeight="1" x14ac:dyDescent="0.2">
      <c r="A102" s="8" t="s">
        <v>159</v>
      </c>
      <c r="B102" s="10">
        <v>22</v>
      </c>
      <c r="C102" s="109"/>
      <c r="D102" s="10"/>
      <c r="E102" s="10">
        <v>466</v>
      </c>
      <c r="F102" s="10" t="s">
        <v>201</v>
      </c>
      <c r="G102" s="11" t="s">
        <v>14</v>
      </c>
      <c r="H102" s="10" t="s">
        <v>202</v>
      </c>
      <c r="I102" s="12" t="str">
        <f>'[2]Res_Ginástica Geral'!H20</f>
        <v>Apto</v>
      </c>
      <c r="J102" s="14"/>
      <c r="K102" s="10"/>
      <c r="L102" s="10"/>
      <c r="M102" s="10"/>
      <c r="N102" s="13" t="str">
        <f>'[2]Res_Natação Geral'!H20</f>
        <v>Apto</v>
      </c>
      <c r="O102" s="14" t="s">
        <v>16</v>
      </c>
      <c r="P102" s="12"/>
      <c r="Q102" s="12"/>
      <c r="R102" s="14" t="s">
        <v>16</v>
      </c>
      <c r="S102" s="16">
        <f t="shared" si="2"/>
        <v>4</v>
      </c>
      <c r="T102" s="14" t="s">
        <v>17</v>
      </c>
      <c r="W102">
        <v>1</v>
      </c>
    </row>
    <row r="103" spans="1:23" ht="15" hidden="1" customHeight="1" x14ac:dyDescent="0.2">
      <c r="A103" s="8" t="s">
        <v>159</v>
      </c>
      <c r="B103" s="10">
        <v>23</v>
      </c>
      <c r="C103" s="109"/>
      <c r="D103" s="10"/>
      <c r="E103" s="10">
        <v>164</v>
      </c>
      <c r="F103" s="10" t="s">
        <v>203</v>
      </c>
      <c r="G103" s="11" t="s">
        <v>14</v>
      </c>
      <c r="H103" s="10" t="s">
        <v>204</v>
      </c>
      <c r="I103" s="12" t="str">
        <f>'[2]Res_Ginástica Geral'!H97</f>
        <v>Apto</v>
      </c>
      <c r="J103" s="14"/>
      <c r="K103" s="10"/>
      <c r="L103" s="10"/>
      <c r="M103" s="10"/>
      <c r="N103" s="13" t="str">
        <f>'[2]Res_Natação Geral'!H97</f>
        <v>Apto</v>
      </c>
      <c r="O103" s="14" t="s">
        <v>16</v>
      </c>
      <c r="P103" s="12"/>
      <c r="Q103" s="14" t="s">
        <v>16</v>
      </c>
      <c r="R103" s="12"/>
      <c r="S103" s="16">
        <f t="shared" si="2"/>
        <v>4</v>
      </c>
      <c r="T103" s="14" t="s">
        <v>17</v>
      </c>
    </row>
    <row r="104" spans="1:23" ht="15" hidden="1" customHeight="1" x14ac:dyDescent="0.2">
      <c r="A104" s="8" t="s">
        <v>159</v>
      </c>
      <c r="B104" s="10">
        <v>24</v>
      </c>
      <c r="C104" s="109"/>
      <c r="D104" s="10"/>
      <c r="E104" s="10">
        <v>100</v>
      </c>
      <c r="F104" s="10" t="s">
        <v>205</v>
      </c>
      <c r="G104" s="11" t="s">
        <v>14</v>
      </c>
      <c r="H104" s="10" t="s">
        <v>206</v>
      </c>
      <c r="I104" s="12" t="str">
        <f>'[2]Res_Ginástica Geral'!H374</f>
        <v>Apto</v>
      </c>
      <c r="J104" s="14"/>
      <c r="K104" s="10"/>
      <c r="L104" s="10"/>
      <c r="M104" s="10"/>
      <c r="N104" s="13" t="str">
        <f>'[2]Res_Natação Geral'!H374</f>
        <v>Apto</v>
      </c>
      <c r="O104" s="12"/>
      <c r="P104" s="14" t="s">
        <v>17</v>
      </c>
      <c r="Q104" s="12"/>
      <c r="R104" s="14" t="s">
        <v>16</v>
      </c>
      <c r="S104" s="16">
        <f t="shared" si="2"/>
        <v>4</v>
      </c>
      <c r="T104" s="14" t="s">
        <v>17</v>
      </c>
      <c r="W104">
        <v>1</v>
      </c>
    </row>
    <row r="105" spans="1:23" ht="15" hidden="1" customHeight="1" x14ac:dyDescent="0.2">
      <c r="A105" s="8" t="s">
        <v>159</v>
      </c>
      <c r="B105" s="9">
        <v>25</v>
      </c>
      <c r="C105" s="109"/>
      <c r="D105" s="10"/>
      <c r="E105" s="10">
        <v>62</v>
      </c>
      <c r="F105" s="10" t="s">
        <v>207</v>
      </c>
      <c r="G105" s="11" t="s">
        <v>14</v>
      </c>
      <c r="H105" s="10" t="s">
        <v>208</v>
      </c>
      <c r="I105" s="12" t="str">
        <f>'[2]Res_Ginástica Geral'!H99</f>
        <v>Apto</v>
      </c>
      <c r="J105" s="14"/>
      <c r="K105" s="10"/>
      <c r="L105" s="10"/>
      <c r="M105" s="10"/>
      <c r="N105" s="13" t="str">
        <f>'[2]Res_Natação Geral'!H99</f>
        <v>Apto</v>
      </c>
      <c r="O105" s="14" t="s">
        <v>16</v>
      </c>
      <c r="P105" s="12"/>
      <c r="Q105" s="14" t="s">
        <v>16</v>
      </c>
      <c r="R105" s="12"/>
      <c r="S105" s="16">
        <f t="shared" si="2"/>
        <v>4</v>
      </c>
      <c r="T105" s="14" t="s">
        <v>17</v>
      </c>
    </row>
    <row r="106" spans="1:23" ht="15" hidden="1" customHeight="1" x14ac:dyDescent="0.2">
      <c r="A106" s="8" t="s">
        <v>159</v>
      </c>
      <c r="B106" s="9">
        <v>26</v>
      </c>
      <c r="C106" s="109"/>
      <c r="D106" s="10"/>
      <c r="E106" s="10">
        <v>124</v>
      </c>
      <c r="F106" s="10" t="s">
        <v>209</v>
      </c>
      <c r="G106" s="11" t="s">
        <v>14</v>
      </c>
      <c r="H106" s="10" t="s">
        <v>210</v>
      </c>
      <c r="I106" s="12" t="str">
        <f>'[2]Res_Ginástica Geral'!H100</f>
        <v>Apto</v>
      </c>
      <c r="J106" s="14"/>
      <c r="K106" s="10"/>
      <c r="L106" s="10"/>
      <c r="M106" s="10"/>
      <c r="N106" s="13" t="str">
        <f>'[2]Res_Natação Geral'!H100</f>
        <v>Apto</v>
      </c>
      <c r="O106" s="14" t="s">
        <v>16</v>
      </c>
      <c r="P106" s="12"/>
      <c r="Q106" s="14" t="s">
        <v>16</v>
      </c>
      <c r="R106" s="12"/>
      <c r="S106" s="16">
        <f t="shared" si="2"/>
        <v>4</v>
      </c>
      <c r="T106" s="14" t="s">
        <v>17</v>
      </c>
    </row>
    <row r="107" spans="1:23" ht="15" hidden="1" customHeight="1" x14ac:dyDescent="0.2">
      <c r="A107" s="8" t="s">
        <v>159</v>
      </c>
      <c r="B107" s="10">
        <v>27</v>
      </c>
      <c r="C107" s="109"/>
      <c r="D107" s="10"/>
      <c r="E107" s="10">
        <v>557</v>
      </c>
      <c r="F107" s="10" t="s">
        <v>211</v>
      </c>
      <c r="G107" s="11" t="s">
        <v>14</v>
      </c>
      <c r="H107" s="10" t="s">
        <v>212</v>
      </c>
      <c r="I107" s="12" t="str">
        <f>'[2]Res_Ginástica Geral'!H22</f>
        <v>Apto</v>
      </c>
      <c r="J107" s="14"/>
      <c r="K107" s="10"/>
      <c r="L107" s="10"/>
      <c r="M107" s="10"/>
      <c r="N107" s="13" t="str">
        <f>'[2]Res_Natação Geral'!H22</f>
        <v>Inapto</v>
      </c>
      <c r="O107" s="14" t="s">
        <v>16</v>
      </c>
      <c r="P107" s="12"/>
      <c r="Q107" s="12"/>
      <c r="R107" s="14" t="s">
        <v>16</v>
      </c>
      <c r="S107" s="16">
        <f t="shared" si="2"/>
        <v>4</v>
      </c>
      <c r="T107" s="14" t="s">
        <v>17</v>
      </c>
      <c r="W107">
        <v>1</v>
      </c>
    </row>
    <row r="108" spans="1:23" ht="15" hidden="1" customHeight="1" x14ac:dyDescent="0.2">
      <c r="A108" s="8" t="s">
        <v>159</v>
      </c>
      <c r="B108" s="10">
        <v>28</v>
      </c>
      <c r="C108" s="109"/>
      <c r="D108" s="10"/>
      <c r="E108" s="10">
        <v>95</v>
      </c>
      <c r="F108" s="10" t="s">
        <v>213</v>
      </c>
      <c r="G108" s="11" t="s">
        <v>14</v>
      </c>
      <c r="H108" s="10" t="s">
        <v>214</v>
      </c>
      <c r="I108" s="12" t="str">
        <f>'[2]Res_Ginástica Geral'!H207</f>
        <v>Apto</v>
      </c>
      <c r="J108" s="14"/>
      <c r="K108" s="10"/>
      <c r="L108" s="10"/>
      <c r="M108" s="10"/>
      <c r="N108" s="13" t="str">
        <f>'[2]Res_Natação Geral'!H207</f>
        <v>Apto</v>
      </c>
      <c r="O108" s="14" t="s">
        <v>16</v>
      </c>
      <c r="P108" s="14" t="s">
        <v>16</v>
      </c>
      <c r="Q108" s="15"/>
      <c r="R108" s="15"/>
      <c r="S108" s="16">
        <f t="shared" si="2"/>
        <v>4</v>
      </c>
      <c r="T108" s="14" t="s">
        <v>17</v>
      </c>
      <c r="W108">
        <v>1</v>
      </c>
    </row>
    <row r="109" spans="1:23" ht="15" hidden="1" customHeight="1" x14ac:dyDescent="0.2">
      <c r="A109" s="8" t="s">
        <v>159</v>
      </c>
      <c r="B109" s="9">
        <v>29</v>
      </c>
      <c r="C109" s="109"/>
      <c r="D109" s="10"/>
      <c r="E109" s="10">
        <v>291</v>
      </c>
      <c r="F109" s="10" t="s">
        <v>215</v>
      </c>
      <c r="G109" s="11" t="s">
        <v>14</v>
      </c>
      <c r="H109" s="10" t="s">
        <v>216</v>
      </c>
      <c r="I109" s="12" t="str">
        <f>'[2]Res_Ginástica Geral'!H103</f>
        <v>Apto</v>
      </c>
      <c r="J109" s="14"/>
      <c r="K109" s="10"/>
      <c r="L109" s="10"/>
      <c r="M109" s="10"/>
      <c r="N109" s="13" t="str">
        <f>'[2]Res_Natação Geral'!H103</f>
        <v>Apto</v>
      </c>
      <c r="O109" s="14" t="s">
        <v>16</v>
      </c>
      <c r="P109" s="12"/>
      <c r="Q109" s="14" t="s">
        <v>16</v>
      </c>
      <c r="R109" s="12"/>
      <c r="S109" s="16">
        <f t="shared" si="2"/>
        <v>4</v>
      </c>
      <c r="T109" s="14" t="s">
        <v>17</v>
      </c>
    </row>
    <row r="110" spans="1:23" ht="15" hidden="1" customHeight="1" x14ac:dyDescent="0.2">
      <c r="A110" s="8" t="s">
        <v>159</v>
      </c>
      <c r="B110" s="10">
        <v>30</v>
      </c>
      <c r="C110" s="109"/>
      <c r="D110" s="10"/>
      <c r="E110" s="10">
        <v>551</v>
      </c>
      <c r="F110" s="10" t="s">
        <v>217</v>
      </c>
      <c r="G110" s="11" t="s">
        <v>14</v>
      </c>
      <c r="H110" s="10" t="s">
        <v>218</v>
      </c>
      <c r="I110" s="12" t="str">
        <f>'[2]Res_Ginástica Geral'!H421</f>
        <v>Inapto</v>
      </c>
      <c r="J110" s="14"/>
      <c r="K110" s="10"/>
      <c r="L110" s="10"/>
      <c r="M110" s="10"/>
      <c r="N110" s="13" t="str">
        <f>'[2]Res_Natação Geral'!H421</f>
        <v>Apto</v>
      </c>
      <c r="O110" s="15"/>
      <c r="P110" s="14" t="s">
        <v>16</v>
      </c>
      <c r="Q110" s="14" t="s">
        <v>16</v>
      </c>
      <c r="R110" s="15"/>
      <c r="S110" s="16">
        <f t="shared" si="2"/>
        <v>4</v>
      </c>
      <c r="T110" s="14" t="s">
        <v>17</v>
      </c>
      <c r="W110">
        <v>1</v>
      </c>
    </row>
    <row r="111" spans="1:23" ht="15" hidden="1" customHeight="1" x14ac:dyDescent="0.2">
      <c r="A111" s="8" t="s">
        <v>159</v>
      </c>
      <c r="B111" s="10">
        <v>31</v>
      </c>
      <c r="C111" s="109"/>
      <c r="D111" s="10"/>
      <c r="E111" s="17">
        <v>440</v>
      </c>
      <c r="F111" s="17" t="s">
        <v>217</v>
      </c>
      <c r="G111" s="18" t="s">
        <v>34</v>
      </c>
      <c r="H111" s="17" t="s">
        <v>218</v>
      </c>
      <c r="I111" s="21"/>
      <c r="J111" s="14"/>
      <c r="K111" s="10"/>
      <c r="L111" s="10"/>
      <c r="M111" s="10"/>
      <c r="N111" s="21"/>
      <c r="O111" s="21"/>
      <c r="P111" s="21"/>
      <c r="Q111" s="21"/>
      <c r="R111" s="21"/>
      <c r="S111" s="20">
        <f t="shared" si="2"/>
        <v>0</v>
      </c>
      <c r="T111" s="22" t="s">
        <v>17</v>
      </c>
      <c r="W111" s="25">
        <v>1</v>
      </c>
    </row>
    <row r="112" spans="1:23" x14ac:dyDescent="0.2">
      <c r="A112" s="8" t="s">
        <v>159</v>
      </c>
      <c r="B112" s="9">
        <v>32</v>
      </c>
      <c r="C112" s="109"/>
      <c r="D112" s="10">
        <v>16</v>
      </c>
      <c r="E112" s="10">
        <v>41</v>
      </c>
      <c r="F112" s="10" t="s">
        <v>219</v>
      </c>
      <c r="G112" s="11" t="s">
        <v>14</v>
      </c>
      <c r="H112" s="10" t="s">
        <v>220</v>
      </c>
      <c r="I112" s="14"/>
      <c r="J112" s="14"/>
      <c r="K112" s="10"/>
      <c r="L112" s="10"/>
      <c r="M112" s="10"/>
      <c r="N112" s="14"/>
      <c r="O112" s="14"/>
      <c r="P112" s="14"/>
      <c r="Q112" s="15"/>
      <c r="R112" s="15"/>
      <c r="S112" s="16">
        <f t="shared" si="2"/>
        <v>0</v>
      </c>
      <c r="T112" s="14"/>
      <c r="W112">
        <v>2</v>
      </c>
    </row>
    <row r="113" spans="1:23" x14ac:dyDescent="0.2">
      <c r="A113" s="8" t="s">
        <v>159</v>
      </c>
      <c r="B113" s="10">
        <v>33</v>
      </c>
      <c r="C113" s="109"/>
      <c r="D113" s="10">
        <v>17</v>
      </c>
      <c r="E113" s="10">
        <v>9</v>
      </c>
      <c r="F113" s="10" t="s">
        <v>221</v>
      </c>
      <c r="G113" s="11" t="s">
        <v>14</v>
      </c>
      <c r="H113" s="10" t="s">
        <v>222</v>
      </c>
      <c r="I113" s="14"/>
      <c r="J113" s="14"/>
      <c r="K113" s="10"/>
      <c r="L113" s="10"/>
      <c r="M113" s="10"/>
      <c r="N113" s="14"/>
      <c r="O113" s="14"/>
      <c r="P113" s="12"/>
      <c r="Q113" s="12"/>
      <c r="R113" s="15"/>
      <c r="S113" s="16">
        <f t="shared" si="2"/>
        <v>0</v>
      </c>
      <c r="T113" s="14"/>
      <c r="W113">
        <v>2</v>
      </c>
    </row>
    <row r="114" spans="1:23" ht="15" hidden="1" customHeight="1" x14ac:dyDescent="0.2">
      <c r="A114" s="8" t="s">
        <v>159</v>
      </c>
      <c r="B114" s="10">
        <v>34</v>
      </c>
      <c r="C114" s="109"/>
      <c r="D114" s="10"/>
      <c r="E114" s="10">
        <v>391</v>
      </c>
      <c r="F114" s="10" t="s">
        <v>223</v>
      </c>
      <c r="G114" s="11" t="s">
        <v>14</v>
      </c>
      <c r="H114" s="10" t="s">
        <v>224</v>
      </c>
      <c r="I114" s="14"/>
      <c r="J114" s="14"/>
      <c r="K114" s="10"/>
      <c r="L114" s="10"/>
      <c r="M114" s="10"/>
      <c r="N114" s="13" t="str">
        <f>'[2]Res_Natação Geral'!H214</f>
        <v>Apto</v>
      </c>
      <c r="O114" s="14" t="s">
        <v>16</v>
      </c>
      <c r="P114" s="14" t="s">
        <v>16</v>
      </c>
      <c r="Q114" s="15"/>
      <c r="R114" s="15"/>
      <c r="S114" s="16">
        <f t="shared" si="2"/>
        <v>3</v>
      </c>
      <c r="T114" s="14" t="s">
        <v>17</v>
      </c>
      <c r="W114">
        <v>1</v>
      </c>
    </row>
    <row r="115" spans="1:23" ht="15" hidden="1" customHeight="1" x14ac:dyDescent="0.2">
      <c r="A115" s="8" t="s">
        <v>159</v>
      </c>
      <c r="B115" s="9">
        <v>35</v>
      </c>
      <c r="C115" s="109"/>
      <c r="D115" s="10"/>
      <c r="E115" s="10">
        <v>576</v>
      </c>
      <c r="F115" s="10" t="s">
        <v>225</v>
      </c>
      <c r="G115" s="11" t="s">
        <v>14</v>
      </c>
      <c r="H115" s="10" t="s">
        <v>226</v>
      </c>
      <c r="I115" s="14"/>
      <c r="J115" s="14"/>
      <c r="K115" s="10"/>
      <c r="L115" s="10"/>
      <c r="M115" s="10"/>
      <c r="N115" s="13" t="str">
        <f>'[2]Res_Natação Geral'!H225</f>
        <v>Apto</v>
      </c>
      <c r="O115" s="14"/>
      <c r="P115" s="14"/>
      <c r="Q115" s="15"/>
      <c r="R115" s="15"/>
      <c r="S115" s="16">
        <f t="shared" si="2"/>
        <v>1</v>
      </c>
      <c r="T115" s="14" t="s">
        <v>17</v>
      </c>
      <c r="W115">
        <v>1</v>
      </c>
    </row>
    <row r="116" spans="1:23" ht="15" hidden="1" customHeight="1" x14ac:dyDescent="0.2">
      <c r="A116" s="8" t="s">
        <v>159</v>
      </c>
      <c r="B116" s="10">
        <v>36</v>
      </c>
      <c r="C116" s="109"/>
      <c r="D116" s="10"/>
      <c r="E116" s="10">
        <v>281</v>
      </c>
      <c r="F116" s="10" t="s">
        <v>227</v>
      </c>
      <c r="G116" s="11" t="s">
        <v>14</v>
      </c>
      <c r="H116" s="10" t="s">
        <v>228</v>
      </c>
      <c r="I116" s="12" t="str">
        <f>'[2]Res_Ginástica Geral'!H110</f>
        <v>Apto</v>
      </c>
      <c r="J116" s="14"/>
      <c r="K116" s="10"/>
      <c r="L116" s="10"/>
      <c r="M116" s="10"/>
      <c r="N116" s="13" t="str">
        <f>'[2]Res_Natação Geral'!H110</f>
        <v>Apto</v>
      </c>
      <c r="O116" s="14" t="s">
        <v>16</v>
      </c>
      <c r="P116" s="12"/>
      <c r="Q116" s="14" t="s">
        <v>16</v>
      </c>
      <c r="R116" s="12"/>
      <c r="S116" s="16">
        <f t="shared" si="2"/>
        <v>4</v>
      </c>
      <c r="T116" s="14" t="s">
        <v>16</v>
      </c>
    </row>
    <row r="117" spans="1:23" ht="15" hidden="1" customHeight="1" x14ac:dyDescent="0.2">
      <c r="A117" s="8" t="s">
        <v>159</v>
      </c>
      <c r="B117" s="9">
        <v>37</v>
      </c>
      <c r="C117" s="109"/>
      <c r="D117" s="10"/>
      <c r="E117" s="10">
        <v>469</v>
      </c>
      <c r="F117" s="10" t="s">
        <v>229</v>
      </c>
      <c r="G117" s="11" t="s">
        <v>14</v>
      </c>
      <c r="H117" s="10" t="s">
        <v>230</v>
      </c>
      <c r="I117" s="12" t="str">
        <f>'[2]Res_Ginástica Geral'!H111</f>
        <v>Apto</v>
      </c>
      <c r="J117" s="14"/>
      <c r="K117" s="10"/>
      <c r="L117" s="10"/>
      <c r="M117" s="10"/>
      <c r="N117" s="13" t="str">
        <f>'[2]Res_Natação Geral'!H111</f>
        <v>Apto</v>
      </c>
      <c r="O117" s="14" t="s">
        <v>16</v>
      </c>
      <c r="P117" s="12"/>
      <c r="Q117" s="14" t="s">
        <v>16</v>
      </c>
      <c r="R117" s="12"/>
      <c r="S117" s="16">
        <f t="shared" si="2"/>
        <v>4</v>
      </c>
      <c r="T117" s="14" t="s">
        <v>16</v>
      </c>
    </row>
    <row r="118" spans="1:23" x14ac:dyDescent="0.2">
      <c r="A118" s="8" t="s">
        <v>159</v>
      </c>
      <c r="B118" s="10">
        <v>38</v>
      </c>
      <c r="C118" s="109"/>
      <c r="D118" s="10">
        <v>18</v>
      </c>
      <c r="E118" s="10">
        <v>166</v>
      </c>
      <c r="F118" s="10" t="s">
        <v>231</v>
      </c>
      <c r="G118" s="11" t="s">
        <v>14</v>
      </c>
      <c r="H118" s="10" t="s">
        <v>232</v>
      </c>
      <c r="I118" s="14"/>
      <c r="J118" s="14"/>
      <c r="K118" s="10"/>
      <c r="L118" s="10"/>
      <c r="M118" s="10"/>
      <c r="N118" s="14"/>
      <c r="O118" s="14"/>
      <c r="P118" s="12"/>
      <c r="Q118" s="12"/>
      <c r="R118" s="15"/>
      <c r="S118" s="16">
        <f t="shared" si="2"/>
        <v>0</v>
      </c>
      <c r="T118" s="14"/>
      <c r="W118">
        <v>2</v>
      </c>
    </row>
    <row r="119" spans="1:23" ht="15" hidden="1" customHeight="1" x14ac:dyDescent="0.2">
      <c r="A119" s="8" t="s">
        <v>159</v>
      </c>
      <c r="B119" s="9">
        <v>39</v>
      </c>
      <c r="C119" s="109"/>
      <c r="D119" s="10"/>
      <c r="E119" s="10">
        <v>383</v>
      </c>
      <c r="F119" s="10" t="s">
        <v>233</v>
      </c>
      <c r="G119" s="11" t="s">
        <v>14</v>
      </c>
      <c r="H119" s="10" t="s">
        <v>234</v>
      </c>
      <c r="I119" s="12" t="str">
        <f>'[2]Res_Ginástica Geral'!H113</f>
        <v>Apto</v>
      </c>
      <c r="J119" s="14"/>
      <c r="K119" s="10"/>
      <c r="L119" s="10"/>
      <c r="M119" s="10"/>
      <c r="N119" s="13" t="str">
        <f>'[2]Res_Natação Geral'!H113</f>
        <v>Apto</v>
      </c>
      <c r="O119" s="14" t="s">
        <v>16</v>
      </c>
      <c r="P119" s="12"/>
      <c r="Q119" s="14" t="s">
        <v>16</v>
      </c>
      <c r="R119" s="12"/>
      <c r="S119" s="16">
        <f t="shared" si="2"/>
        <v>4</v>
      </c>
      <c r="T119" s="14" t="s">
        <v>16</v>
      </c>
    </row>
    <row r="120" spans="1:23" ht="15" hidden="1" customHeight="1" x14ac:dyDescent="0.2">
      <c r="A120" s="8" t="s">
        <v>159</v>
      </c>
      <c r="B120" s="9">
        <v>40</v>
      </c>
      <c r="C120" s="109"/>
      <c r="D120" s="10"/>
      <c r="E120" s="10">
        <v>604</v>
      </c>
      <c r="F120" s="10" t="s">
        <v>235</v>
      </c>
      <c r="G120" s="11" t="s">
        <v>14</v>
      </c>
      <c r="H120" s="10" t="s">
        <v>236</v>
      </c>
      <c r="I120" s="12" t="str">
        <f>'[2]Res_Ginástica Geral'!H114</f>
        <v>Apto</v>
      </c>
      <c r="J120" s="14"/>
      <c r="K120" s="10"/>
      <c r="L120" s="10"/>
      <c r="M120" s="10"/>
      <c r="N120" s="13" t="str">
        <f>'[2]Res_Natação Geral'!H114</f>
        <v>Apto</v>
      </c>
      <c r="O120" s="14" t="s">
        <v>16</v>
      </c>
      <c r="P120" s="12"/>
      <c r="Q120" s="14" t="s">
        <v>16</v>
      </c>
      <c r="R120" s="12"/>
      <c r="S120" s="16">
        <f t="shared" si="2"/>
        <v>4</v>
      </c>
      <c r="T120" s="14" t="s">
        <v>16</v>
      </c>
    </row>
    <row r="121" spans="1:23" x14ac:dyDescent="0.2">
      <c r="A121" s="8" t="s">
        <v>159</v>
      </c>
      <c r="B121" s="9">
        <v>41</v>
      </c>
      <c r="C121" s="109"/>
      <c r="D121" s="10">
        <v>19</v>
      </c>
      <c r="E121" s="10">
        <v>543</v>
      </c>
      <c r="F121" s="10" t="s">
        <v>237</v>
      </c>
      <c r="G121" s="11" t="s">
        <v>14</v>
      </c>
      <c r="H121" s="10" t="s">
        <v>238</v>
      </c>
      <c r="I121" s="14"/>
      <c r="J121" s="14"/>
      <c r="K121" s="10"/>
      <c r="L121" s="10"/>
      <c r="M121" s="10"/>
      <c r="N121" s="14"/>
      <c r="O121" s="14"/>
      <c r="P121" s="12"/>
      <c r="Q121" s="14"/>
      <c r="R121" s="12"/>
      <c r="S121" s="16">
        <f t="shared" si="2"/>
        <v>0</v>
      </c>
      <c r="T121" s="23"/>
      <c r="W121">
        <v>2</v>
      </c>
    </row>
    <row r="122" spans="1:23" ht="15" hidden="1" customHeight="1" x14ac:dyDescent="0.2">
      <c r="A122" s="8" t="s">
        <v>159</v>
      </c>
      <c r="B122" s="10">
        <v>42</v>
      </c>
      <c r="C122" s="109"/>
      <c r="D122" s="10"/>
      <c r="E122" s="17">
        <v>541</v>
      </c>
      <c r="F122" s="17" t="s">
        <v>239</v>
      </c>
      <c r="G122" s="18" t="s">
        <v>34</v>
      </c>
      <c r="H122" s="17" t="s">
        <v>240</v>
      </c>
      <c r="I122" s="20" t="str">
        <f>'[2]Res_Ginástica Geral'!H116</f>
        <v xml:space="preserve"> </v>
      </c>
      <c r="J122" s="14"/>
      <c r="K122" s="10"/>
      <c r="L122" s="10"/>
      <c r="M122" s="10"/>
      <c r="N122" s="21"/>
      <c r="O122" s="22"/>
      <c r="P122" s="20"/>
      <c r="Q122" s="22"/>
      <c r="R122" s="20"/>
      <c r="S122" s="20">
        <f t="shared" si="2"/>
        <v>1</v>
      </c>
      <c r="T122" s="22"/>
    </row>
    <row r="123" spans="1:23" ht="15" hidden="1" customHeight="1" x14ac:dyDescent="0.2">
      <c r="A123" s="8" t="s">
        <v>159</v>
      </c>
      <c r="B123" s="10">
        <v>43</v>
      </c>
      <c r="C123" s="109"/>
      <c r="D123" s="10"/>
      <c r="E123" s="17">
        <v>259</v>
      </c>
      <c r="F123" s="17" t="s">
        <v>241</v>
      </c>
      <c r="G123" s="18" t="s">
        <v>34</v>
      </c>
      <c r="H123" s="17" t="s">
        <v>242</v>
      </c>
      <c r="I123" s="20" t="str">
        <f>'[2]Res_Ginástica Geral'!H117</f>
        <v xml:space="preserve"> </v>
      </c>
      <c r="J123" s="14"/>
      <c r="K123" s="10"/>
      <c r="L123" s="10"/>
      <c r="M123" s="10"/>
      <c r="N123" s="21"/>
      <c r="O123" s="22"/>
      <c r="P123" s="20"/>
      <c r="Q123" s="22"/>
      <c r="R123" s="20"/>
      <c r="S123" s="20">
        <f t="shared" si="2"/>
        <v>1</v>
      </c>
      <c r="T123" s="22"/>
    </row>
    <row r="124" spans="1:23" ht="15" hidden="1" customHeight="1" x14ac:dyDescent="0.2">
      <c r="A124" s="8" t="s">
        <v>159</v>
      </c>
      <c r="B124" s="10">
        <v>44</v>
      </c>
      <c r="C124" s="109"/>
      <c r="D124" s="10"/>
      <c r="E124" s="17">
        <v>57</v>
      </c>
      <c r="F124" s="17" t="s">
        <v>243</v>
      </c>
      <c r="G124" s="18" t="s">
        <v>34</v>
      </c>
      <c r="H124" s="17" t="s">
        <v>244</v>
      </c>
      <c r="I124" s="20" t="str">
        <f>'[2]Res_Ginástica Geral'!H118</f>
        <v xml:space="preserve"> </v>
      </c>
      <c r="J124" s="14"/>
      <c r="K124" s="10"/>
      <c r="L124" s="10"/>
      <c r="M124" s="10"/>
      <c r="N124" s="21"/>
      <c r="O124" s="22"/>
      <c r="P124" s="20"/>
      <c r="Q124" s="22"/>
      <c r="R124" s="20"/>
      <c r="S124" s="20">
        <f t="shared" si="2"/>
        <v>1</v>
      </c>
      <c r="T124" s="22"/>
      <c r="U124" s="26" t="s">
        <v>159</v>
      </c>
    </row>
    <row r="125" spans="1:23" ht="16" hidden="1" customHeight="1" x14ac:dyDescent="0.25">
      <c r="A125" s="28"/>
      <c r="B125" s="28"/>
      <c r="C125" s="109"/>
      <c r="D125" s="10"/>
      <c r="E125" s="28"/>
      <c r="F125" s="28"/>
      <c r="G125" s="36"/>
      <c r="H125" s="28"/>
      <c r="I125" s="30" t="s">
        <v>8</v>
      </c>
      <c r="J125" s="14"/>
      <c r="K125" s="10"/>
      <c r="L125" s="10"/>
      <c r="M125" s="10"/>
      <c r="N125" s="30" t="s">
        <v>88</v>
      </c>
      <c r="O125" s="30" t="s">
        <v>89</v>
      </c>
      <c r="P125" s="31" t="s">
        <v>90</v>
      </c>
      <c r="Q125" s="31" t="s">
        <v>91</v>
      </c>
      <c r="R125" s="30" t="s">
        <v>92</v>
      </c>
      <c r="S125" s="30" t="s">
        <v>10</v>
      </c>
      <c r="T125" s="30" t="s">
        <v>93</v>
      </c>
      <c r="U125" s="26">
        <f>COUNTA(S81:S124)</f>
        <v>44</v>
      </c>
      <c r="V125" s="32">
        <f>(44-1)</f>
        <v>43</v>
      </c>
    </row>
    <row r="126" spans="1:23" ht="15" hidden="1" customHeight="1" x14ac:dyDescent="0.2">
      <c r="A126" s="8" t="s">
        <v>245</v>
      </c>
      <c r="B126" s="10">
        <v>1</v>
      </c>
      <c r="C126" s="109"/>
      <c r="D126" s="10"/>
      <c r="E126" s="17">
        <v>592</v>
      </c>
      <c r="F126" s="17" t="s">
        <v>246</v>
      </c>
      <c r="G126" s="18" t="s">
        <v>21</v>
      </c>
      <c r="H126" s="17" t="s">
        <v>247</v>
      </c>
      <c r="I126" s="20" t="str">
        <f>'[2]Res_Ginástica Geral'!H120</f>
        <v xml:space="preserve"> </v>
      </c>
      <c r="J126" s="14"/>
      <c r="K126" s="10"/>
      <c r="L126" s="10"/>
      <c r="M126" s="10"/>
      <c r="N126" s="21"/>
      <c r="O126" s="22"/>
      <c r="P126" s="20"/>
      <c r="Q126" s="22"/>
      <c r="R126" s="20"/>
      <c r="S126" s="20">
        <f t="shared" ref="S126:S168" si="3">COUNTA(I126:R126)</f>
        <v>1</v>
      </c>
      <c r="T126" s="22"/>
    </row>
    <row r="127" spans="1:23" ht="15" hidden="1" customHeight="1" x14ac:dyDescent="0.2">
      <c r="A127" s="8" t="s">
        <v>245</v>
      </c>
      <c r="B127" s="10">
        <v>2</v>
      </c>
      <c r="C127" s="109"/>
      <c r="D127" s="10"/>
      <c r="E127" s="17">
        <v>10</v>
      </c>
      <c r="F127" s="17" t="s">
        <v>248</v>
      </c>
      <c r="G127" s="18" t="s">
        <v>21</v>
      </c>
      <c r="H127" s="17" t="s">
        <v>249</v>
      </c>
      <c r="I127" s="20" t="str">
        <f>'[2]Res_Ginástica Geral'!H121</f>
        <v xml:space="preserve"> </v>
      </c>
      <c r="J127" s="14"/>
      <c r="K127" s="10"/>
      <c r="L127" s="10"/>
      <c r="M127" s="10"/>
      <c r="N127" s="21"/>
      <c r="O127" s="22"/>
      <c r="P127" s="20"/>
      <c r="Q127" s="22"/>
      <c r="R127" s="20"/>
      <c r="S127" s="20">
        <f t="shared" si="3"/>
        <v>1</v>
      </c>
      <c r="T127" s="22"/>
    </row>
    <row r="128" spans="1:23" ht="15" hidden="1" customHeight="1" x14ac:dyDescent="0.2">
      <c r="A128" s="8" t="s">
        <v>245</v>
      </c>
      <c r="B128" s="9">
        <v>3</v>
      </c>
      <c r="C128" s="109"/>
      <c r="D128" s="10"/>
      <c r="E128" s="10">
        <v>128</v>
      </c>
      <c r="F128" s="10" t="s">
        <v>250</v>
      </c>
      <c r="G128" s="11" t="s">
        <v>14</v>
      </c>
      <c r="H128" s="10" t="s">
        <v>251</v>
      </c>
      <c r="I128" s="12" t="str">
        <f>'[2]Res_Ginástica Geral'!H122</f>
        <v>Apto</v>
      </c>
      <c r="J128" s="14"/>
      <c r="K128" s="10"/>
      <c r="L128" s="10"/>
      <c r="M128" s="10"/>
      <c r="N128" s="13" t="str">
        <f>'[2]Res_Natação Geral'!H122</f>
        <v>Apto</v>
      </c>
      <c r="O128" s="14" t="s">
        <v>16</v>
      </c>
      <c r="P128" s="12"/>
      <c r="Q128" s="14" t="s">
        <v>16</v>
      </c>
      <c r="R128" s="12"/>
      <c r="S128" s="16">
        <f t="shared" si="3"/>
        <v>4</v>
      </c>
      <c r="T128" s="14" t="s">
        <v>16</v>
      </c>
    </row>
    <row r="129" spans="1:23" ht="15" hidden="1" customHeight="1" x14ac:dyDescent="0.2">
      <c r="A129" s="8" t="s">
        <v>245</v>
      </c>
      <c r="B129" s="10">
        <v>4</v>
      </c>
      <c r="C129" s="109"/>
      <c r="D129" s="10"/>
      <c r="E129" s="17">
        <v>475</v>
      </c>
      <c r="F129" s="17" t="s">
        <v>252</v>
      </c>
      <c r="G129" s="18" t="s">
        <v>34</v>
      </c>
      <c r="H129" s="17" t="s">
        <v>253</v>
      </c>
      <c r="I129" s="20" t="str">
        <f>'[2]Res_Ginástica Geral'!H123</f>
        <v xml:space="preserve"> </v>
      </c>
      <c r="J129" s="14"/>
      <c r="K129" s="10"/>
      <c r="L129" s="10"/>
      <c r="M129" s="10"/>
      <c r="N129" s="21"/>
      <c r="O129" s="22"/>
      <c r="P129" s="20"/>
      <c r="Q129" s="22"/>
      <c r="R129" s="20"/>
      <c r="S129" s="20">
        <f t="shared" si="3"/>
        <v>1</v>
      </c>
      <c r="T129" s="22"/>
    </row>
    <row r="130" spans="1:23" ht="15" hidden="1" customHeight="1" x14ac:dyDescent="0.2">
      <c r="A130" s="8" t="s">
        <v>245</v>
      </c>
      <c r="B130" s="9">
        <v>5</v>
      </c>
      <c r="C130" s="109"/>
      <c r="D130" s="10"/>
      <c r="E130" s="10">
        <v>501</v>
      </c>
      <c r="F130" s="10" t="s">
        <v>254</v>
      </c>
      <c r="G130" s="11" t="s">
        <v>14</v>
      </c>
      <c r="H130" s="10" t="s">
        <v>255</v>
      </c>
      <c r="I130" s="12" t="str">
        <f>'[2]Res_Ginástica Geral'!H124</f>
        <v>Apto</v>
      </c>
      <c r="J130" s="14"/>
      <c r="K130" s="10"/>
      <c r="L130" s="10"/>
      <c r="M130" s="10"/>
      <c r="N130" s="13" t="str">
        <f>'[2]Res_Natação Geral'!H124</f>
        <v>Apto</v>
      </c>
      <c r="O130" s="14" t="s">
        <v>16</v>
      </c>
      <c r="P130" s="12"/>
      <c r="Q130" s="14" t="s">
        <v>16</v>
      </c>
      <c r="R130" s="12"/>
      <c r="S130" s="16">
        <f t="shared" si="3"/>
        <v>4</v>
      </c>
      <c r="T130" s="14" t="s">
        <v>16</v>
      </c>
    </row>
    <row r="131" spans="1:23" ht="15" hidden="1" customHeight="1" x14ac:dyDescent="0.2">
      <c r="A131" s="8" t="s">
        <v>245</v>
      </c>
      <c r="B131" s="9">
        <v>6</v>
      </c>
      <c r="C131" s="109"/>
      <c r="D131" s="10"/>
      <c r="E131" s="10">
        <v>489</v>
      </c>
      <c r="F131" s="10" t="s">
        <v>256</v>
      </c>
      <c r="G131" s="11" t="s">
        <v>14</v>
      </c>
      <c r="H131" s="10" t="s">
        <v>257</v>
      </c>
      <c r="I131" s="12" t="str">
        <f>'[2]Res_Ginástica Geral'!H125</f>
        <v>Apto</v>
      </c>
      <c r="J131" s="14"/>
      <c r="K131" s="10"/>
      <c r="L131" s="10"/>
      <c r="M131" s="10"/>
      <c r="N131" s="13" t="str">
        <f>'[2]Res_Natação Geral'!H125</f>
        <v>Apto</v>
      </c>
      <c r="O131" s="14" t="s">
        <v>16</v>
      </c>
      <c r="P131" s="12"/>
      <c r="Q131" s="14" t="s">
        <v>16</v>
      </c>
      <c r="R131" s="12"/>
      <c r="S131" s="16">
        <f t="shared" si="3"/>
        <v>4</v>
      </c>
      <c r="T131" s="14" t="s">
        <v>16</v>
      </c>
    </row>
    <row r="132" spans="1:23" ht="15" hidden="1" customHeight="1" x14ac:dyDescent="0.2">
      <c r="A132" s="8" t="s">
        <v>245</v>
      </c>
      <c r="B132" s="10">
        <v>7</v>
      </c>
      <c r="C132" s="109"/>
      <c r="D132" s="10"/>
      <c r="E132" s="10">
        <v>461</v>
      </c>
      <c r="F132" s="10" t="s">
        <v>258</v>
      </c>
      <c r="G132" s="11" t="s">
        <v>14</v>
      </c>
      <c r="H132" s="10" t="s">
        <v>259</v>
      </c>
      <c r="I132" s="12" t="str">
        <f>'[2]Res_Ginástica Geral'!H95</f>
        <v>Apto</v>
      </c>
      <c r="J132" s="14"/>
      <c r="K132" s="10"/>
      <c r="L132" s="10"/>
      <c r="M132" s="10"/>
      <c r="N132" s="13" t="str">
        <f>'[2]Res_Natação Geral'!H95</f>
        <v>Inapto</v>
      </c>
      <c r="O132" s="14" t="s">
        <v>16</v>
      </c>
      <c r="P132" s="12"/>
      <c r="Q132" s="14" t="s">
        <v>16</v>
      </c>
      <c r="R132" s="12"/>
      <c r="S132" s="16">
        <f t="shared" si="3"/>
        <v>4</v>
      </c>
      <c r="T132" s="14" t="s">
        <v>17</v>
      </c>
      <c r="W132">
        <v>1</v>
      </c>
    </row>
    <row r="133" spans="1:23" ht="15" hidden="1" customHeight="1" x14ac:dyDescent="0.2">
      <c r="A133" s="8" t="s">
        <v>245</v>
      </c>
      <c r="B133" s="9">
        <v>8</v>
      </c>
      <c r="C133" s="109"/>
      <c r="D133" s="10"/>
      <c r="E133" s="10">
        <v>250</v>
      </c>
      <c r="F133" s="10" t="s">
        <v>260</v>
      </c>
      <c r="G133" s="11" t="s">
        <v>14</v>
      </c>
      <c r="H133" s="10" t="s">
        <v>261</v>
      </c>
      <c r="I133" s="12" t="str">
        <f>'[2]Res_Ginástica Geral'!H127</f>
        <v>Apto</v>
      </c>
      <c r="J133" s="14"/>
      <c r="K133" s="10"/>
      <c r="L133" s="10"/>
      <c r="M133" s="10"/>
      <c r="N133" s="13" t="str">
        <f>'[2]Res_Natação Geral'!H127</f>
        <v>Apto</v>
      </c>
      <c r="O133" s="14" t="s">
        <v>16</v>
      </c>
      <c r="P133" s="12"/>
      <c r="Q133" s="14" t="s">
        <v>16</v>
      </c>
      <c r="R133" s="12"/>
      <c r="S133" s="16">
        <f t="shared" si="3"/>
        <v>4</v>
      </c>
      <c r="T133" s="14" t="s">
        <v>16</v>
      </c>
    </row>
    <row r="134" spans="1:23" ht="15" hidden="1" customHeight="1" x14ac:dyDescent="0.2">
      <c r="A134" s="8" t="s">
        <v>245</v>
      </c>
      <c r="B134" s="9">
        <v>9</v>
      </c>
      <c r="C134" s="109"/>
      <c r="D134" s="10"/>
      <c r="E134" s="10">
        <v>74</v>
      </c>
      <c r="F134" s="10" t="s">
        <v>262</v>
      </c>
      <c r="G134" s="11" t="s">
        <v>14</v>
      </c>
      <c r="H134" s="10" t="s">
        <v>263</v>
      </c>
      <c r="I134" s="12" t="str">
        <f>'[2]Res_Ginástica Geral'!H128</f>
        <v>Apto</v>
      </c>
      <c r="J134" s="14"/>
      <c r="K134" s="10"/>
      <c r="L134" s="10"/>
      <c r="M134" s="10"/>
      <c r="N134" s="13" t="str">
        <f>'[2]Res_Natação Geral'!H128</f>
        <v>Apto</v>
      </c>
      <c r="O134" s="14" t="s">
        <v>16</v>
      </c>
      <c r="P134" s="12"/>
      <c r="Q134" s="14" t="s">
        <v>16</v>
      </c>
      <c r="R134" s="12"/>
      <c r="S134" s="16">
        <f t="shared" si="3"/>
        <v>4</v>
      </c>
      <c r="T134" s="14" t="s">
        <v>16</v>
      </c>
    </row>
    <row r="135" spans="1:23" ht="15" hidden="1" customHeight="1" x14ac:dyDescent="0.2">
      <c r="A135" s="8" t="s">
        <v>245</v>
      </c>
      <c r="B135" s="9">
        <v>10</v>
      </c>
      <c r="C135" s="109"/>
      <c r="D135" s="10"/>
      <c r="E135" s="37">
        <v>337</v>
      </c>
      <c r="F135" s="10" t="s">
        <v>264</v>
      </c>
      <c r="G135" s="11" t="s">
        <v>14</v>
      </c>
      <c r="H135" s="10" t="s">
        <v>265</v>
      </c>
      <c r="I135" s="12" t="str">
        <f>'[2]Res_Ginástica Geral'!H129</f>
        <v>Apto</v>
      </c>
      <c r="J135" s="14"/>
      <c r="K135" s="10"/>
      <c r="L135" s="10"/>
      <c r="M135" s="10"/>
      <c r="N135" s="13" t="str">
        <f>'[2]Res_Natação Geral'!H129</f>
        <v>Apto</v>
      </c>
      <c r="O135" s="14" t="s">
        <v>16</v>
      </c>
      <c r="P135" s="12"/>
      <c r="Q135" s="14" t="s">
        <v>16</v>
      </c>
      <c r="R135" s="12"/>
      <c r="S135" s="16">
        <f t="shared" si="3"/>
        <v>4</v>
      </c>
      <c r="T135" s="14" t="s">
        <v>16</v>
      </c>
    </row>
    <row r="136" spans="1:23" ht="15" hidden="1" customHeight="1" x14ac:dyDescent="0.2">
      <c r="A136" s="8" t="s">
        <v>245</v>
      </c>
      <c r="B136" s="10">
        <v>11</v>
      </c>
      <c r="C136" s="109"/>
      <c r="D136" s="10"/>
      <c r="E136" s="17">
        <v>336</v>
      </c>
      <c r="F136" s="17" t="s">
        <v>264</v>
      </c>
      <c r="G136" s="18" t="s">
        <v>34</v>
      </c>
      <c r="H136" s="17" t="s">
        <v>265</v>
      </c>
      <c r="I136" s="20" t="str">
        <f>'[2]Res_Ginástica Geral'!H130</f>
        <v xml:space="preserve"> </v>
      </c>
      <c r="J136" s="14"/>
      <c r="K136" s="10"/>
      <c r="L136" s="10"/>
      <c r="M136" s="10"/>
      <c r="N136" s="21"/>
      <c r="O136" s="22"/>
      <c r="P136" s="20"/>
      <c r="Q136" s="22"/>
      <c r="R136" s="20"/>
      <c r="S136" s="20">
        <f t="shared" si="3"/>
        <v>1</v>
      </c>
      <c r="T136" s="22"/>
    </row>
    <row r="137" spans="1:23" x14ac:dyDescent="0.2">
      <c r="A137" s="8" t="s">
        <v>245</v>
      </c>
      <c r="B137" s="9">
        <v>12</v>
      </c>
      <c r="C137" s="109"/>
      <c r="D137" s="10">
        <v>20</v>
      </c>
      <c r="E137" s="10">
        <v>416</v>
      </c>
      <c r="F137" s="10" t="s">
        <v>266</v>
      </c>
      <c r="G137" s="11" t="s">
        <v>14</v>
      </c>
      <c r="H137" s="10" t="s">
        <v>267</v>
      </c>
      <c r="I137" s="14"/>
      <c r="J137" s="14"/>
      <c r="K137" s="10"/>
      <c r="L137" s="10"/>
      <c r="M137" s="10"/>
      <c r="N137" s="14"/>
      <c r="O137" s="14"/>
      <c r="P137" s="12"/>
      <c r="Q137" s="14"/>
      <c r="R137" s="12"/>
      <c r="S137" s="16">
        <f t="shared" si="3"/>
        <v>0</v>
      </c>
      <c r="T137" s="23"/>
      <c r="W137">
        <v>2</v>
      </c>
    </row>
    <row r="138" spans="1:23" ht="15" hidden="1" customHeight="1" x14ac:dyDescent="0.2">
      <c r="A138" s="8" t="s">
        <v>245</v>
      </c>
      <c r="B138" s="9">
        <v>13</v>
      </c>
      <c r="C138" s="109"/>
      <c r="D138" s="10"/>
      <c r="E138" s="10">
        <v>290</v>
      </c>
      <c r="F138" s="10" t="s">
        <v>268</v>
      </c>
      <c r="G138" s="11" t="s">
        <v>14</v>
      </c>
      <c r="H138" s="10" t="s">
        <v>269</v>
      </c>
      <c r="I138" s="12" t="str">
        <f>'[2]Res_Ginástica Geral'!H132</f>
        <v>Apto</v>
      </c>
      <c r="J138" s="14"/>
      <c r="K138" s="10"/>
      <c r="L138" s="10"/>
      <c r="M138" s="10"/>
      <c r="N138" s="13" t="str">
        <f>'[2]Res_Natação Geral'!H132</f>
        <v>Apto</v>
      </c>
      <c r="O138" s="14" t="s">
        <v>16</v>
      </c>
      <c r="P138" s="12"/>
      <c r="Q138" s="14" t="s">
        <v>16</v>
      </c>
      <c r="R138" s="12"/>
      <c r="S138" s="16">
        <f t="shared" si="3"/>
        <v>4</v>
      </c>
      <c r="T138" s="14" t="s">
        <v>16</v>
      </c>
    </row>
    <row r="139" spans="1:23" ht="15" hidden="1" customHeight="1" x14ac:dyDescent="0.2">
      <c r="A139" s="8" t="s">
        <v>245</v>
      </c>
      <c r="B139" s="9">
        <v>14</v>
      </c>
      <c r="C139" s="109"/>
      <c r="D139" s="10"/>
      <c r="E139" s="10">
        <v>310</v>
      </c>
      <c r="F139" s="10" t="s">
        <v>270</v>
      </c>
      <c r="G139" s="11" t="s">
        <v>14</v>
      </c>
      <c r="H139" s="10" t="s">
        <v>271</v>
      </c>
      <c r="I139" s="12" t="str">
        <f>'[2]Res_Ginástica Geral'!H428</f>
        <v>Apto</v>
      </c>
      <c r="J139" s="14"/>
      <c r="K139" s="10"/>
      <c r="L139" s="10"/>
      <c r="M139" s="10"/>
      <c r="N139" s="13" t="str">
        <f>'[2]Res_Natação Geral'!H428</f>
        <v>Apto</v>
      </c>
      <c r="O139" s="15"/>
      <c r="P139" s="14" t="s">
        <v>16</v>
      </c>
      <c r="Q139" s="14" t="s">
        <v>16</v>
      </c>
      <c r="R139" s="15"/>
      <c r="S139" s="16">
        <f t="shared" si="3"/>
        <v>4</v>
      </c>
      <c r="T139" s="14" t="s">
        <v>17</v>
      </c>
      <c r="W139">
        <v>1</v>
      </c>
    </row>
    <row r="140" spans="1:23" x14ac:dyDescent="0.2">
      <c r="A140" s="8" t="s">
        <v>245</v>
      </c>
      <c r="B140" s="10">
        <v>15</v>
      </c>
      <c r="C140" s="109"/>
      <c r="D140" s="10">
        <v>21</v>
      </c>
      <c r="E140" s="10">
        <v>278</v>
      </c>
      <c r="F140" s="10" t="s">
        <v>272</v>
      </c>
      <c r="G140" s="11" t="s">
        <v>14</v>
      </c>
      <c r="H140" s="10" t="s">
        <v>273</v>
      </c>
      <c r="I140" s="14"/>
      <c r="J140" s="14"/>
      <c r="K140" s="10"/>
      <c r="L140" s="10"/>
      <c r="M140" s="10"/>
      <c r="N140" s="14"/>
      <c r="O140" s="14"/>
      <c r="P140" s="12"/>
      <c r="Q140" s="14"/>
      <c r="R140" s="12"/>
      <c r="S140" s="16">
        <f t="shared" si="3"/>
        <v>0</v>
      </c>
      <c r="T140" s="23"/>
      <c r="W140">
        <v>2</v>
      </c>
    </row>
    <row r="141" spans="1:23" ht="15" hidden="1" customHeight="1" x14ac:dyDescent="0.2">
      <c r="A141" s="8" t="s">
        <v>245</v>
      </c>
      <c r="B141" s="9">
        <v>16</v>
      </c>
      <c r="C141" s="109"/>
      <c r="D141" s="10"/>
      <c r="E141" s="10">
        <v>368</v>
      </c>
      <c r="F141" s="10" t="s">
        <v>274</v>
      </c>
      <c r="G141" s="11" t="s">
        <v>14</v>
      </c>
      <c r="H141" s="10" t="s">
        <v>275</v>
      </c>
      <c r="I141" s="12" t="str">
        <f>'[2]Res_Ginástica Geral'!H135</f>
        <v>Apto</v>
      </c>
      <c r="J141" s="14"/>
      <c r="K141" s="10"/>
      <c r="L141" s="10"/>
      <c r="M141" s="10"/>
      <c r="N141" s="13" t="str">
        <f>'[2]Res_Natação Geral'!H135</f>
        <v>Apto</v>
      </c>
      <c r="O141" s="14" t="s">
        <v>16</v>
      </c>
      <c r="P141" s="12"/>
      <c r="Q141" s="14" t="s">
        <v>16</v>
      </c>
      <c r="R141" s="12"/>
      <c r="S141" s="16">
        <f t="shared" si="3"/>
        <v>4</v>
      </c>
      <c r="T141" s="14" t="s">
        <v>16</v>
      </c>
    </row>
    <row r="142" spans="1:23" ht="15" hidden="1" customHeight="1" x14ac:dyDescent="0.2">
      <c r="A142" s="8" t="s">
        <v>245</v>
      </c>
      <c r="B142" s="9">
        <v>17</v>
      </c>
      <c r="C142" s="109"/>
      <c r="D142" s="10"/>
      <c r="E142" s="10">
        <v>531</v>
      </c>
      <c r="F142" s="10" t="s">
        <v>276</v>
      </c>
      <c r="G142" s="11" t="s">
        <v>14</v>
      </c>
      <c r="H142" s="10" t="s">
        <v>277</v>
      </c>
      <c r="I142" s="12" t="str">
        <f>'[2]Res_Ginástica Geral'!H136</f>
        <v>Apto</v>
      </c>
      <c r="J142" s="14"/>
      <c r="K142" s="10"/>
      <c r="L142" s="10"/>
      <c r="M142" s="10"/>
      <c r="N142" s="13" t="str">
        <f>'[2]Res_Natação Geral'!H136</f>
        <v>Apto</v>
      </c>
      <c r="O142" s="14" t="s">
        <v>16</v>
      </c>
      <c r="P142" s="12"/>
      <c r="Q142" s="14" t="s">
        <v>16</v>
      </c>
      <c r="R142" s="12"/>
      <c r="S142" s="16">
        <f t="shared" si="3"/>
        <v>4</v>
      </c>
      <c r="T142" s="14" t="s">
        <v>16</v>
      </c>
    </row>
    <row r="143" spans="1:23" ht="15" hidden="1" customHeight="1" x14ac:dyDescent="0.2">
      <c r="A143" s="8" t="s">
        <v>245</v>
      </c>
      <c r="B143" s="9">
        <v>18</v>
      </c>
      <c r="C143" s="109"/>
      <c r="D143" s="10"/>
      <c r="E143" s="10">
        <v>293</v>
      </c>
      <c r="F143" s="10" t="s">
        <v>278</v>
      </c>
      <c r="G143" s="11" t="s">
        <v>14</v>
      </c>
      <c r="H143" s="10" t="s">
        <v>279</v>
      </c>
      <c r="I143" s="12" t="str">
        <f>'[2]Res_Ginástica Geral'!H137</f>
        <v>Apto</v>
      </c>
      <c r="J143" s="14"/>
      <c r="K143" s="10"/>
      <c r="L143" s="10"/>
      <c r="M143" s="10"/>
      <c r="N143" s="13" t="str">
        <f>'[2]Res_Natação Geral'!H137</f>
        <v>Apto</v>
      </c>
      <c r="O143" s="14" t="s">
        <v>16</v>
      </c>
      <c r="P143" s="12"/>
      <c r="Q143" s="14" t="s">
        <v>16</v>
      </c>
      <c r="R143" s="12"/>
      <c r="S143" s="16">
        <f t="shared" si="3"/>
        <v>4</v>
      </c>
      <c r="T143" s="14" t="s">
        <v>16</v>
      </c>
    </row>
    <row r="144" spans="1:23" ht="15" hidden="1" customHeight="1" x14ac:dyDescent="0.2">
      <c r="A144" s="8" t="s">
        <v>245</v>
      </c>
      <c r="B144" s="10">
        <v>19</v>
      </c>
      <c r="C144" s="109"/>
      <c r="D144" s="10"/>
      <c r="E144" s="17">
        <v>233</v>
      </c>
      <c r="F144" s="17" t="s">
        <v>280</v>
      </c>
      <c r="G144" s="18" t="s">
        <v>34</v>
      </c>
      <c r="H144" s="17" t="s">
        <v>281</v>
      </c>
      <c r="I144" s="20" t="str">
        <f>'[2]Res_Ginástica Geral'!H138</f>
        <v xml:space="preserve"> </v>
      </c>
      <c r="J144" s="14"/>
      <c r="K144" s="10"/>
      <c r="L144" s="10"/>
      <c r="M144" s="10"/>
      <c r="N144" s="21"/>
      <c r="O144" s="22"/>
      <c r="P144" s="20"/>
      <c r="Q144" s="22"/>
      <c r="R144" s="20"/>
      <c r="S144" s="20">
        <f t="shared" si="3"/>
        <v>1</v>
      </c>
      <c r="T144" s="22"/>
    </row>
    <row r="145" spans="1:23" ht="15" hidden="1" customHeight="1" x14ac:dyDescent="0.2">
      <c r="A145" s="8" t="s">
        <v>245</v>
      </c>
      <c r="B145" s="9">
        <v>20</v>
      </c>
      <c r="C145" s="109"/>
      <c r="D145" s="10"/>
      <c r="E145" s="37">
        <v>594</v>
      </c>
      <c r="F145" s="10" t="s">
        <v>280</v>
      </c>
      <c r="G145" s="11" t="s">
        <v>14</v>
      </c>
      <c r="H145" s="10" t="s">
        <v>281</v>
      </c>
      <c r="I145" s="12" t="str">
        <f>'[2]Res_Ginástica Geral'!H139</f>
        <v>Apto</v>
      </c>
      <c r="J145" s="14"/>
      <c r="K145" s="10"/>
      <c r="L145" s="10"/>
      <c r="M145" s="10"/>
      <c r="N145" s="13" t="str">
        <f>'[2]Res_Natação Geral'!H139</f>
        <v>Apto</v>
      </c>
      <c r="O145" s="14" t="s">
        <v>16</v>
      </c>
      <c r="P145" s="12"/>
      <c r="Q145" s="14" t="s">
        <v>16</v>
      </c>
      <c r="R145" s="12"/>
      <c r="S145" s="16">
        <f t="shared" si="3"/>
        <v>4</v>
      </c>
      <c r="T145" s="14" t="s">
        <v>16</v>
      </c>
    </row>
    <row r="146" spans="1:23" ht="15" hidden="1" customHeight="1" x14ac:dyDescent="0.2">
      <c r="A146" s="8" t="s">
        <v>245</v>
      </c>
      <c r="B146" s="9">
        <v>21</v>
      </c>
      <c r="C146" s="109"/>
      <c r="D146" s="10"/>
      <c r="E146" s="10">
        <v>30</v>
      </c>
      <c r="F146" s="10" t="s">
        <v>282</v>
      </c>
      <c r="G146" s="11" t="s">
        <v>14</v>
      </c>
      <c r="H146" s="10" t="s">
        <v>283</v>
      </c>
      <c r="I146" s="12" t="str">
        <f>'[2]Res_Ginástica Geral'!H140</f>
        <v>Apto</v>
      </c>
      <c r="J146" s="14"/>
      <c r="K146" s="10"/>
      <c r="L146" s="10"/>
      <c r="M146" s="10"/>
      <c r="N146" s="13" t="str">
        <f>'[2]Res_Natação Geral'!H140</f>
        <v>Apto</v>
      </c>
      <c r="O146" s="14" t="s">
        <v>16</v>
      </c>
      <c r="P146" s="12"/>
      <c r="Q146" s="14" t="s">
        <v>16</v>
      </c>
      <c r="R146" s="12"/>
      <c r="S146" s="16">
        <f t="shared" si="3"/>
        <v>4</v>
      </c>
      <c r="T146" s="14" t="s">
        <v>16</v>
      </c>
    </row>
    <row r="147" spans="1:23" ht="15" hidden="1" customHeight="1" x14ac:dyDescent="0.2">
      <c r="A147" s="8" t="s">
        <v>245</v>
      </c>
      <c r="B147" s="9">
        <v>22</v>
      </c>
      <c r="C147" s="109"/>
      <c r="D147" s="10"/>
      <c r="E147" s="10">
        <v>363</v>
      </c>
      <c r="F147" s="10" t="s">
        <v>284</v>
      </c>
      <c r="G147" s="11" t="s">
        <v>14</v>
      </c>
      <c r="H147" s="10" t="s">
        <v>285</v>
      </c>
      <c r="I147" s="12" t="str">
        <f>'[2]Res_Ginástica Geral'!H141</f>
        <v>Apto</v>
      </c>
      <c r="J147" s="14"/>
      <c r="K147" s="10"/>
      <c r="L147" s="10"/>
      <c r="M147" s="10"/>
      <c r="N147" s="13" t="str">
        <f>'[2]Res_Natação Geral'!H141</f>
        <v>Apto</v>
      </c>
      <c r="O147" s="14" t="s">
        <v>16</v>
      </c>
      <c r="P147" s="12"/>
      <c r="Q147" s="14" t="s">
        <v>16</v>
      </c>
      <c r="R147" s="12"/>
      <c r="S147" s="16">
        <f t="shared" si="3"/>
        <v>4</v>
      </c>
      <c r="T147" s="14" t="s">
        <v>16</v>
      </c>
    </row>
    <row r="148" spans="1:23" ht="15" hidden="1" customHeight="1" x14ac:dyDescent="0.2">
      <c r="A148" s="8" t="s">
        <v>245</v>
      </c>
      <c r="B148" s="10">
        <v>23</v>
      </c>
      <c r="C148" s="109"/>
      <c r="D148" s="10"/>
      <c r="E148" s="10">
        <v>195</v>
      </c>
      <c r="F148" s="10" t="s">
        <v>95</v>
      </c>
      <c r="G148" s="11" t="s">
        <v>14</v>
      </c>
      <c r="H148" s="10" t="s">
        <v>96</v>
      </c>
      <c r="I148" s="14"/>
      <c r="J148" s="14"/>
      <c r="K148" s="10"/>
      <c r="L148" s="10"/>
      <c r="M148" s="10"/>
      <c r="N148" s="13" t="str">
        <f>'[2]Res_Natação Geral'!H27</f>
        <v>Apto</v>
      </c>
      <c r="O148" s="14" t="s">
        <v>16</v>
      </c>
      <c r="P148" s="12"/>
      <c r="Q148" s="12"/>
      <c r="R148" s="14" t="s">
        <v>16</v>
      </c>
      <c r="S148" s="16">
        <f t="shared" si="3"/>
        <v>3</v>
      </c>
      <c r="T148" s="14" t="s">
        <v>17</v>
      </c>
      <c r="W148">
        <v>1</v>
      </c>
    </row>
    <row r="149" spans="1:23" ht="15" hidden="1" customHeight="1" x14ac:dyDescent="0.2">
      <c r="A149" s="8" t="s">
        <v>245</v>
      </c>
      <c r="B149" s="10">
        <v>24</v>
      </c>
      <c r="C149" s="109"/>
      <c r="D149" s="10"/>
      <c r="E149" s="10">
        <v>510</v>
      </c>
      <c r="F149" s="10" t="s">
        <v>286</v>
      </c>
      <c r="G149" s="11" t="s">
        <v>14</v>
      </c>
      <c r="H149" s="10" t="s">
        <v>287</v>
      </c>
      <c r="I149" s="12" t="str">
        <f>'[2]Res_Ginástica Geral'!H378</f>
        <v>Apto</v>
      </c>
      <c r="J149" s="14"/>
      <c r="K149" s="10"/>
      <c r="L149" s="10"/>
      <c r="M149" s="10"/>
      <c r="N149" s="13" t="str">
        <f>'[2]Res_Natação Geral'!H378</f>
        <v>Apto</v>
      </c>
      <c r="O149" s="15"/>
      <c r="P149" s="14" t="s">
        <v>16</v>
      </c>
      <c r="Q149" s="15"/>
      <c r="R149" s="14" t="s">
        <v>16</v>
      </c>
      <c r="S149" s="16">
        <f t="shared" si="3"/>
        <v>4</v>
      </c>
      <c r="T149" s="14" t="s">
        <v>17</v>
      </c>
      <c r="W149">
        <v>1</v>
      </c>
    </row>
    <row r="150" spans="1:23" ht="15" hidden="1" customHeight="1" x14ac:dyDescent="0.2">
      <c r="A150" s="8" t="s">
        <v>245</v>
      </c>
      <c r="B150" s="9">
        <v>25</v>
      </c>
      <c r="C150" s="109"/>
      <c r="D150" s="10"/>
      <c r="E150" s="10">
        <v>360</v>
      </c>
      <c r="F150" s="10" t="s">
        <v>288</v>
      </c>
      <c r="G150" s="11" t="s">
        <v>14</v>
      </c>
      <c r="H150" s="10" t="s">
        <v>289</v>
      </c>
      <c r="I150" s="12" t="str">
        <f>'[2]Res_Ginástica Geral'!H144</f>
        <v>Apto</v>
      </c>
      <c r="J150" s="14"/>
      <c r="K150" s="10"/>
      <c r="L150" s="10"/>
      <c r="M150" s="10"/>
      <c r="N150" s="13" t="str">
        <f>'[2]Res_Natação Geral'!H144</f>
        <v>Apto</v>
      </c>
      <c r="O150" s="14" t="s">
        <v>16</v>
      </c>
      <c r="P150" s="12"/>
      <c r="Q150" s="14" t="s">
        <v>16</v>
      </c>
      <c r="R150" s="12"/>
      <c r="S150" s="16">
        <f t="shared" si="3"/>
        <v>4</v>
      </c>
      <c r="T150" s="14" t="s">
        <v>16</v>
      </c>
    </row>
    <row r="151" spans="1:23" ht="15" hidden="1" customHeight="1" x14ac:dyDescent="0.2">
      <c r="A151" s="8" t="s">
        <v>245</v>
      </c>
      <c r="B151" s="10">
        <v>26</v>
      </c>
      <c r="C151" s="109"/>
      <c r="D151" s="10"/>
      <c r="E151" s="10">
        <v>335</v>
      </c>
      <c r="F151" s="10" t="s">
        <v>290</v>
      </c>
      <c r="G151" s="11" t="s">
        <v>14</v>
      </c>
      <c r="H151" s="10" t="s">
        <v>291</v>
      </c>
      <c r="I151" s="12" t="str">
        <f>'[2]Res_Ginástica Geral'!H430</f>
        <v>Apto</v>
      </c>
      <c r="J151" s="14"/>
      <c r="K151" s="10"/>
      <c r="L151" s="10"/>
      <c r="M151" s="10"/>
      <c r="N151" s="13" t="str">
        <f>'[2]Res_Natação Geral'!H430</f>
        <v>Apto</v>
      </c>
      <c r="O151" s="15"/>
      <c r="P151" s="14" t="s">
        <v>16</v>
      </c>
      <c r="Q151" s="14" t="s">
        <v>16</v>
      </c>
      <c r="R151" s="15"/>
      <c r="S151" s="16">
        <f t="shared" si="3"/>
        <v>4</v>
      </c>
      <c r="T151" s="14" t="s">
        <v>17</v>
      </c>
      <c r="W151">
        <v>1</v>
      </c>
    </row>
    <row r="152" spans="1:23" ht="15" hidden="1" customHeight="1" x14ac:dyDescent="0.2">
      <c r="A152" s="8" t="s">
        <v>245</v>
      </c>
      <c r="B152" s="9">
        <v>27</v>
      </c>
      <c r="C152" s="109"/>
      <c r="D152" s="10"/>
      <c r="E152" s="10">
        <v>545</v>
      </c>
      <c r="F152" s="10" t="s">
        <v>292</v>
      </c>
      <c r="G152" s="11" t="s">
        <v>14</v>
      </c>
      <c r="H152" s="10" t="s">
        <v>293</v>
      </c>
      <c r="I152" s="12" t="str">
        <f>'[2]Res_Ginástica Geral'!H146</f>
        <v>Apto</v>
      </c>
      <c r="J152" s="14"/>
      <c r="K152" s="10"/>
      <c r="L152" s="10"/>
      <c r="M152" s="10"/>
      <c r="N152" s="13" t="str">
        <f>'[2]Res_Natação Geral'!H146</f>
        <v>Apto</v>
      </c>
      <c r="O152" s="14" t="s">
        <v>16</v>
      </c>
      <c r="P152" s="12"/>
      <c r="Q152" s="14" t="s">
        <v>16</v>
      </c>
      <c r="R152" s="12"/>
      <c r="S152" s="16">
        <f t="shared" si="3"/>
        <v>4</v>
      </c>
      <c r="T152" s="14" t="s">
        <v>16</v>
      </c>
    </row>
    <row r="153" spans="1:23" ht="15" hidden="1" customHeight="1" x14ac:dyDescent="0.2">
      <c r="A153" s="8" t="s">
        <v>245</v>
      </c>
      <c r="B153" s="9">
        <v>28</v>
      </c>
      <c r="C153" s="109"/>
      <c r="D153" s="10"/>
      <c r="E153" s="10">
        <v>361</v>
      </c>
      <c r="F153" s="10" t="s">
        <v>294</v>
      </c>
      <c r="G153" s="11" t="s">
        <v>14</v>
      </c>
      <c r="H153" s="10" t="s">
        <v>295</v>
      </c>
      <c r="I153" s="12" t="str">
        <f>'[2]Res_Ginástica Geral'!H147</f>
        <v>Apto</v>
      </c>
      <c r="J153" s="14"/>
      <c r="K153" s="10"/>
      <c r="L153" s="10"/>
      <c r="M153" s="10"/>
      <c r="N153" s="13" t="str">
        <f>'[2]Res_Natação Geral'!H147</f>
        <v>Apto</v>
      </c>
      <c r="O153" s="14" t="s">
        <v>16</v>
      </c>
      <c r="P153" s="12"/>
      <c r="Q153" s="14" t="s">
        <v>16</v>
      </c>
      <c r="R153" s="12"/>
      <c r="S153" s="16">
        <f t="shared" si="3"/>
        <v>4</v>
      </c>
      <c r="T153" s="14" t="s">
        <v>16</v>
      </c>
    </row>
    <row r="154" spans="1:23" ht="15" hidden="1" customHeight="1" x14ac:dyDescent="0.2">
      <c r="A154" s="8" t="s">
        <v>245</v>
      </c>
      <c r="B154" s="9">
        <v>29</v>
      </c>
      <c r="C154" s="109"/>
      <c r="D154" s="10"/>
      <c r="E154" s="10">
        <v>413</v>
      </c>
      <c r="F154" s="10" t="s">
        <v>296</v>
      </c>
      <c r="G154" s="11" t="s">
        <v>14</v>
      </c>
      <c r="H154" s="10" t="s">
        <v>297</v>
      </c>
      <c r="I154" s="12" t="str">
        <f>'[2]Res_Ginástica Geral'!H148</f>
        <v>Apto</v>
      </c>
      <c r="J154" s="14"/>
      <c r="K154" s="10"/>
      <c r="L154" s="10"/>
      <c r="M154" s="10"/>
      <c r="N154" s="14" t="s">
        <v>16</v>
      </c>
      <c r="O154" s="14" t="s">
        <v>16</v>
      </c>
      <c r="P154" s="12"/>
      <c r="Q154" s="14" t="s">
        <v>16</v>
      </c>
      <c r="R154" s="12"/>
      <c r="S154" s="16">
        <f t="shared" si="3"/>
        <v>4</v>
      </c>
      <c r="T154" s="14" t="s">
        <v>16</v>
      </c>
    </row>
    <row r="155" spans="1:23" ht="15" hidden="1" customHeight="1" x14ac:dyDescent="0.2">
      <c r="A155" s="8" t="s">
        <v>245</v>
      </c>
      <c r="B155" s="10">
        <v>30</v>
      </c>
      <c r="C155" s="109"/>
      <c r="D155" s="10"/>
      <c r="E155" s="10">
        <v>12</v>
      </c>
      <c r="F155" s="10" t="s">
        <v>298</v>
      </c>
      <c r="G155" s="11" t="s">
        <v>14</v>
      </c>
      <c r="H155" s="10" t="s">
        <v>299</v>
      </c>
      <c r="I155" s="12" t="str">
        <f>'[2]Res_Ginástica Geral'!H347</f>
        <v>Apto</v>
      </c>
      <c r="J155" s="14"/>
      <c r="K155" s="10"/>
      <c r="L155" s="10"/>
      <c r="M155" s="10"/>
      <c r="N155" s="13" t="str">
        <f>'[2]Res_Natação Geral'!H347</f>
        <v>Apto</v>
      </c>
      <c r="O155" s="15"/>
      <c r="P155" s="15"/>
      <c r="Q155" s="14" t="s">
        <v>16</v>
      </c>
      <c r="R155" s="14" t="s">
        <v>16</v>
      </c>
      <c r="S155" s="16">
        <f t="shared" si="3"/>
        <v>4</v>
      </c>
      <c r="T155" s="14" t="s">
        <v>17</v>
      </c>
      <c r="W155">
        <v>1</v>
      </c>
    </row>
    <row r="156" spans="1:23" ht="15" hidden="1" customHeight="1" x14ac:dyDescent="0.2">
      <c r="A156" s="8" t="s">
        <v>245</v>
      </c>
      <c r="B156" s="9">
        <v>31</v>
      </c>
      <c r="C156" s="109"/>
      <c r="D156" s="10"/>
      <c r="E156" s="10">
        <v>154</v>
      </c>
      <c r="F156" s="10" t="s">
        <v>300</v>
      </c>
      <c r="G156" s="11" t="s">
        <v>14</v>
      </c>
      <c r="H156" s="10" t="s">
        <v>301</v>
      </c>
      <c r="I156" s="12" t="str">
        <f>'[2]Res_Ginástica Geral'!H150</f>
        <v>Apto</v>
      </c>
      <c r="J156" s="14"/>
      <c r="K156" s="10"/>
      <c r="L156" s="10"/>
      <c r="M156" s="10"/>
      <c r="N156" s="13" t="str">
        <f>'[2]Res_Natação Geral'!H150</f>
        <v>Apto</v>
      </c>
      <c r="O156" s="14" t="s">
        <v>16</v>
      </c>
      <c r="P156" s="12"/>
      <c r="Q156" s="14" t="s">
        <v>16</v>
      </c>
      <c r="R156" s="12"/>
      <c r="S156" s="16">
        <f t="shared" si="3"/>
        <v>4</v>
      </c>
      <c r="T156" s="14" t="s">
        <v>17</v>
      </c>
    </row>
    <row r="157" spans="1:23" ht="15" hidden="1" customHeight="1" x14ac:dyDescent="0.2">
      <c r="A157" s="8" t="s">
        <v>245</v>
      </c>
      <c r="B157" s="9">
        <v>32</v>
      </c>
      <c r="C157" s="109"/>
      <c r="D157" s="10"/>
      <c r="E157" s="10">
        <v>121</v>
      </c>
      <c r="F157" s="10" t="s">
        <v>302</v>
      </c>
      <c r="G157" s="11" t="s">
        <v>14</v>
      </c>
      <c r="H157" s="10" t="s">
        <v>303</v>
      </c>
      <c r="I157" s="12" t="str">
        <f>'[2]Res_Ginástica Geral'!H151</f>
        <v>Apto</v>
      </c>
      <c r="J157" s="14"/>
      <c r="K157" s="10"/>
      <c r="L157" s="10"/>
      <c r="M157" s="10"/>
      <c r="N157" s="13" t="str">
        <f>'[2]Res_Natação Geral'!H151</f>
        <v>Apto</v>
      </c>
      <c r="O157" s="14" t="s">
        <v>16</v>
      </c>
      <c r="P157" s="12"/>
      <c r="Q157" s="14" t="s">
        <v>16</v>
      </c>
      <c r="R157" s="12"/>
      <c r="S157" s="16">
        <f t="shared" si="3"/>
        <v>4</v>
      </c>
      <c r="T157" s="14" t="s">
        <v>17</v>
      </c>
    </row>
    <row r="158" spans="1:23" ht="15" hidden="1" customHeight="1" x14ac:dyDescent="0.2">
      <c r="A158" s="8" t="s">
        <v>245</v>
      </c>
      <c r="B158" s="10">
        <v>33</v>
      </c>
      <c r="C158" s="109"/>
      <c r="D158" s="10"/>
      <c r="E158" s="10">
        <v>201</v>
      </c>
      <c r="F158" s="10" t="s">
        <v>304</v>
      </c>
      <c r="G158" s="11" t="s">
        <v>14</v>
      </c>
      <c r="H158" s="10" t="s">
        <v>305</v>
      </c>
      <c r="I158" s="12" t="str">
        <f>'[2]Res_Ginástica Geral'!H230</f>
        <v>Apto</v>
      </c>
      <c r="J158" s="14"/>
      <c r="K158" s="10"/>
      <c r="L158" s="10"/>
      <c r="M158" s="10"/>
      <c r="N158" s="13" t="str">
        <f>'[2]Res_Natação Geral'!H230</f>
        <v>Inapto</v>
      </c>
      <c r="O158" s="14" t="s">
        <v>16</v>
      </c>
      <c r="P158" s="14" t="s">
        <v>16</v>
      </c>
      <c r="Q158" s="15"/>
      <c r="R158" s="15"/>
      <c r="S158" s="16">
        <f t="shared" si="3"/>
        <v>4</v>
      </c>
      <c r="T158" s="14" t="s">
        <v>17</v>
      </c>
      <c r="W158">
        <v>1</v>
      </c>
    </row>
    <row r="159" spans="1:23" x14ac:dyDescent="0.2">
      <c r="A159" s="8" t="s">
        <v>245</v>
      </c>
      <c r="B159" s="9">
        <v>34</v>
      </c>
      <c r="C159" s="109"/>
      <c r="D159" s="10">
        <v>22</v>
      </c>
      <c r="E159" s="10">
        <v>264</v>
      </c>
      <c r="F159" s="10" t="s">
        <v>306</v>
      </c>
      <c r="G159" s="38" t="s">
        <v>197</v>
      </c>
      <c r="H159" s="10" t="s">
        <v>307</v>
      </c>
      <c r="I159" s="14"/>
      <c r="J159" s="14"/>
      <c r="K159" s="10"/>
      <c r="L159" s="10"/>
      <c r="M159" s="10"/>
      <c r="N159" s="14"/>
      <c r="O159" s="14"/>
      <c r="P159" s="12"/>
      <c r="Q159" s="15"/>
      <c r="R159" s="15"/>
      <c r="S159" s="16">
        <f t="shared" si="3"/>
        <v>0</v>
      </c>
      <c r="T159" s="14"/>
      <c r="W159">
        <v>2</v>
      </c>
    </row>
    <row r="160" spans="1:23" ht="15" hidden="1" customHeight="1" x14ac:dyDescent="0.2">
      <c r="A160" s="8" t="s">
        <v>245</v>
      </c>
      <c r="B160" s="10">
        <v>35</v>
      </c>
      <c r="C160" s="109"/>
      <c r="D160" s="10"/>
      <c r="E160" s="10">
        <v>162</v>
      </c>
      <c r="F160" s="10" t="s">
        <v>308</v>
      </c>
      <c r="G160" s="11" t="s">
        <v>14</v>
      </c>
      <c r="H160" s="10" t="s">
        <v>309</v>
      </c>
      <c r="I160" s="12" t="str">
        <f>'[2]Res_Ginástica Geral'!H237</f>
        <v>Apto</v>
      </c>
      <c r="J160" s="14"/>
      <c r="K160" s="10"/>
      <c r="L160" s="10"/>
      <c r="M160" s="10"/>
      <c r="N160" s="13" t="str">
        <f>'[2]Res_Natação Geral'!H237</f>
        <v>Apto</v>
      </c>
      <c r="O160" s="14" t="s">
        <v>16</v>
      </c>
      <c r="P160" s="14" t="s">
        <v>16</v>
      </c>
      <c r="Q160" s="15"/>
      <c r="R160" s="15"/>
      <c r="S160" s="16">
        <f t="shared" si="3"/>
        <v>4</v>
      </c>
      <c r="T160" s="14" t="s">
        <v>17</v>
      </c>
      <c r="W160">
        <v>1</v>
      </c>
    </row>
    <row r="161" spans="1:23" ht="15" hidden="1" customHeight="1" x14ac:dyDescent="0.2">
      <c r="A161" s="8" t="s">
        <v>245</v>
      </c>
      <c r="B161" s="9">
        <v>36</v>
      </c>
      <c r="C161" s="109"/>
      <c r="D161" s="10"/>
      <c r="E161" s="10">
        <v>382</v>
      </c>
      <c r="F161" s="10" t="s">
        <v>310</v>
      </c>
      <c r="G161" s="11" t="s">
        <v>14</v>
      </c>
      <c r="H161" s="10" t="s">
        <v>311</v>
      </c>
      <c r="I161" s="12" t="str">
        <f>'[2]Res_Ginástica Geral'!H155</f>
        <v>Apto</v>
      </c>
      <c r="J161" s="14"/>
      <c r="K161" s="10"/>
      <c r="L161" s="10"/>
      <c r="M161" s="10"/>
      <c r="N161" s="13" t="str">
        <f>'[2]Res_Natação Geral'!H155</f>
        <v>Apto</v>
      </c>
      <c r="O161" s="14" t="s">
        <v>16</v>
      </c>
      <c r="P161" s="12"/>
      <c r="Q161" s="14" t="s">
        <v>16</v>
      </c>
      <c r="R161" s="12"/>
      <c r="S161" s="16">
        <f t="shared" si="3"/>
        <v>4</v>
      </c>
      <c r="T161" s="14" t="s">
        <v>16</v>
      </c>
    </row>
    <row r="162" spans="1:23" x14ac:dyDescent="0.2">
      <c r="A162" s="8" t="s">
        <v>245</v>
      </c>
      <c r="B162" s="9">
        <v>37</v>
      </c>
      <c r="C162" s="109"/>
      <c r="D162" s="10">
        <v>23</v>
      </c>
      <c r="E162" s="10">
        <v>415</v>
      </c>
      <c r="F162" s="10" t="s">
        <v>312</v>
      </c>
      <c r="G162" s="11" t="s">
        <v>14</v>
      </c>
      <c r="H162" s="10" t="s">
        <v>313</v>
      </c>
      <c r="I162" s="14"/>
      <c r="J162" s="14"/>
      <c r="K162" s="10"/>
      <c r="L162" s="10"/>
      <c r="M162" s="10"/>
      <c r="N162" s="14"/>
      <c r="O162" s="14"/>
      <c r="P162" s="12"/>
      <c r="Q162" s="14"/>
      <c r="R162" s="12"/>
      <c r="S162" s="16">
        <f t="shared" si="3"/>
        <v>0</v>
      </c>
      <c r="T162" s="23"/>
      <c r="W162">
        <v>2</v>
      </c>
    </row>
    <row r="163" spans="1:23" ht="15" hidden="1" customHeight="1" x14ac:dyDescent="0.2">
      <c r="A163" s="8" t="s">
        <v>245</v>
      </c>
      <c r="B163" s="10">
        <v>38</v>
      </c>
      <c r="C163" s="109"/>
      <c r="D163" s="10"/>
      <c r="E163" s="10">
        <v>113</v>
      </c>
      <c r="F163" s="10" t="s">
        <v>314</v>
      </c>
      <c r="G163" s="11" t="s">
        <v>14</v>
      </c>
      <c r="H163" s="10" t="s">
        <v>315</v>
      </c>
      <c r="I163" s="12" t="str">
        <f>'[2]Res_Ginástica Geral'!H102</f>
        <v>Apto</v>
      </c>
      <c r="J163" s="14"/>
      <c r="K163" s="10"/>
      <c r="L163" s="10"/>
      <c r="M163" s="10"/>
      <c r="N163" s="13" t="str">
        <f>'[2]Res_Natação Geral'!H102</f>
        <v>Inapto</v>
      </c>
      <c r="O163" s="14" t="s">
        <v>16</v>
      </c>
      <c r="P163" s="12"/>
      <c r="Q163" s="14" t="s">
        <v>16</v>
      </c>
      <c r="R163" s="12"/>
      <c r="S163" s="16">
        <f t="shared" si="3"/>
        <v>4</v>
      </c>
      <c r="T163" s="14" t="s">
        <v>17</v>
      </c>
      <c r="W163">
        <v>1</v>
      </c>
    </row>
    <row r="164" spans="1:23" ht="15" hidden="1" customHeight="1" x14ac:dyDescent="0.2">
      <c r="A164" s="8" t="s">
        <v>245</v>
      </c>
      <c r="B164" s="9">
        <v>39</v>
      </c>
      <c r="C164" s="109"/>
      <c r="D164" s="10"/>
      <c r="E164" s="10">
        <v>258</v>
      </c>
      <c r="F164" s="10" t="s">
        <v>316</v>
      </c>
      <c r="G164" s="11" t="s">
        <v>14</v>
      </c>
      <c r="H164" s="10" t="s">
        <v>317</v>
      </c>
      <c r="I164" s="12" t="str">
        <f>'[2]Res_Ginástica Geral'!H158</f>
        <v>Apto</v>
      </c>
      <c r="J164" s="14"/>
      <c r="K164" s="10"/>
      <c r="L164" s="10"/>
      <c r="M164" s="10"/>
      <c r="N164" s="13" t="str">
        <f>'[2]Res_Natação Geral'!H158</f>
        <v>Apto</v>
      </c>
      <c r="O164" s="14" t="s">
        <v>16</v>
      </c>
      <c r="P164" s="12"/>
      <c r="Q164" s="14" t="s">
        <v>16</v>
      </c>
      <c r="R164" s="12"/>
      <c r="S164" s="16">
        <f t="shared" si="3"/>
        <v>4</v>
      </c>
      <c r="T164" s="14" t="s">
        <v>16</v>
      </c>
    </row>
    <row r="165" spans="1:23" ht="15" hidden="1" customHeight="1" x14ac:dyDescent="0.2">
      <c r="A165" s="8" t="s">
        <v>245</v>
      </c>
      <c r="B165" s="9">
        <v>40</v>
      </c>
      <c r="C165" s="109"/>
      <c r="D165" s="10"/>
      <c r="E165" s="10">
        <v>514</v>
      </c>
      <c r="F165" s="10" t="s">
        <v>318</v>
      </c>
      <c r="G165" s="38" t="s">
        <v>319</v>
      </c>
      <c r="H165" s="10" t="s">
        <v>320</v>
      </c>
      <c r="I165" s="12" t="str">
        <f>'[2]Res_Ginástica Geral'!H159</f>
        <v>Apto</v>
      </c>
      <c r="J165" s="14"/>
      <c r="K165" s="10"/>
      <c r="L165" s="10"/>
      <c r="M165" s="10"/>
      <c r="N165" s="13" t="str">
        <f>'[2]Res_Natação Geral'!H159</f>
        <v>Apto</v>
      </c>
      <c r="O165" s="14" t="s">
        <v>16</v>
      </c>
      <c r="P165" s="12"/>
      <c r="Q165" s="14" t="s">
        <v>16</v>
      </c>
      <c r="R165" s="12"/>
      <c r="S165" s="16">
        <f t="shared" si="3"/>
        <v>4</v>
      </c>
      <c r="T165" s="14" t="s">
        <v>16</v>
      </c>
    </row>
    <row r="166" spans="1:23" ht="15" hidden="1" customHeight="1" x14ac:dyDescent="0.2">
      <c r="A166" s="8" t="s">
        <v>245</v>
      </c>
      <c r="B166" s="9">
        <v>41</v>
      </c>
      <c r="C166" s="109"/>
      <c r="D166" s="10"/>
      <c r="E166" s="10">
        <v>54</v>
      </c>
      <c r="F166" s="10" t="s">
        <v>321</v>
      </c>
      <c r="G166" s="11" t="s">
        <v>14</v>
      </c>
      <c r="H166" s="10" t="s">
        <v>322</v>
      </c>
      <c r="I166" s="12" t="str">
        <f>'[2]Res_Ginástica Geral'!H160</f>
        <v>Apto</v>
      </c>
      <c r="J166" s="14"/>
      <c r="K166" s="10"/>
      <c r="L166" s="10"/>
      <c r="M166" s="10"/>
      <c r="N166" s="13" t="str">
        <f>'[2]Res_Natação Geral'!H160</f>
        <v>Apto</v>
      </c>
      <c r="O166" s="14" t="s">
        <v>16</v>
      </c>
      <c r="P166" s="12"/>
      <c r="Q166" s="14" t="s">
        <v>16</v>
      </c>
      <c r="R166" s="12"/>
      <c r="S166" s="16">
        <f t="shared" si="3"/>
        <v>4</v>
      </c>
      <c r="T166" s="14" t="s">
        <v>16</v>
      </c>
      <c r="U166" s="39" t="s">
        <v>245</v>
      </c>
    </row>
    <row r="167" spans="1:23" ht="16" hidden="1" customHeight="1" x14ac:dyDescent="0.25">
      <c r="A167" s="8" t="s">
        <v>245</v>
      </c>
      <c r="B167" s="9">
        <v>42</v>
      </c>
      <c r="C167" s="109"/>
      <c r="D167" s="10"/>
      <c r="E167" s="10">
        <v>292</v>
      </c>
      <c r="F167" s="10" t="s">
        <v>323</v>
      </c>
      <c r="G167" s="11" t="s">
        <v>14</v>
      </c>
      <c r="H167" s="10" t="s">
        <v>324</v>
      </c>
      <c r="I167" s="14"/>
      <c r="J167" s="14"/>
      <c r="K167" s="10"/>
      <c r="L167" s="10"/>
      <c r="M167" s="10"/>
      <c r="N167" s="13" t="str">
        <f>'[2]Res_Natação Geral'!H348</f>
        <v>Inapto</v>
      </c>
      <c r="O167" s="15"/>
      <c r="P167" s="15"/>
      <c r="Q167" s="14" t="s">
        <v>16</v>
      </c>
      <c r="R167" s="14" t="s">
        <v>16</v>
      </c>
      <c r="S167" s="16">
        <f t="shared" si="3"/>
        <v>3</v>
      </c>
      <c r="T167" s="14" t="s">
        <v>17</v>
      </c>
      <c r="V167" s="40"/>
      <c r="W167">
        <v>1</v>
      </c>
    </row>
    <row r="168" spans="1:23" ht="15" hidden="1" customHeight="1" x14ac:dyDescent="0.2">
      <c r="A168" s="8" t="s">
        <v>245</v>
      </c>
      <c r="B168" s="9">
        <v>43</v>
      </c>
      <c r="C168" s="109"/>
      <c r="D168" s="10"/>
      <c r="E168" s="10">
        <v>103</v>
      </c>
      <c r="F168" s="10" t="s">
        <v>325</v>
      </c>
      <c r="G168" s="11" t="s">
        <v>14</v>
      </c>
      <c r="H168" s="10" t="s">
        <v>326</v>
      </c>
      <c r="I168" s="12" t="str">
        <f>'[2]Res_Ginástica Geral'!H162</f>
        <v>Apto</v>
      </c>
      <c r="J168" s="14"/>
      <c r="K168" s="10"/>
      <c r="L168" s="10"/>
      <c r="M168" s="10"/>
      <c r="N168" s="13" t="str">
        <f>'[2]Res_Natação Geral'!H162</f>
        <v>Apto</v>
      </c>
      <c r="O168" s="14" t="s">
        <v>16</v>
      </c>
      <c r="P168" s="12"/>
      <c r="Q168" s="14" t="s">
        <v>16</v>
      </c>
      <c r="R168" s="12"/>
      <c r="S168" s="16">
        <f t="shared" si="3"/>
        <v>4</v>
      </c>
      <c r="T168" s="14" t="s">
        <v>16</v>
      </c>
      <c r="U168" s="26" t="s">
        <v>327</v>
      </c>
    </row>
    <row r="169" spans="1:23" ht="16" hidden="1" customHeight="1" x14ac:dyDescent="0.25">
      <c r="A169" s="27"/>
      <c r="B169" s="28"/>
      <c r="C169" s="109"/>
      <c r="D169" s="10"/>
      <c r="E169" s="28"/>
      <c r="F169" s="28"/>
      <c r="G169" s="36"/>
      <c r="H169" s="28"/>
      <c r="I169" s="30" t="s">
        <v>8</v>
      </c>
      <c r="J169" s="14"/>
      <c r="K169" s="10"/>
      <c r="L169" s="10"/>
      <c r="M169" s="10"/>
      <c r="N169" s="30" t="s">
        <v>88</v>
      </c>
      <c r="O169" s="30" t="s">
        <v>89</v>
      </c>
      <c r="P169" s="31" t="s">
        <v>90</v>
      </c>
      <c r="Q169" s="31" t="s">
        <v>91</v>
      </c>
      <c r="R169" s="30" t="s">
        <v>92</v>
      </c>
      <c r="S169" s="30" t="s">
        <v>10</v>
      </c>
      <c r="T169" s="30" t="s">
        <v>93</v>
      </c>
      <c r="U169" s="26">
        <f>SUM(U125+U167)</f>
        <v>44</v>
      </c>
      <c r="V169" s="32">
        <f>V167+V125</f>
        <v>43</v>
      </c>
    </row>
    <row r="170" spans="1:23" ht="15" hidden="1" customHeight="1" x14ac:dyDescent="0.2">
      <c r="A170" s="8" t="s">
        <v>328</v>
      </c>
      <c r="B170" s="9">
        <v>1</v>
      </c>
      <c r="C170" s="109"/>
      <c r="D170" s="10"/>
      <c r="E170" s="10">
        <v>145</v>
      </c>
      <c r="F170" s="10" t="s">
        <v>329</v>
      </c>
      <c r="G170" s="11" t="s">
        <v>14</v>
      </c>
      <c r="H170" s="10" t="s">
        <v>330</v>
      </c>
      <c r="I170" s="12" t="str">
        <f>'[2]Res_Ginástica Geral'!H164</f>
        <v>Apto</v>
      </c>
      <c r="J170" s="14"/>
      <c r="K170" s="10"/>
      <c r="L170" s="10"/>
      <c r="M170" s="10"/>
      <c r="N170" s="13" t="str">
        <f>'[2]Res_Natação Geral'!H164</f>
        <v>Apto</v>
      </c>
      <c r="O170" s="14" t="s">
        <v>16</v>
      </c>
      <c r="P170" s="14" t="s">
        <v>16</v>
      </c>
      <c r="Q170" s="15"/>
      <c r="R170" s="15"/>
      <c r="S170" s="16">
        <f t="shared" ref="S170:S227" si="4">COUNTA(I170:R170)</f>
        <v>4</v>
      </c>
      <c r="T170" s="14" t="s">
        <v>16</v>
      </c>
    </row>
    <row r="171" spans="1:23" ht="15" hidden="1" customHeight="1" x14ac:dyDescent="0.2">
      <c r="A171" s="8" t="s">
        <v>328</v>
      </c>
      <c r="B171" s="9">
        <v>2</v>
      </c>
      <c r="C171" s="109"/>
      <c r="D171" s="10"/>
      <c r="E171" s="10">
        <v>73</v>
      </c>
      <c r="F171" s="10" t="s">
        <v>331</v>
      </c>
      <c r="G171" s="11" t="s">
        <v>14</v>
      </c>
      <c r="H171" s="10" t="s">
        <v>332</v>
      </c>
      <c r="I171" s="12" t="str">
        <f>'[2]Res_Ginástica Geral'!H165</f>
        <v>Apto</v>
      </c>
      <c r="J171" s="14"/>
      <c r="K171" s="10"/>
      <c r="L171" s="10"/>
      <c r="M171" s="10"/>
      <c r="N171" s="13" t="str">
        <f>'[2]Res_Natação Geral'!H165</f>
        <v>Apto</v>
      </c>
      <c r="O171" s="14" t="s">
        <v>16</v>
      </c>
      <c r="P171" s="14" t="s">
        <v>16</v>
      </c>
      <c r="Q171" s="15"/>
      <c r="R171" s="15"/>
      <c r="S171" s="16">
        <f t="shared" si="4"/>
        <v>4</v>
      </c>
      <c r="T171" s="14" t="s">
        <v>16</v>
      </c>
    </row>
    <row r="172" spans="1:23" ht="15" hidden="1" customHeight="1" x14ac:dyDescent="0.2">
      <c r="A172" s="8" t="s">
        <v>328</v>
      </c>
      <c r="B172" s="9">
        <v>3</v>
      </c>
      <c r="C172" s="109"/>
      <c r="D172" s="10"/>
      <c r="E172" s="10">
        <v>418</v>
      </c>
      <c r="F172" s="10" t="s">
        <v>333</v>
      </c>
      <c r="G172" s="11" t="s">
        <v>14</v>
      </c>
      <c r="H172" s="10" t="s">
        <v>334</v>
      </c>
      <c r="I172" s="12" t="str">
        <f>'[2]Res_Ginástica Geral'!H166</f>
        <v>Apto</v>
      </c>
      <c r="J172" s="14"/>
      <c r="K172" s="10"/>
      <c r="L172" s="10"/>
      <c r="M172" s="10"/>
      <c r="N172" s="13" t="str">
        <f>'[2]Res_Natação Geral'!H166</f>
        <v>Apto</v>
      </c>
      <c r="O172" s="14" t="s">
        <v>16</v>
      </c>
      <c r="P172" s="14" t="s">
        <v>16</v>
      </c>
      <c r="Q172" s="15"/>
      <c r="R172" s="15"/>
      <c r="S172" s="16">
        <f t="shared" si="4"/>
        <v>4</v>
      </c>
      <c r="T172" s="14" t="s">
        <v>16</v>
      </c>
    </row>
    <row r="173" spans="1:23" ht="15" hidden="1" customHeight="1" x14ac:dyDescent="0.2">
      <c r="A173" s="8" t="s">
        <v>328</v>
      </c>
      <c r="B173" s="9">
        <v>4</v>
      </c>
      <c r="C173" s="109"/>
      <c r="D173" s="10"/>
      <c r="E173" s="10">
        <v>217</v>
      </c>
      <c r="F173" s="10" t="s">
        <v>335</v>
      </c>
      <c r="G173" s="11" t="s">
        <v>14</v>
      </c>
      <c r="H173" s="10" t="s">
        <v>336</v>
      </c>
      <c r="I173" s="12" t="str">
        <f>'[2]Res_Ginástica Geral'!H167</f>
        <v>Apto</v>
      </c>
      <c r="J173" s="14"/>
      <c r="K173" s="10"/>
      <c r="L173" s="10"/>
      <c r="M173" s="10"/>
      <c r="N173" s="13" t="str">
        <f>'[2]Res_Natação Geral'!H167</f>
        <v>Apto</v>
      </c>
      <c r="O173" s="14" t="s">
        <v>16</v>
      </c>
      <c r="P173" s="14" t="s">
        <v>16</v>
      </c>
      <c r="Q173" s="15"/>
      <c r="R173" s="15"/>
      <c r="S173" s="16">
        <f t="shared" si="4"/>
        <v>4</v>
      </c>
      <c r="T173" s="14" t="s">
        <v>16</v>
      </c>
    </row>
    <row r="174" spans="1:23" ht="15" hidden="1" customHeight="1" x14ac:dyDescent="0.2">
      <c r="A174" s="8" t="s">
        <v>328</v>
      </c>
      <c r="B174" s="9">
        <v>5</v>
      </c>
      <c r="C174" s="109"/>
      <c r="D174" s="10"/>
      <c r="E174" s="10">
        <v>623</v>
      </c>
      <c r="F174" s="10" t="s">
        <v>337</v>
      </c>
      <c r="G174" s="38" t="s">
        <v>197</v>
      </c>
      <c r="H174" s="10" t="s">
        <v>338</v>
      </c>
      <c r="I174" s="12" t="str">
        <f>'[2]Res_Ginástica Geral'!H242</f>
        <v>Apto</v>
      </c>
      <c r="J174" s="14"/>
      <c r="K174" s="10"/>
      <c r="L174" s="10"/>
      <c r="M174" s="10"/>
      <c r="N174" s="13" t="str">
        <f>'[2]Res_Natação Geral'!H242</f>
        <v>Inapto</v>
      </c>
      <c r="O174" s="14" t="s">
        <v>16</v>
      </c>
      <c r="P174" s="14" t="s">
        <v>16</v>
      </c>
      <c r="Q174" s="15"/>
      <c r="R174" s="15"/>
      <c r="S174" s="16">
        <f t="shared" si="4"/>
        <v>4</v>
      </c>
      <c r="T174" s="14" t="s">
        <v>17</v>
      </c>
      <c r="W174">
        <v>1</v>
      </c>
    </row>
    <row r="175" spans="1:23" ht="15" hidden="1" customHeight="1" x14ac:dyDescent="0.2">
      <c r="A175" s="8" t="s">
        <v>328</v>
      </c>
      <c r="B175" s="9">
        <v>6</v>
      </c>
      <c r="C175" s="109"/>
      <c r="D175" s="10"/>
      <c r="E175" s="10">
        <v>358</v>
      </c>
      <c r="F175" s="10" t="s">
        <v>339</v>
      </c>
      <c r="G175" s="11" t="s">
        <v>14</v>
      </c>
      <c r="H175" s="10" t="s">
        <v>340</v>
      </c>
      <c r="I175" s="12" t="str">
        <f>'[2]Res_Ginástica Geral'!H169</f>
        <v>Apto</v>
      </c>
      <c r="J175" s="14"/>
      <c r="K175" s="10"/>
      <c r="L175" s="10"/>
      <c r="M175" s="10"/>
      <c r="N175" s="13" t="str">
        <f>'[2]Res_Natação Geral'!H169</f>
        <v>Apto</v>
      </c>
      <c r="O175" s="14" t="s">
        <v>16</v>
      </c>
      <c r="P175" s="14" t="s">
        <v>16</v>
      </c>
      <c r="Q175" s="15"/>
      <c r="R175" s="15"/>
      <c r="S175" s="16">
        <f t="shared" si="4"/>
        <v>4</v>
      </c>
      <c r="T175" s="14" t="s">
        <v>16</v>
      </c>
    </row>
    <row r="176" spans="1:23" x14ac:dyDescent="0.2">
      <c r="A176" s="8" t="s">
        <v>328</v>
      </c>
      <c r="B176" s="10">
        <v>7</v>
      </c>
      <c r="C176" s="109"/>
      <c r="D176" s="10">
        <v>24</v>
      </c>
      <c r="E176" s="10">
        <v>137</v>
      </c>
      <c r="F176" s="10" t="s">
        <v>341</v>
      </c>
      <c r="G176" s="11" t="s">
        <v>14</v>
      </c>
      <c r="H176" s="10" t="s">
        <v>342</v>
      </c>
      <c r="I176" s="14"/>
      <c r="J176" s="14"/>
      <c r="K176" s="10"/>
      <c r="L176" s="10"/>
      <c r="M176" s="10"/>
      <c r="N176" s="14"/>
      <c r="O176" s="14"/>
      <c r="P176" s="14"/>
      <c r="Q176" s="15"/>
      <c r="R176" s="15"/>
      <c r="S176" s="16">
        <f t="shared" si="4"/>
        <v>0</v>
      </c>
      <c r="T176" s="14"/>
      <c r="W176">
        <v>2</v>
      </c>
    </row>
    <row r="177" spans="1:23" ht="15" hidden="1" customHeight="1" x14ac:dyDescent="0.2">
      <c r="A177" s="8" t="s">
        <v>328</v>
      </c>
      <c r="B177" s="9">
        <v>8</v>
      </c>
      <c r="C177" s="109"/>
      <c r="D177" s="10"/>
      <c r="E177" s="10">
        <v>495</v>
      </c>
      <c r="F177" s="10" t="s">
        <v>343</v>
      </c>
      <c r="G177" s="11" t="s">
        <v>14</v>
      </c>
      <c r="H177" s="10" t="s">
        <v>344</v>
      </c>
      <c r="I177" s="12" t="str">
        <f>'[2]Res_Ginástica Geral'!H171</f>
        <v>Apto</v>
      </c>
      <c r="J177" s="14"/>
      <c r="K177" s="10"/>
      <c r="L177" s="10"/>
      <c r="M177" s="10"/>
      <c r="N177" s="13" t="str">
        <f>'[2]Res_Natação Geral'!H171</f>
        <v>Apto</v>
      </c>
      <c r="O177" s="14" t="s">
        <v>16</v>
      </c>
      <c r="P177" s="14" t="s">
        <v>16</v>
      </c>
      <c r="Q177" s="15"/>
      <c r="R177" s="15"/>
      <c r="S177" s="16">
        <f t="shared" si="4"/>
        <v>4</v>
      </c>
      <c r="T177" s="14" t="s">
        <v>16</v>
      </c>
    </row>
    <row r="178" spans="1:23" ht="15" hidden="1" customHeight="1" x14ac:dyDescent="0.2">
      <c r="A178" s="8" t="s">
        <v>328</v>
      </c>
      <c r="B178" s="10">
        <v>9</v>
      </c>
      <c r="C178" s="109"/>
      <c r="D178" s="10"/>
      <c r="E178" s="17">
        <v>603</v>
      </c>
      <c r="F178" s="17" t="s">
        <v>26</v>
      </c>
      <c r="G178" s="18" t="s">
        <v>34</v>
      </c>
      <c r="H178" s="17" t="s">
        <v>27</v>
      </c>
      <c r="I178" s="20" t="str">
        <f>'[2]Res_Ginástica Geral'!H172</f>
        <v xml:space="preserve"> </v>
      </c>
      <c r="J178" s="14"/>
      <c r="K178" s="10"/>
      <c r="L178" s="10"/>
      <c r="M178" s="10"/>
      <c r="N178" s="21"/>
      <c r="O178" s="22"/>
      <c r="P178" s="22"/>
      <c r="Q178" s="22"/>
      <c r="R178" s="22"/>
      <c r="S178" s="20">
        <f t="shared" si="4"/>
        <v>1</v>
      </c>
      <c r="T178" s="22"/>
    </row>
    <row r="179" spans="1:23" ht="15" hidden="1" customHeight="1" x14ac:dyDescent="0.2">
      <c r="A179" s="8" t="s">
        <v>328</v>
      </c>
      <c r="B179" s="10">
        <v>10</v>
      </c>
      <c r="C179" s="109"/>
      <c r="D179" s="10"/>
      <c r="E179" s="17">
        <v>598</v>
      </c>
      <c r="F179" s="17" t="s">
        <v>26</v>
      </c>
      <c r="G179" s="18" t="s">
        <v>34</v>
      </c>
      <c r="H179" s="17" t="s">
        <v>27</v>
      </c>
      <c r="I179" s="20" t="str">
        <f>'[2]Res_Ginástica Geral'!H173</f>
        <v xml:space="preserve"> </v>
      </c>
      <c r="J179" s="14"/>
      <c r="K179" s="10"/>
      <c r="L179" s="10"/>
      <c r="M179" s="10"/>
      <c r="N179" s="21"/>
      <c r="O179" s="22"/>
      <c r="P179" s="22"/>
      <c r="Q179" s="22"/>
      <c r="R179" s="22"/>
      <c r="S179" s="20">
        <f t="shared" si="4"/>
        <v>1</v>
      </c>
      <c r="T179" s="22"/>
    </row>
    <row r="180" spans="1:23" ht="15" hidden="1" customHeight="1" x14ac:dyDescent="0.2">
      <c r="A180" s="8" t="s">
        <v>328</v>
      </c>
      <c r="B180" s="9">
        <v>11</v>
      </c>
      <c r="C180" s="109"/>
      <c r="D180" s="10"/>
      <c r="E180" s="41">
        <v>160</v>
      </c>
      <c r="F180" s="10" t="s">
        <v>345</v>
      </c>
      <c r="G180" s="11" t="s">
        <v>14</v>
      </c>
      <c r="H180" s="10" t="s">
        <v>346</v>
      </c>
      <c r="I180" s="12" t="str">
        <f>'[2]Res_Ginástica Geral'!H174</f>
        <v>Apto</v>
      </c>
      <c r="J180" s="14"/>
      <c r="K180" s="10"/>
      <c r="L180" s="10"/>
      <c r="M180" s="10"/>
      <c r="N180" s="13" t="str">
        <f>'[2]Res_Natação Geral'!H174</f>
        <v>Apto</v>
      </c>
      <c r="O180" s="14" t="s">
        <v>16</v>
      </c>
      <c r="P180" s="14" t="s">
        <v>16</v>
      </c>
      <c r="Q180" s="15"/>
      <c r="R180" s="15"/>
      <c r="S180" s="16">
        <f t="shared" si="4"/>
        <v>4</v>
      </c>
      <c r="T180" s="14" t="s">
        <v>16</v>
      </c>
    </row>
    <row r="181" spans="1:23" ht="15" hidden="1" customHeight="1" x14ac:dyDescent="0.2">
      <c r="A181" s="8" t="s">
        <v>328</v>
      </c>
      <c r="B181" s="10">
        <v>12</v>
      </c>
      <c r="C181" s="109"/>
      <c r="D181" s="10"/>
      <c r="E181" s="17">
        <v>31</v>
      </c>
      <c r="F181" s="17" t="s">
        <v>345</v>
      </c>
      <c r="G181" s="18" t="s">
        <v>21</v>
      </c>
      <c r="H181" s="17" t="s">
        <v>346</v>
      </c>
      <c r="I181" s="20" t="str">
        <f>'[2]Res_Ginástica Geral'!H175</f>
        <v xml:space="preserve"> </v>
      </c>
      <c r="J181" s="14"/>
      <c r="K181" s="10"/>
      <c r="L181" s="10"/>
      <c r="M181" s="10"/>
      <c r="N181" s="21"/>
      <c r="O181" s="22"/>
      <c r="P181" s="22"/>
      <c r="Q181" s="22"/>
      <c r="R181" s="22"/>
      <c r="S181" s="20">
        <f t="shared" si="4"/>
        <v>1</v>
      </c>
      <c r="T181" s="22"/>
    </row>
    <row r="182" spans="1:23" ht="15" hidden="1" customHeight="1" x14ac:dyDescent="0.2">
      <c r="A182" s="8" t="s">
        <v>328</v>
      </c>
      <c r="B182" s="9">
        <v>13</v>
      </c>
      <c r="C182" s="109"/>
      <c r="D182" s="10"/>
      <c r="E182" s="37">
        <v>40</v>
      </c>
      <c r="F182" s="10" t="s">
        <v>347</v>
      </c>
      <c r="G182" s="11" t="s">
        <v>14</v>
      </c>
      <c r="H182" s="10" t="s">
        <v>348</v>
      </c>
      <c r="I182" s="12" t="str">
        <f>'[2]Res_Ginástica Geral'!H176</f>
        <v>Apto</v>
      </c>
      <c r="J182" s="14"/>
      <c r="K182" s="10"/>
      <c r="L182" s="10"/>
      <c r="M182" s="10"/>
      <c r="N182" s="13" t="str">
        <f>'[2]Res_Natação Geral'!H176</f>
        <v>Apto</v>
      </c>
      <c r="O182" s="14" t="s">
        <v>16</v>
      </c>
      <c r="P182" s="14" t="s">
        <v>16</v>
      </c>
      <c r="Q182" s="15"/>
      <c r="R182" s="15"/>
      <c r="S182" s="16">
        <f t="shared" si="4"/>
        <v>4</v>
      </c>
      <c r="T182" s="14" t="s">
        <v>16</v>
      </c>
    </row>
    <row r="183" spans="1:23" ht="15" hidden="1" customHeight="1" x14ac:dyDescent="0.2">
      <c r="A183" s="8" t="s">
        <v>328</v>
      </c>
      <c r="B183" s="9">
        <v>14</v>
      </c>
      <c r="C183" s="109"/>
      <c r="D183" s="10"/>
      <c r="E183" s="37">
        <v>69</v>
      </c>
      <c r="F183" s="10" t="s">
        <v>349</v>
      </c>
      <c r="G183" s="11" t="s">
        <v>14</v>
      </c>
      <c r="H183" s="10" t="s">
        <v>350</v>
      </c>
      <c r="I183" s="12" t="str">
        <f>'[2]Res_Ginástica Geral'!H177</f>
        <v>Apto</v>
      </c>
      <c r="J183" s="14"/>
      <c r="K183" s="10"/>
      <c r="L183" s="10"/>
      <c r="M183" s="10"/>
      <c r="N183" s="13" t="str">
        <f>'[2]Res_Natação Geral'!H177</f>
        <v>Apto</v>
      </c>
      <c r="O183" s="14" t="s">
        <v>16</v>
      </c>
      <c r="P183" s="14" t="s">
        <v>16</v>
      </c>
      <c r="Q183" s="15"/>
      <c r="R183" s="15"/>
      <c r="S183" s="16">
        <f t="shared" si="4"/>
        <v>4</v>
      </c>
      <c r="T183" s="14" t="s">
        <v>16</v>
      </c>
    </row>
    <row r="184" spans="1:23" x14ac:dyDescent="0.2">
      <c r="A184" s="8" t="s">
        <v>328</v>
      </c>
      <c r="B184" s="10">
        <v>15</v>
      </c>
      <c r="C184" s="109"/>
      <c r="D184" s="10">
        <v>25</v>
      </c>
      <c r="E184" s="10">
        <v>178</v>
      </c>
      <c r="F184" s="10" t="s">
        <v>351</v>
      </c>
      <c r="G184" s="11" t="s">
        <v>14</v>
      </c>
      <c r="H184" s="10" t="s">
        <v>352</v>
      </c>
      <c r="I184" s="14"/>
      <c r="J184" s="14"/>
      <c r="K184" s="10"/>
      <c r="L184" s="10"/>
      <c r="M184" s="10"/>
      <c r="N184" s="14"/>
      <c r="O184" s="15"/>
      <c r="P184" s="14"/>
      <c r="Q184" s="15"/>
      <c r="R184" s="14"/>
      <c r="S184" s="16">
        <f t="shared" si="4"/>
        <v>0</v>
      </c>
      <c r="T184" s="14"/>
      <c r="W184">
        <v>2</v>
      </c>
    </row>
    <row r="185" spans="1:23" ht="15" hidden="1" customHeight="1" x14ac:dyDescent="0.2">
      <c r="A185" s="8" t="s">
        <v>328</v>
      </c>
      <c r="B185" s="9">
        <v>16</v>
      </c>
      <c r="C185" s="109"/>
      <c r="D185" s="10"/>
      <c r="E185" s="10">
        <v>223</v>
      </c>
      <c r="F185" s="10" t="s">
        <v>353</v>
      </c>
      <c r="G185" s="11" t="s">
        <v>14</v>
      </c>
      <c r="H185" s="10" t="s">
        <v>354</v>
      </c>
      <c r="I185" s="12" t="str">
        <f>'[2]Res_Ginástica Geral'!H433</f>
        <v>Apto</v>
      </c>
      <c r="J185" s="14"/>
      <c r="K185" s="10"/>
      <c r="L185" s="10"/>
      <c r="M185" s="10"/>
      <c r="N185" s="13" t="str">
        <f>'[2]Res_Natação Geral'!H433</f>
        <v>Apto</v>
      </c>
      <c r="O185" s="15"/>
      <c r="P185" s="14" t="s">
        <v>17</v>
      </c>
      <c r="Q185" s="14" t="s">
        <v>17</v>
      </c>
      <c r="R185" s="15"/>
      <c r="S185" s="16">
        <f t="shared" si="4"/>
        <v>4</v>
      </c>
      <c r="T185" s="14" t="s">
        <v>17</v>
      </c>
      <c r="W185">
        <v>1</v>
      </c>
    </row>
    <row r="186" spans="1:23" ht="15" hidden="1" customHeight="1" x14ac:dyDescent="0.2">
      <c r="A186" s="8" t="s">
        <v>328</v>
      </c>
      <c r="B186" s="9">
        <v>17</v>
      </c>
      <c r="C186" s="109"/>
      <c r="D186" s="10"/>
      <c r="E186" s="10">
        <v>77</v>
      </c>
      <c r="F186" s="10" t="s">
        <v>355</v>
      </c>
      <c r="G186" s="11" t="s">
        <v>14</v>
      </c>
      <c r="H186" s="10" t="s">
        <v>356</v>
      </c>
      <c r="I186" s="12" t="str">
        <f>'[2]Res_Ginástica Geral'!H180</f>
        <v>Apto</v>
      </c>
      <c r="J186" s="14"/>
      <c r="K186" s="10"/>
      <c r="L186" s="10"/>
      <c r="M186" s="10"/>
      <c r="N186" s="13" t="str">
        <f>'[2]Res_Natação Geral'!H180</f>
        <v>Apto</v>
      </c>
      <c r="O186" s="14" t="s">
        <v>16</v>
      </c>
      <c r="P186" s="14" t="s">
        <v>16</v>
      </c>
      <c r="Q186" s="15"/>
      <c r="R186" s="15"/>
      <c r="S186" s="16">
        <f t="shared" si="4"/>
        <v>4</v>
      </c>
      <c r="T186" s="14" t="s">
        <v>16</v>
      </c>
    </row>
    <row r="187" spans="1:23" ht="15" hidden="1" customHeight="1" x14ac:dyDescent="0.2">
      <c r="A187" s="8" t="s">
        <v>328</v>
      </c>
      <c r="B187" s="10">
        <v>18</v>
      </c>
      <c r="C187" s="109"/>
      <c r="D187" s="10"/>
      <c r="E187" s="10">
        <v>388</v>
      </c>
      <c r="F187" s="10" t="s">
        <v>357</v>
      </c>
      <c r="G187" s="11" t="s">
        <v>14</v>
      </c>
      <c r="H187" s="10" t="s">
        <v>358</v>
      </c>
      <c r="I187" s="12" t="str">
        <f>'[2]Res_Ginástica Geral'!H381</f>
        <v>Apto</v>
      </c>
      <c r="J187" s="14"/>
      <c r="K187" s="10"/>
      <c r="L187" s="10"/>
      <c r="M187" s="10"/>
      <c r="N187" s="13" t="str">
        <f>'[2]Res_Natação Geral'!H381</f>
        <v>Apto</v>
      </c>
      <c r="O187" s="15"/>
      <c r="P187" s="14" t="s">
        <v>16</v>
      </c>
      <c r="Q187" s="15"/>
      <c r="R187" s="14" t="s">
        <v>16</v>
      </c>
      <c r="S187" s="16">
        <f t="shared" si="4"/>
        <v>4</v>
      </c>
      <c r="T187" s="14" t="s">
        <v>17</v>
      </c>
      <c r="W187">
        <v>1</v>
      </c>
    </row>
    <row r="188" spans="1:23" ht="15" hidden="1" customHeight="1" x14ac:dyDescent="0.2">
      <c r="A188" s="8" t="s">
        <v>328</v>
      </c>
      <c r="B188" s="10">
        <v>19</v>
      </c>
      <c r="C188" s="109"/>
      <c r="D188" s="10"/>
      <c r="E188" s="17">
        <v>508</v>
      </c>
      <c r="F188" s="17" t="s">
        <v>140</v>
      </c>
      <c r="G188" s="18" t="s">
        <v>34</v>
      </c>
      <c r="H188" s="17" t="s">
        <v>141</v>
      </c>
      <c r="I188" s="20" t="str">
        <f>'[2]Res_Ginástica Geral'!H182</f>
        <v xml:space="preserve"> </v>
      </c>
      <c r="J188" s="14"/>
      <c r="K188" s="10"/>
      <c r="L188" s="10"/>
      <c r="M188" s="10"/>
      <c r="N188" s="21"/>
      <c r="O188" s="22"/>
      <c r="P188" s="22"/>
      <c r="Q188" s="22"/>
      <c r="R188" s="22"/>
      <c r="S188" s="20">
        <f t="shared" si="4"/>
        <v>1</v>
      </c>
      <c r="T188" s="22"/>
    </row>
    <row r="189" spans="1:23" ht="15" hidden="1" customHeight="1" x14ac:dyDescent="0.2">
      <c r="A189" s="8" t="s">
        <v>328</v>
      </c>
      <c r="B189" s="9">
        <v>20</v>
      </c>
      <c r="C189" s="109"/>
      <c r="D189" s="10"/>
      <c r="E189" s="10">
        <v>130</v>
      </c>
      <c r="F189" s="10" t="s">
        <v>359</v>
      </c>
      <c r="G189" s="11" t="s">
        <v>14</v>
      </c>
      <c r="H189" s="10" t="s">
        <v>360</v>
      </c>
      <c r="I189" s="12" t="str">
        <f>'[2]Res_Ginástica Geral'!H183</f>
        <v>Apto</v>
      </c>
      <c r="J189" s="14"/>
      <c r="K189" s="10"/>
      <c r="L189" s="10"/>
      <c r="M189" s="10"/>
      <c r="N189" s="13" t="str">
        <f>'[2]Res_Natação Geral'!H183</f>
        <v>Apto</v>
      </c>
      <c r="O189" s="14" t="s">
        <v>16</v>
      </c>
      <c r="P189" s="14" t="s">
        <v>16</v>
      </c>
      <c r="Q189" s="15"/>
      <c r="R189" s="15"/>
      <c r="S189" s="16">
        <f t="shared" si="4"/>
        <v>4</v>
      </c>
      <c r="T189" s="14" t="s">
        <v>16</v>
      </c>
    </row>
    <row r="190" spans="1:23" ht="15" hidden="1" customHeight="1" x14ac:dyDescent="0.2">
      <c r="A190" s="8" t="s">
        <v>328</v>
      </c>
      <c r="B190" s="9">
        <v>21</v>
      </c>
      <c r="C190" s="109"/>
      <c r="D190" s="10"/>
      <c r="E190" s="10">
        <v>86</v>
      </c>
      <c r="F190" s="10" t="s">
        <v>361</v>
      </c>
      <c r="G190" s="11" t="s">
        <v>14</v>
      </c>
      <c r="H190" s="10" t="s">
        <v>362</v>
      </c>
      <c r="I190" s="12" t="str">
        <f>'[2]Res_Ginástica Geral'!H184</f>
        <v>Apto</v>
      </c>
      <c r="J190" s="14"/>
      <c r="K190" s="10"/>
      <c r="L190" s="10"/>
      <c r="M190" s="10"/>
      <c r="N190" s="13" t="str">
        <f>'[2]Res_Natação Geral'!H184</f>
        <v>Apto</v>
      </c>
      <c r="O190" s="14" t="s">
        <v>16</v>
      </c>
      <c r="P190" s="14" t="s">
        <v>16</v>
      </c>
      <c r="Q190" s="15"/>
      <c r="R190" s="15"/>
      <c r="S190" s="16">
        <f t="shared" si="4"/>
        <v>4</v>
      </c>
      <c r="T190" s="14" t="s">
        <v>16</v>
      </c>
    </row>
    <row r="191" spans="1:23" x14ac:dyDescent="0.2">
      <c r="A191" s="8" t="s">
        <v>328</v>
      </c>
      <c r="B191" s="10">
        <v>22</v>
      </c>
      <c r="C191" s="109"/>
      <c r="D191" s="10">
        <v>26</v>
      </c>
      <c r="E191" s="10">
        <v>140</v>
      </c>
      <c r="F191" s="10" t="s">
        <v>363</v>
      </c>
      <c r="G191" s="11" t="s">
        <v>14</v>
      </c>
      <c r="H191" s="10" t="s">
        <v>364</v>
      </c>
      <c r="I191" s="14"/>
      <c r="J191" s="14"/>
      <c r="K191" s="10"/>
      <c r="L191" s="10"/>
      <c r="M191" s="10"/>
      <c r="N191" s="14"/>
      <c r="O191" s="14"/>
      <c r="P191" s="15"/>
      <c r="Q191" s="14"/>
      <c r="R191" s="12"/>
      <c r="S191" s="16">
        <f t="shared" si="4"/>
        <v>0</v>
      </c>
      <c r="T191" s="23"/>
      <c r="W191">
        <v>2</v>
      </c>
    </row>
    <row r="192" spans="1:23" ht="15" hidden="1" customHeight="1" x14ac:dyDescent="0.2">
      <c r="A192" s="8" t="s">
        <v>328</v>
      </c>
      <c r="B192" s="9">
        <v>23</v>
      </c>
      <c r="C192" s="109"/>
      <c r="D192" s="10"/>
      <c r="E192" s="10">
        <v>442</v>
      </c>
      <c r="F192" s="10" t="s">
        <v>365</v>
      </c>
      <c r="G192" s="11" t="s">
        <v>14</v>
      </c>
      <c r="H192" s="10" t="s">
        <v>366</v>
      </c>
      <c r="I192" s="12" t="str">
        <f>'[2]Res_Ginástica Geral'!H186</f>
        <v>Apto</v>
      </c>
      <c r="J192" s="14"/>
      <c r="K192" s="10"/>
      <c r="L192" s="10"/>
      <c r="M192" s="10"/>
      <c r="N192" s="13" t="str">
        <f>'[2]Res_Natação Geral'!H186</f>
        <v>Apto</v>
      </c>
      <c r="O192" s="14" t="s">
        <v>16</v>
      </c>
      <c r="P192" s="14" t="s">
        <v>16</v>
      </c>
      <c r="Q192" s="15"/>
      <c r="R192" s="15"/>
      <c r="S192" s="16">
        <f t="shared" si="4"/>
        <v>4</v>
      </c>
      <c r="T192" s="14" t="s">
        <v>16</v>
      </c>
    </row>
    <row r="193" spans="1:23" ht="15" hidden="1" customHeight="1" x14ac:dyDescent="0.2">
      <c r="A193" s="8" t="s">
        <v>328</v>
      </c>
      <c r="B193" s="10">
        <v>24</v>
      </c>
      <c r="C193" s="109"/>
      <c r="D193" s="10"/>
      <c r="E193" s="17">
        <v>582</v>
      </c>
      <c r="F193" s="17" t="s">
        <v>367</v>
      </c>
      <c r="G193" s="18" t="s">
        <v>21</v>
      </c>
      <c r="H193" s="17" t="s">
        <v>368</v>
      </c>
      <c r="I193" s="20" t="str">
        <f>'[2]Res_Ginástica Geral'!H187</f>
        <v xml:space="preserve"> </v>
      </c>
      <c r="J193" s="14"/>
      <c r="K193" s="10"/>
      <c r="L193" s="10"/>
      <c r="M193" s="10"/>
      <c r="N193" s="21">
        <f>'[2]Res_Natação Geral'!H187</f>
        <v>0</v>
      </c>
      <c r="O193" s="22"/>
      <c r="P193" s="22"/>
      <c r="Q193" s="22"/>
      <c r="R193" s="22"/>
      <c r="S193" s="20">
        <f t="shared" si="4"/>
        <v>2</v>
      </c>
      <c r="T193" s="22"/>
    </row>
    <row r="194" spans="1:23" ht="15" hidden="1" customHeight="1" x14ac:dyDescent="0.2">
      <c r="A194" s="8" t="s">
        <v>328</v>
      </c>
      <c r="B194" s="9">
        <v>25</v>
      </c>
      <c r="C194" s="109"/>
      <c r="D194" s="10"/>
      <c r="E194" s="37">
        <v>544</v>
      </c>
      <c r="F194" s="10" t="s">
        <v>369</v>
      </c>
      <c r="G194" s="11" t="s">
        <v>14</v>
      </c>
      <c r="H194" s="10" t="s">
        <v>370</v>
      </c>
      <c r="I194" s="12" t="str">
        <f>'[2]Res_Ginástica Geral'!H188</f>
        <v>Apto</v>
      </c>
      <c r="J194" s="14"/>
      <c r="K194" s="10"/>
      <c r="L194" s="10"/>
      <c r="M194" s="10"/>
      <c r="N194" s="13" t="str">
        <f>'[2]Res_Natação Geral'!H188</f>
        <v>Apto</v>
      </c>
      <c r="O194" s="14" t="s">
        <v>16</v>
      </c>
      <c r="P194" s="14" t="s">
        <v>16</v>
      </c>
      <c r="Q194" s="15"/>
      <c r="R194" s="15"/>
      <c r="S194" s="16">
        <f t="shared" si="4"/>
        <v>4</v>
      </c>
      <c r="T194" s="14" t="s">
        <v>16</v>
      </c>
    </row>
    <row r="195" spans="1:23" ht="15" hidden="1" customHeight="1" x14ac:dyDescent="0.2">
      <c r="A195" s="8" t="s">
        <v>328</v>
      </c>
      <c r="B195" s="10">
        <v>26</v>
      </c>
      <c r="C195" s="109"/>
      <c r="D195" s="10"/>
      <c r="E195" s="17">
        <v>530</v>
      </c>
      <c r="F195" s="17" t="s">
        <v>369</v>
      </c>
      <c r="G195" s="18" t="s">
        <v>34</v>
      </c>
      <c r="H195" s="17" t="s">
        <v>370</v>
      </c>
      <c r="I195" s="20" t="str">
        <f>'[2]Res_Ginástica Geral'!H189</f>
        <v xml:space="preserve"> </v>
      </c>
      <c r="J195" s="14"/>
      <c r="K195" s="10"/>
      <c r="L195" s="10"/>
      <c r="M195" s="10"/>
      <c r="N195" s="21"/>
      <c r="O195" s="22"/>
      <c r="P195" s="22"/>
      <c r="Q195" s="22"/>
      <c r="R195" s="22"/>
      <c r="S195" s="20">
        <f t="shared" si="4"/>
        <v>1</v>
      </c>
      <c r="T195" s="22"/>
    </row>
    <row r="196" spans="1:23" ht="15" hidden="1" customHeight="1" x14ac:dyDescent="0.2">
      <c r="A196" s="8" t="s">
        <v>328</v>
      </c>
      <c r="B196" s="10">
        <v>27</v>
      </c>
      <c r="C196" s="109"/>
      <c r="D196" s="10"/>
      <c r="E196" s="17">
        <v>527</v>
      </c>
      <c r="F196" s="17" t="s">
        <v>369</v>
      </c>
      <c r="G196" s="18" t="s">
        <v>34</v>
      </c>
      <c r="H196" s="17" t="s">
        <v>370</v>
      </c>
      <c r="I196" s="20" t="str">
        <f>'[2]Res_Ginástica Geral'!H190</f>
        <v xml:space="preserve"> </v>
      </c>
      <c r="J196" s="14"/>
      <c r="K196" s="10"/>
      <c r="L196" s="10"/>
      <c r="M196" s="10"/>
      <c r="N196" s="21"/>
      <c r="O196" s="22"/>
      <c r="P196" s="22"/>
      <c r="Q196" s="22"/>
      <c r="R196" s="22"/>
      <c r="S196" s="20">
        <f t="shared" si="4"/>
        <v>1</v>
      </c>
      <c r="T196" s="22"/>
    </row>
    <row r="197" spans="1:23" ht="15" hidden="1" customHeight="1" x14ac:dyDescent="0.2">
      <c r="A197" s="8" t="s">
        <v>328</v>
      </c>
      <c r="B197" s="9">
        <v>28</v>
      </c>
      <c r="C197" s="109"/>
      <c r="D197" s="10"/>
      <c r="E197" s="10">
        <v>32</v>
      </c>
      <c r="F197" s="10" t="s">
        <v>371</v>
      </c>
      <c r="G197" s="11" t="s">
        <v>14</v>
      </c>
      <c r="H197" s="10" t="s">
        <v>372</v>
      </c>
      <c r="I197" s="12" t="str">
        <f>'[2]Res_Ginástica Geral'!H191</f>
        <v>Apto</v>
      </c>
      <c r="J197" s="14"/>
      <c r="K197" s="10"/>
      <c r="L197" s="10"/>
      <c r="M197" s="10"/>
      <c r="N197" s="13" t="str">
        <f>'[2]Res_Natação Geral'!H191</f>
        <v>Apto</v>
      </c>
      <c r="O197" s="14" t="s">
        <v>16</v>
      </c>
      <c r="P197" s="14" t="s">
        <v>16</v>
      </c>
      <c r="Q197" s="15"/>
      <c r="R197" s="15"/>
      <c r="S197" s="16">
        <f t="shared" si="4"/>
        <v>4</v>
      </c>
      <c r="T197" s="14" t="s">
        <v>16</v>
      </c>
    </row>
    <row r="198" spans="1:23" ht="15" hidden="1" customHeight="1" x14ac:dyDescent="0.2">
      <c r="A198" s="8" t="s">
        <v>328</v>
      </c>
      <c r="B198" s="9">
        <v>29</v>
      </c>
      <c r="C198" s="109"/>
      <c r="D198" s="10"/>
      <c r="E198" s="10">
        <v>516</v>
      </c>
      <c r="F198" s="10" t="s">
        <v>373</v>
      </c>
      <c r="G198" s="11" t="s">
        <v>14</v>
      </c>
      <c r="H198" s="10" t="s">
        <v>374</v>
      </c>
      <c r="I198" s="12" t="str">
        <f>'[2]Res_Ginástica Geral'!H192</f>
        <v>Apto</v>
      </c>
      <c r="J198" s="14"/>
      <c r="K198" s="10"/>
      <c r="L198" s="10"/>
      <c r="M198" s="10"/>
      <c r="N198" s="13" t="str">
        <f>'[2]Res_Natação Geral'!H192</f>
        <v>Apto</v>
      </c>
      <c r="O198" s="14" t="s">
        <v>16</v>
      </c>
      <c r="P198" s="14" t="s">
        <v>16</v>
      </c>
      <c r="Q198" s="15"/>
      <c r="R198" s="15"/>
      <c r="S198" s="16">
        <f t="shared" si="4"/>
        <v>4</v>
      </c>
      <c r="T198" s="14" t="s">
        <v>16</v>
      </c>
    </row>
    <row r="199" spans="1:23" ht="15" hidden="1" customHeight="1" x14ac:dyDescent="0.2">
      <c r="A199" s="8" t="s">
        <v>328</v>
      </c>
      <c r="B199" s="9">
        <v>30</v>
      </c>
      <c r="C199" s="109"/>
      <c r="D199" s="10"/>
      <c r="E199" s="10">
        <v>118</v>
      </c>
      <c r="F199" s="10" t="s">
        <v>375</v>
      </c>
      <c r="G199" s="11" t="s">
        <v>14</v>
      </c>
      <c r="H199" s="10" t="s">
        <v>376</v>
      </c>
      <c r="I199" s="12" t="str">
        <f>'[2]Res_Ginástica Geral'!H193</f>
        <v>Apto</v>
      </c>
      <c r="J199" s="14"/>
      <c r="K199" s="10"/>
      <c r="L199" s="10"/>
      <c r="M199" s="10"/>
      <c r="N199" s="13" t="str">
        <f>'[2]Res_Natação Geral'!H193</f>
        <v>Apto</v>
      </c>
      <c r="O199" s="14" t="s">
        <v>16</v>
      </c>
      <c r="P199" s="14" t="s">
        <v>16</v>
      </c>
      <c r="Q199" s="15"/>
      <c r="R199" s="15"/>
      <c r="S199" s="16">
        <f t="shared" si="4"/>
        <v>4</v>
      </c>
      <c r="T199" s="14" t="s">
        <v>16</v>
      </c>
    </row>
    <row r="200" spans="1:23" ht="15" hidden="1" customHeight="1" x14ac:dyDescent="0.2">
      <c r="A200" s="8" t="s">
        <v>328</v>
      </c>
      <c r="B200" s="9">
        <v>31</v>
      </c>
      <c r="C200" s="109"/>
      <c r="D200" s="10"/>
      <c r="E200" s="10">
        <v>37</v>
      </c>
      <c r="F200" s="10" t="s">
        <v>377</v>
      </c>
      <c r="G200" s="11" t="s">
        <v>14</v>
      </c>
      <c r="H200" s="10" t="s">
        <v>378</v>
      </c>
      <c r="I200" s="12" t="str">
        <f>'[2]Res_Ginástica Geral'!H194</f>
        <v>Apto</v>
      </c>
      <c r="J200" s="14"/>
      <c r="K200" s="10"/>
      <c r="L200" s="10"/>
      <c r="M200" s="10"/>
      <c r="N200" s="13" t="str">
        <f>'[2]Res_Natação Geral'!H194</f>
        <v>Apto</v>
      </c>
      <c r="O200" s="14" t="s">
        <v>16</v>
      </c>
      <c r="P200" s="14" t="s">
        <v>16</v>
      </c>
      <c r="Q200" s="15"/>
      <c r="R200" s="15"/>
      <c r="S200" s="16">
        <f t="shared" si="4"/>
        <v>4</v>
      </c>
      <c r="T200" s="14" t="s">
        <v>16</v>
      </c>
    </row>
    <row r="201" spans="1:23" ht="15" hidden="1" customHeight="1" x14ac:dyDescent="0.2">
      <c r="A201" s="8" t="s">
        <v>328</v>
      </c>
      <c r="B201" s="9">
        <v>32</v>
      </c>
      <c r="C201" s="109"/>
      <c r="D201" s="10"/>
      <c r="E201" s="10">
        <v>120</v>
      </c>
      <c r="F201" s="10" t="s">
        <v>379</v>
      </c>
      <c r="G201" s="11" t="s">
        <v>14</v>
      </c>
      <c r="H201" s="10" t="s">
        <v>380</v>
      </c>
      <c r="I201" s="12" t="str">
        <f>'[2]Res_Ginástica Geral'!H195</f>
        <v>Apto</v>
      </c>
      <c r="J201" s="14"/>
      <c r="K201" s="10"/>
      <c r="L201" s="10"/>
      <c r="M201" s="10"/>
      <c r="N201" s="13" t="str">
        <f>'[2]Res_Natação Geral'!H195</f>
        <v>Apto</v>
      </c>
      <c r="O201" s="14" t="s">
        <v>16</v>
      </c>
      <c r="P201" s="14" t="s">
        <v>16</v>
      </c>
      <c r="Q201" s="15"/>
      <c r="R201" s="15"/>
      <c r="S201" s="16">
        <f t="shared" si="4"/>
        <v>4</v>
      </c>
      <c r="T201" s="14" t="s">
        <v>16</v>
      </c>
    </row>
    <row r="202" spans="1:23" x14ac:dyDescent="0.2">
      <c r="A202" s="8" t="s">
        <v>328</v>
      </c>
      <c r="B202" s="9">
        <v>33</v>
      </c>
      <c r="C202" s="109"/>
      <c r="D202" s="10">
        <v>27</v>
      </c>
      <c r="E202" s="10">
        <v>321</v>
      </c>
      <c r="F202" s="10" t="s">
        <v>381</v>
      </c>
      <c r="G202" s="11" t="s">
        <v>14</v>
      </c>
      <c r="H202" s="10" t="s">
        <v>382</v>
      </c>
      <c r="I202" s="14"/>
      <c r="J202" s="14"/>
      <c r="K202" s="10"/>
      <c r="L202" s="10"/>
      <c r="M202" s="10"/>
      <c r="N202" s="14"/>
      <c r="O202" s="14"/>
      <c r="P202" s="12"/>
      <c r="Q202" s="14"/>
      <c r="R202" s="12"/>
      <c r="S202" s="16">
        <f t="shared" si="4"/>
        <v>0</v>
      </c>
      <c r="T202" s="23"/>
      <c r="W202">
        <v>2</v>
      </c>
    </row>
    <row r="203" spans="1:23" ht="15" hidden="1" customHeight="1" x14ac:dyDescent="0.2">
      <c r="A203" s="8" t="s">
        <v>328</v>
      </c>
      <c r="B203" s="9">
        <v>34</v>
      </c>
      <c r="C203" s="109"/>
      <c r="D203" s="10"/>
      <c r="E203" s="10">
        <v>224</v>
      </c>
      <c r="F203" s="10" t="s">
        <v>383</v>
      </c>
      <c r="G203" s="11" t="s">
        <v>14</v>
      </c>
      <c r="H203" s="10" t="s">
        <v>384</v>
      </c>
      <c r="I203" s="12" t="str">
        <f>'[2]Res_Ginástica Geral'!H197</f>
        <v>Apto</v>
      </c>
      <c r="J203" s="14"/>
      <c r="K203" s="10"/>
      <c r="L203" s="10"/>
      <c r="M203" s="10"/>
      <c r="N203" s="13" t="str">
        <f>'[2]Res_Natação Geral'!H197</f>
        <v>Apto</v>
      </c>
      <c r="O203" s="14" t="s">
        <v>16</v>
      </c>
      <c r="P203" s="14" t="s">
        <v>16</v>
      </c>
      <c r="Q203" s="15"/>
      <c r="R203" s="15"/>
      <c r="S203" s="16">
        <f t="shared" si="4"/>
        <v>4</v>
      </c>
      <c r="T203" s="14" t="s">
        <v>16</v>
      </c>
    </row>
    <row r="204" spans="1:23" ht="15" hidden="1" customHeight="1" x14ac:dyDescent="0.2">
      <c r="A204" s="8" t="s">
        <v>328</v>
      </c>
      <c r="B204" s="9">
        <v>35</v>
      </c>
      <c r="C204" s="109"/>
      <c r="D204" s="10"/>
      <c r="E204" s="10">
        <v>23</v>
      </c>
      <c r="F204" s="10" t="s">
        <v>385</v>
      </c>
      <c r="G204" s="11" t="s">
        <v>14</v>
      </c>
      <c r="H204" s="10" t="s">
        <v>386</v>
      </c>
      <c r="I204" s="12" t="str">
        <f>'[2]Res_Ginástica Geral'!H198</f>
        <v>Apto</v>
      </c>
      <c r="J204" s="14"/>
      <c r="K204" s="10"/>
      <c r="L204" s="10"/>
      <c r="M204" s="10"/>
      <c r="N204" s="13" t="str">
        <f>'[2]Res_Natação Geral'!H198</f>
        <v>Apto</v>
      </c>
      <c r="O204" s="14" t="s">
        <v>16</v>
      </c>
      <c r="P204" s="14" t="s">
        <v>16</v>
      </c>
      <c r="Q204" s="15"/>
      <c r="R204" s="15"/>
      <c r="S204" s="16">
        <f t="shared" si="4"/>
        <v>4</v>
      </c>
      <c r="T204" s="14" t="s">
        <v>16</v>
      </c>
    </row>
    <row r="205" spans="1:23" ht="15" hidden="1" customHeight="1" x14ac:dyDescent="0.2">
      <c r="A205" s="8" t="s">
        <v>328</v>
      </c>
      <c r="B205" s="9">
        <v>36</v>
      </c>
      <c r="C205" s="109"/>
      <c r="D205" s="10"/>
      <c r="E205" s="10">
        <v>144</v>
      </c>
      <c r="F205" s="10" t="s">
        <v>387</v>
      </c>
      <c r="G205" s="11" t="s">
        <v>14</v>
      </c>
      <c r="H205" s="10" t="s">
        <v>388</v>
      </c>
      <c r="I205" s="12" t="str">
        <f>'[2]Res_Ginástica Geral'!H199</f>
        <v>Apto</v>
      </c>
      <c r="J205" s="14"/>
      <c r="K205" s="10"/>
      <c r="L205" s="10"/>
      <c r="M205" s="10"/>
      <c r="N205" s="13" t="str">
        <f>'[2]Res_Natação Geral'!H199</f>
        <v>Apto</v>
      </c>
      <c r="O205" s="14" t="s">
        <v>16</v>
      </c>
      <c r="P205" s="14" t="s">
        <v>16</v>
      </c>
      <c r="Q205" s="15"/>
      <c r="R205" s="15"/>
      <c r="S205" s="16">
        <f t="shared" si="4"/>
        <v>4</v>
      </c>
      <c r="T205" s="14" t="s">
        <v>16</v>
      </c>
    </row>
    <row r="206" spans="1:23" ht="15" hidden="1" customHeight="1" x14ac:dyDescent="0.2">
      <c r="A206" s="8" t="s">
        <v>328</v>
      </c>
      <c r="B206" s="9">
        <v>37</v>
      </c>
      <c r="C206" s="109"/>
      <c r="D206" s="10"/>
      <c r="E206" s="10">
        <v>117</v>
      </c>
      <c r="F206" s="10" t="s">
        <v>389</v>
      </c>
      <c r="G206" s="11" t="s">
        <v>14</v>
      </c>
      <c r="H206" s="10" t="s">
        <v>390</v>
      </c>
      <c r="I206" s="12" t="str">
        <f>'[2]Res_Ginástica Geral'!H200</f>
        <v>Apto</v>
      </c>
      <c r="J206" s="14"/>
      <c r="K206" s="10"/>
      <c r="L206" s="10"/>
      <c r="M206" s="10"/>
      <c r="N206" s="13" t="str">
        <f>'[2]Res_Natação Geral'!H200</f>
        <v>Apto</v>
      </c>
      <c r="O206" s="14" t="s">
        <v>16</v>
      </c>
      <c r="P206" s="14" t="s">
        <v>16</v>
      </c>
      <c r="Q206" s="15"/>
      <c r="R206" s="15"/>
      <c r="S206" s="16">
        <f t="shared" si="4"/>
        <v>4</v>
      </c>
      <c r="T206" s="14" t="s">
        <v>16</v>
      </c>
    </row>
    <row r="207" spans="1:23" ht="15" hidden="1" customHeight="1" x14ac:dyDescent="0.2">
      <c r="A207" s="8" t="s">
        <v>328</v>
      </c>
      <c r="B207" s="9">
        <v>38</v>
      </c>
      <c r="C207" s="109"/>
      <c r="D207" s="10"/>
      <c r="E207" s="10">
        <v>408</v>
      </c>
      <c r="F207" s="10" t="s">
        <v>391</v>
      </c>
      <c r="G207" s="11" t="s">
        <v>14</v>
      </c>
      <c r="H207" s="10" t="s">
        <v>392</v>
      </c>
      <c r="I207" s="12" t="str">
        <f>'[2]Res_Ginástica Geral'!H201</f>
        <v>Apto</v>
      </c>
      <c r="J207" s="14"/>
      <c r="K207" s="10"/>
      <c r="L207" s="10"/>
      <c r="M207" s="10"/>
      <c r="N207" s="13" t="str">
        <f>'[2]Res_Natação Geral'!H201</f>
        <v>Apto</v>
      </c>
      <c r="O207" s="14" t="s">
        <v>16</v>
      </c>
      <c r="P207" s="14" t="s">
        <v>16</v>
      </c>
      <c r="Q207" s="15"/>
      <c r="R207" s="15"/>
      <c r="S207" s="16">
        <f t="shared" si="4"/>
        <v>4</v>
      </c>
      <c r="T207" s="14" t="s">
        <v>16</v>
      </c>
    </row>
    <row r="208" spans="1:23" ht="15" hidden="1" customHeight="1" x14ac:dyDescent="0.2">
      <c r="A208" s="8" t="s">
        <v>328</v>
      </c>
      <c r="B208" s="9">
        <v>39</v>
      </c>
      <c r="C208" s="109"/>
      <c r="D208" s="10"/>
      <c r="E208" s="10">
        <v>397</v>
      </c>
      <c r="F208" s="10" t="s">
        <v>393</v>
      </c>
      <c r="G208" s="11" t="s">
        <v>14</v>
      </c>
      <c r="H208" s="10" t="s">
        <v>394</v>
      </c>
      <c r="I208" s="12" t="str">
        <f>'[2]Res_Ginástica Geral'!H202</f>
        <v>Apto</v>
      </c>
      <c r="J208" s="14"/>
      <c r="K208" s="10"/>
      <c r="L208" s="10"/>
      <c r="M208" s="10"/>
      <c r="N208" s="13" t="str">
        <f>'[2]Res_Natação Geral'!H202</f>
        <v>Apto</v>
      </c>
      <c r="O208" s="14" t="s">
        <v>16</v>
      </c>
      <c r="P208" s="14" t="s">
        <v>16</v>
      </c>
      <c r="Q208" s="15"/>
      <c r="R208" s="15"/>
      <c r="S208" s="16">
        <f t="shared" si="4"/>
        <v>4</v>
      </c>
      <c r="T208" s="14" t="s">
        <v>16</v>
      </c>
    </row>
    <row r="209" spans="1:23" ht="15" hidden="1" customHeight="1" x14ac:dyDescent="0.2">
      <c r="A209" s="8" t="s">
        <v>328</v>
      </c>
      <c r="B209" s="9">
        <v>40</v>
      </c>
      <c r="C209" s="109"/>
      <c r="D209" s="10"/>
      <c r="E209" s="10">
        <v>384</v>
      </c>
      <c r="F209" s="10" t="s">
        <v>395</v>
      </c>
      <c r="G209" s="11" t="s">
        <v>14</v>
      </c>
      <c r="H209" s="10" t="s">
        <v>396</v>
      </c>
      <c r="I209" s="12" t="str">
        <f>'[2]Res_Ginástica Geral'!H203</f>
        <v>Apto</v>
      </c>
      <c r="J209" s="14"/>
      <c r="K209" s="10"/>
      <c r="L209" s="10"/>
      <c r="M209" s="10"/>
      <c r="N209" s="13" t="str">
        <f>'[2]Res_Natação Geral'!H203</f>
        <v>Apto</v>
      </c>
      <c r="O209" s="14" t="s">
        <v>16</v>
      </c>
      <c r="P209" s="14" t="s">
        <v>16</v>
      </c>
      <c r="Q209" s="15"/>
      <c r="R209" s="15"/>
      <c r="S209" s="16">
        <f t="shared" si="4"/>
        <v>4</v>
      </c>
      <c r="T209" s="14" t="s">
        <v>16</v>
      </c>
    </row>
    <row r="210" spans="1:23" ht="15" hidden="1" customHeight="1" x14ac:dyDescent="0.2">
      <c r="A210" s="8" t="s">
        <v>328</v>
      </c>
      <c r="B210" s="9">
        <v>41</v>
      </c>
      <c r="C210" s="109"/>
      <c r="D210" s="10"/>
      <c r="E210" s="10">
        <v>193</v>
      </c>
      <c r="F210" s="10" t="s">
        <v>397</v>
      </c>
      <c r="G210" s="11" t="s">
        <v>14</v>
      </c>
      <c r="H210" s="10" t="s">
        <v>398</v>
      </c>
      <c r="I210" s="12" t="str">
        <f>'[2]Res_Ginástica Geral'!H204</f>
        <v>Apto</v>
      </c>
      <c r="J210" s="14"/>
      <c r="K210" s="10"/>
      <c r="L210" s="10"/>
      <c r="M210" s="10"/>
      <c r="N210" s="13" t="str">
        <f>'[2]Res_Natação Geral'!H204</f>
        <v>Apto</v>
      </c>
      <c r="O210" s="14" t="s">
        <v>16</v>
      </c>
      <c r="P210" s="14" t="s">
        <v>16</v>
      </c>
      <c r="Q210" s="15"/>
      <c r="R210" s="15"/>
      <c r="S210" s="16">
        <f t="shared" si="4"/>
        <v>4</v>
      </c>
      <c r="T210" s="14" t="s">
        <v>16</v>
      </c>
    </row>
    <row r="211" spans="1:23" ht="15" hidden="1" customHeight="1" x14ac:dyDescent="0.2">
      <c r="A211" s="8" t="s">
        <v>328</v>
      </c>
      <c r="B211" s="10">
        <v>42</v>
      </c>
      <c r="C211" s="109"/>
      <c r="D211" s="10"/>
      <c r="E211" s="10">
        <v>473</v>
      </c>
      <c r="F211" s="10" t="s">
        <v>399</v>
      </c>
      <c r="G211" s="11" t="s">
        <v>14</v>
      </c>
      <c r="H211" s="10" t="s">
        <v>400</v>
      </c>
      <c r="I211" s="12" t="str">
        <f>'[2]Res_Ginástica Geral'!H436</f>
        <v>Apto</v>
      </c>
      <c r="J211" s="14"/>
      <c r="K211" s="10"/>
      <c r="L211" s="10"/>
      <c r="M211" s="10"/>
      <c r="N211" s="13" t="str">
        <f>'[2]Res_Natação Geral'!H436</f>
        <v>Apto</v>
      </c>
      <c r="O211" s="15"/>
      <c r="P211" s="14" t="s">
        <v>17</v>
      </c>
      <c r="Q211" s="14" t="s">
        <v>16</v>
      </c>
      <c r="R211" s="15"/>
      <c r="S211" s="16">
        <f t="shared" si="4"/>
        <v>4</v>
      </c>
      <c r="T211" s="14" t="s">
        <v>17</v>
      </c>
      <c r="W211">
        <v>1</v>
      </c>
    </row>
    <row r="212" spans="1:23" ht="15" hidden="1" customHeight="1" x14ac:dyDescent="0.2">
      <c r="A212" s="8" t="s">
        <v>328</v>
      </c>
      <c r="B212" s="9">
        <v>43</v>
      </c>
      <c r="C212" s="109"/>
      <c r="D212" s="10"/>
      <c r="E212" s="10">
        <v>174</v>
      </c>
      <c r="F212" s="10" t="s">
        <v>401</v>
      </c>
      <c r="G212" s="11" t="s">
        <v>14</v>
      </c>
      <c r="H212" s="10" t="s">
        <v>402</v>
      </c>
      <c r="I212" s="12" t="str">
        <f>'[2]Res_Ginástica Geral'!H206</f>
        <v>Apto</v>
      </c>
      <c r="J212" s="14"/>
      <c r="K212" s="10"/>
      <c r="L212" s="10"/>
      <c r="M212" s="10"/>
      <c r="N212" s="13" t="str">
        <f>'[2]Res_Natação Geral'!H206</f>
        <v>Apto</v>
      </c>
      <c r="O212" s="14" t="s">
        <v>16</v>
      </c>
      <c r="P212" s="14" t="s">
        <v>16</v>
      </c>
      <c r="Q212" s="15"/>
      <c r="R212" s="15"/>
      <c r="S212" s="16">
        <f t="shared" si="4"/>
        <v>4</v>
      </c>
      <c r="T212" s="14" t="s">
        <v>16</v>
      </c>
    </row>
    <row r="213" spans="1:23" ht="15" hidden="1" customHeight="1" x14ac:dyDescent="0.2">
      <c r="A213" s="8" t="s">
        <v>328</v>
      </c>
      <c r="B213" s="9">
        <v>44</v>
      </c>
      <c r="C213" s="109"/>
      <c r="D213" s="10"/>
      <c r="E213" s="10">
        <v>518</v>
      </c>
      <c r="F213" s="10" t="s">
        <v>403</v>
      </c>
      <c r="G213" s="11" t="s">
        <v>14</v>
      </c>
      <c r="H213" s="10" t="s">
        <v>404</v>
      </c>
      <c r="I213" s="12" t="str">
        <f>'[2]Res_Ginástica Geral'!H35</f>
        <v>Inapto</v>
      </c>
      <c r="J213" s="14"/>
      <c r="K213" s="10"/>
      <c r="L213" s="10"/>
      <c r="M213" s="10"/>
      <c r="N213" s="13" t="str">
        <f>'[2]Res_Natação Geral'!H35</f>
        <v>Apto</v>
      </c>
      <c r="O213" s="14" t="s">
        <v>16</v>
      </c>
      <c r="P213" s="12"/>
      <c r="Q213" s="15"/>
      <c r="R213" s="14" t="s">
        <v>16</v>
      </c>
      <c r="S213" s="16">
        <f t="shared" si="4"/>
        <v>4</v>
      </c>
      <c r="T213" s="14" t="s">
        <v>17</v>
      </c>
      <c r="W213">
        <v>1</v>
      </c>
    </row>
    <row r="214" spans="1:23" ht="15" hidden="1" customHeight="1" x14ac:dyDescent="0.2">
      <c r="A214" s="8" t="s">
        <v>328</v>
      </c>
      <c r="B214" s="9">
        <v>45</v>
      </c>
      <c r="C214" s="109"/>
      <c r="D214" s="10"/>
      <c r="E214" s="10">
        <v>412</v>
      </c>
      <c r="F214" s="10" t="s">
        <v>405</v>
      </c>
      <c r="G214" s="11" t="s">
        <v>14</v>
      </c>
      <c r="H214" s="10" t="s">
        <v>406</v>
      </c>
      <c r="I214" s="12" t="str">
        <f>'[2]Res_Ginástica Geral'!H208</f>
        <v>Apto</v>
      </c>
      <c r="J214" s="14"/>
      <c r="K214" s="10"/>
      <c r="L214" s="10"/>
      <c r="M214" s="10"/>
      <c r="N214" s="13" t="str">
        <f>'[2]Res_Natação Geral'!H208</f>
        <v>Apto</v>
      </c>
      <c r="O214" s="14" t="s">
        <v>16</v>
      </c>
      <c r="P214" s="14" t="s">
        <v>16</v>
      </c>
      <c r="Q214" s="15"/>
      <c r="R214" s="15"/>
      <c r="S214" s="16">
        <f t="shared" si="4"/>
        <v>4</v>
      </c>
      <c r="T214" s="14" t="s">
        <v>16</v>
      </c>
    </row>
    <row r="215" spans="1:23" ht="15" hidden="1" customHeight="1" x14ac:dyDescent="0.2">
      <c r="A215" s="8" t="s">
        <v>328</v>
      </c>
      <c r="B215" s="9">
        <v>46</v>
      </c>
      <c r="C215" s="109"/>
      <c r="D215" s="10"/>
      <c r="E215" s="10">
        <v>308</v>
      </c>
      <c r="F215" s="10" t="s">
        <v>407</v>
      </c>
      <c r="G215" s="11" t="s">
        <v>14</v>
      </c>
      <c r="H215" s="10" t="s">
        <v>408</v>
      </c>
      <c r="I215" s="12" t="str">
        <f>'[2]Res_Ginástica Geral'!H209</f>
        <v>Apto</v>
      </c>
      <c r="J215" s="14"/>
      <c r="K215" s="10"/>
      <c r="L215" s="10"/>
      <c r="M215" s="10"/>
      <c r="N215" s="13" t="str">
        <f>'[2]Res_Natação Geral'!H209</f>
        <v>Apto</v>
      </c>
      <c r="O215" s="14" t="s">
        <v>16</v>
      </c>
      <c r="P215" s="14" t="s">
        <v>16</v>
      </c>
      <c r="Q215" s="15"/>
      <c r="R215" s="15"/>
      <c r="S215" s="16">
        <f t="shared" si="4"/>
        <v>4</v>
      </c>
      <c r="T215" s="14" t="s">
        <v>16</v>
      </c>
    </row>
    <row r="216" spans="1:23" ht="15" hidden="1" customHeight="1" x14ac:dyDescent="0.2">
      <c r="A216" s="8" t="s">
        <v>328</v>
      </c>
      <c r="B216" s="9">
        <v>47</v>
      </c>
      <c r="C216" s="109"/>
      <c r="D216" s="10"/>
      <c r="E216" s="10">
        <v>617</v>
      </c>
      <c r="F216" s="10" t="s">
        <v>409</v>
      </c>
      <c r="G216" s="11" t="s">
        <v>14</v>
      </c>
      <c r="H216" s="10" t="s">
        <v>410</v>
      </c>
      <c r="I216" s="12" t="str">
        <f>'[2]Res_Ginástica Geral'!H106</f>
        <v>Apto</v>
      </c>
      <c r="J216" s="14"/>
      <c r="K216" s="10"/>
      <c r="L216" s="10"/>
      <c r="M216" s="10"/>
      <c r="N216" s="13" t="str">
        <f>'[2]Res_Natação Geral'!H106</f>
        <v>Inapto</v>
      </c>
      <c r="O216" s="14" t="s">
        <v>16</v>
      </c>
      <c r="P216" s="12"/>
      <c r="Q216" s="14" t="s">
        <v>16</v>
      </c>
      <c r="R216" s="12"/>
      <c r="S216" s="16">
        <f t="shared" si="4"/>
        <v>4</v>
      </c>
      <c r="T216" s="14" t="s">
        <v>17</v>
      </c>
      <c r="W216">
        <v>1</v>
      </c>
    </row>
    <row r="217" spans="1:23" ht="15" hidden="1" customHeight="1" x14ac:dyDescent="0.2">
      <c r="A217" s="8" t="s">
        <v>328</v>
      </c>
      <c r="B217" s="9">
        <v>48</v>
      </c>
      <c r="C217" s="109"/>
      <c r="D217" s="10"/>
      <c r="E217" s="10">
        <v>106</v>
      </c>
      <c r="F217" s="10" t="s">
        <v>411</v>
      </c>
      <c r="G217" s="11" t="s">
        <v>14</v>
      </c>
      <c r="H217" s="10" t="s">
        <v>412</v>
      </c>
      <c r="I217" s="12" t="str">
        <f>'[2]Res_Ginástica Geral'!H211</f>
        <v>Apto</v>
      </c>
      <c r="J217" s="14"/>
      <c r="K217" s="10"/>
      <c r="L217" s="10"/>
      <c r="M217" s="10"/>
      <c r="N217" s="13" t="str">
        <f>'[2]Res_Natação Geral'!H211</f>
        <v>Apto</v>
      </c>
      <c r="O217" s="14" t="s">
        <v>16</v>
      </c>
      <c r="P217" s="14" t="s">
        <v>16</v>
      </c>
      <c r="Q217" s="15"/>
      <c r="R217" s="15"/>
      <c r="S217" s="16">
        <f t="shared" si="4"/>
        <v>4</v>
      </c>
      <c r="T217" s="14" t="s">
        <v>16</v>
      </c>
    </row>
    <row r="218" spans="1:23" ht="15" hidden="1" customHeight="1" x14ac:dyDescent="0.2">
      <c r="A218" s="8" t="s">
        <v>328</v>
      </c>
      <c r="B218" s="9">
        <v>49</v>
      </c>
      <c r="C218" s="109"/>
      <c r="D218" s="10"/>
      <c r="E218" s="10">
        <v>228</v>
      </c>
      <c r="F218" s="10" t="s">
        <v>413</v>
      </c>
      <c r="G218" s="11" t="s">
        <v>14</v>
      </c>
      <c r="H218" s="10" t="s">
        <v>414</v>
      </c>
      <c r="I218" s="12" t="str">
        <f>'[2]Res_Ginástica Geral'!H212</f>
        <v>Apto</v>
      </c>
      <c r="J218" s="14"/>
      <c r="K218" s="10"/>
      <c r="L218" s="10"/>
      <c r="M218" s="10"/>
      <c r="N218" s="13" t="str">
        <f>'[2]Res_Natação Geral'!H212</f>
        <v>Apto</v>
      </c>
      <c r="O218" s="14" t="s">
        <v>16</v>
      </c>
      <c r="P218" s="14" t="s">
        <v>16</v>
      </c>
      <c r="Q218" s="15"/>
      <c r="R218" s="15"/>
      <c r="S218" s="16">
        <f t="shared" si="4"/>
        <v>4</v>
      </c>
      <c r="T218" s="14" t="s">
        <v>16</v>
      </c>
    </row>
    <row r="219" spans="1:23" ht="15" hidden="1" customHeight="1" x14ac:dyDescent="0.2">
      <c r="A219" s="8" t="s">
        <v>328</v>
      </c>
      <c r="B219" s="10">
        <v>50</v>
      </c>
      <c r="C219" s="109"/>
      <c r="D219" s="10"/>
      <c r="E219" s="17">
        <v>161</v>
      </c>
      <c r="F219" s="17" t="s">
        <v>223</v>
      </c>
      <c r="G219" s="18" t="s">
        <v>34</v>
      </c>
      <c r="H219" s="17" t="s">
        <v>224</v>
      </c>
      <c r="I219" s="20" t="str">
        <f>'[2]Res_Ginástica Geral'!H213</f>
        <v xml:space="preserve"> </v>
      </c>
      <c r="J219" s="14"/>
      <c r="K219" s="10"/>
      <c r="L219" s="10"/>
      <c r="M219" s="10"/>
      <c r="N219" s="21"/>
      <c r="O219" s="22"/>
      <c r="P219" s="22"/>
      <c r="Q219" s="22"/>
      <c r="R219" s="22"/>
      <c r="S219" s="20">
        <f t="shared" si="4"/>
        <v>1</v>
      </c>
      <c r="T219" s="22"/>
    </row>
    <row r="220" spans="1:23" x14ac:dyDescent="0.2">
      <c r="A220" s="8" t="s">
        <v>328</v>
      </c>
      <c r="B220" s="9">
        <v>51</v>
      </c>
      <c r="C220" s="109"/>
      <c r="D220" s="10">
        <v>28</v>
      </c>
      <c r="E220" s="10">
        <v>430</v>
      </c>
      <c r="F220" s="10" t="s">
        <v>415</v>
      </c>
      <c r="G220" s="11" t="s">
        <v>14</v>
      </c>
      <c r="H220" s="10" t="s">
        <v>416</v>
      </c>
      <c r="I220" s="14"/>
      <c r="J220" s="14"/>
      <c r="K220" s="10"/>
      <c r="L220" s="10"/>
      <c r="M220" s="10"/>
      <c r="N220" s="14"/>
      <c r="O220" s="14"/>
      <c r="P220" s="12"/>
      <c r="Q220" s="14"/>
      <c r="R220" s="12"/>
      <c r="S220" s="16">
        <f t="shared" si="4"/>
        <v>0</v>
      </c>
      <c r="T220" s="23"/>
      <c r="W220">
        <v>2</v>
      </c>
    </row>
    <row r="221" spans="1:23" ht="15" hidden="1" customHeight="1" x14ac:dyDescent="0.2">
      <c r="A221" s="8" t="s">
        <v>328</v>
      </c>
      <c r="B221" s="9">
        <v>52</v>
      </c>
      <c r="C221" s="109"/>
      <c r="D221" s="10"/>
      <c r="E221" s="10">
        <v>303</v>
      </c>
      <c r="F221" s="10" t="s">
        <v>417</v>
      </c>
      <c r="G221" s="11" t="s">
        <v>14</v>
      </c>
      <c r="H221" s="10" t="s">
        <v>418</v>
      </c>
      <c r="I221" s="12" t="str">
        <f>'[2]Res_Ginástica Geral'!H215</f>
        <v>Apto</v>
      </c>
      <c r="J221" s="14"/>
      <c r="K221" s="10"/>
      <c r="L221" s="10"/>
      <c r="M221" s="10"/>
      <c r="N221" s="13" t="str">
        <f>'[2]Res_Natação Geral'!H215</f>
        <v>Apto</v>
      </c>
      <c r="O221" s="14" t="s">
        <v>16</v>
      </c>
      <c r="P221" s="14" t="s">
        <v>16</v>
      </c>
      <c r="Q221" s="15"/>
      <c r="R221" s="15"/>
      <c r="S221" s="16">
        <f t="shared" si="4"/>
        <v>4</v>
      </c>
      <c r="T221" s="14" t="s">
        <v>16</v>
      </c>
    </row>
    <row r="222" spans="1:23" ht="15" hidden="1" customHeight="1" x14ac:dyDescent="0.2">
      <c r="A222" s="8" t="s">
        <v>328</v>
      </c>
      <c r="B222" s="10">
        <v>53</v>
      </c>
      <c r="C222" s="109"/>
      <c r="D222" s="10"/>
      <c r="E222" s="17">
        <v>394</v>
      </c>
      <c r="F222" s="17" t="s">
        <v>419</v>
      </c>
      <c r="G222" s="18" t="s">
        <v>21</v>
      </c>
      <c r="H222" s="17" t="s">
        <v>420</v>
      </c>
      <c r="I222" s="20" t="str">
        <f>'[2]Res_Ginástica Geral'!H216</f>
        <v xml:space="preserve"> </v>
      </c>
      <c r="J222" s="14"/>
      <c r="K222" s="10"/>
      <c r="L222" s="10"/>
      <c r="M222" s="10"/>
      <c r="N222" s="21"/>
      <c r="O222" s="22"/>
      <c r="P222" s="22"/>
      <c r="Q222" s="22"/>
      <c r="R222" s="22"/>
      <c r="S222" s="20">
        <f t="shared" si="4"/>
        <v>1</v>
      </c>
      <c r="T222" s="22"/>
    </row>
    <row r="223" spans="1:23" x14ac:dyDescent="0.2">
      <c r="A223" s="8" t="s">
        <v>328</v>
      </c>
      <c r="B223" s="9">
        <v>54</v>
      </c>
      <c r="C223" s="109"/>
      <c r="D223" s="10">
        <v>29</v>
      </c>
      <c r="E223" s="10">
        <v>304</v>
      </c>
      <c r="F223" s="10" t="s">
        <v>421</v>
      </c>
      <c r="G223" s="11" t="s">
        <v>14</v>
      </c>
      <c r="H223" s="10" t="s">
        <v>422</v>
      </c>
      <c r="I223" s="14"/>
      <c r="J223" s="14"/>
      <c r="K223" s="10"/>
      <c r="L223" s="10"/>
      <c r="M223" s="10"/>
      <c r="N223" s="14"/>
      <c r="O223" s="14"/>
      <c r="P223" s="15"/>
      <c r="Q223" s="14"/>
      <c r="R223" s="12"/>
      <c r="S223" s="16">
        <f t="shared" si="4"/>
        <v>0</v>
      </c>
      <c r="T223" s="23"/>
      <c r="W223">
        <v>2</v>
      </c>
    </row>
    <row r="224" spans="1:23" x14ac:dyDescent="0.2">
      <c r="A224" s="8" t="s">
        <v>328</v>
      </c>
      <c r="B224" s="10">
        <v>55</v>
      </c>
      <c r="C224" s="109"/>
      <c r="D224" s="10">
        <v>30</v>
      </c>
      <c r="E224" s="10">
        <v>242</v>
      </c>
      <c r="F224" s="10" t="s">
        <v>423</v>
      </c>
      <c r="G224" s="11" t="s">
        <v>14</v>
      </c>
      <c r="H224" s="10" t="s">
        <v>424</v>
      </c>
      <c r="I224" s="14"/>
      <c r="J224" s="14"/>
      <c r="K224" s="10"/>
      <c r="L224" s="10"/>
      <c r="M224" s="10"/>
      <c r="N224" s="14"/>
      <c r="O224" s="14"/>
      <c r="P224" s="14"/>
      <c r="Q224" s="15"/>
      <c r="R224" s="15"/>
      <c r="S224" s="16">
        <f t="shared" si="4"/>
        <v>0</v>
      </c>
      <c r="T224" s="14"/>
      <c r="W224">
        <v>2</v>
      </c>
    </row>
    <row r="225" spans="1:23" ht="15" hidden="1" customHeight="1" x14ac:dyDescent="0.2">
      <c r="A225" s="8" t="s">
        <v>328</v>
      </c>
      <c r="B225" s="10">
        <v>56</v>
      </c>
      <c r="C225" s="109"/>
      <c r="D225" s="10"/>
      <c r="E225" s="17">
        <v>184</v>
      </c>
      <c r="F225" s="17" t="s">
        <v>243</v>
      </c>
      <c r="G225" s="18" t="s">
        <v>21</v>
      </c>
      <c r="H225" s="17" t="s">
        <v>244</v>
      </c>
      <c r="I225" s="20" t="str">
        <f>'[2]Res_Ginástica Geral'!H219</f>
        <v xml:space="preserve"> </v>
      </c>
      <c r="J225" s="14"/>
      <c r="K225" s="10"/>
      <c r="L225" s="10"/>
      <c r="M225" s="10"/>
      <c r="N225" s="21"/>
      <c r="O225" s="22"/>
      <c r="P225" s="22"/>
      <c r="Q225" s="22"/>
      <c r="R225" s="22"/>
      <c r="S225" s="20">
        <f t="shared" si="4"/>
        <v>1</v>
      </c>
      <c r="T225" s="22"/>
    </row>
    <row r="226" spans="1:23" ht="15" hidden="1" customHeight="1" x14ac:dyDescent="0.2">
      <c r="A226" s="8" t="s">
        <v>328</v>
      </c>
      <c r="B226" s="10">
        <v>57</v>
      </c>
      <c r="C226" s="109"/>
      <c r="D226" s="10"/>
      <c r="E226" s="17">
        <v>314</v>
      </c>
      <c r="F226" s="17" t="s">
        <v>425</v>
      </c>
      <c r="G226" s="18" t="s">
        <v>21</v>
      </c>
      <c r="H226" s="17" t="s">
        <v>426</v>
      </c>
      <c r="I226" s="20" t="str">
        <f>'[2]Res_Ginástica Geral'!H220</f>
        <v xml:space="preserve"> </v>
      </c>
      <c r="J226" s="14"/>
      <c r="K226" s="10"/>
      <c r="L226" s="10"/>
      <c r="M226" s="10"/>
      <c r="N226" s="21"/>
      <c r="O226" s="22"/>
      <c r="P226" s="22"/>
      <c r="Q226" s="22"/>
      <c r="R226" s="22"/>
      <c r="S226" s="20">
        <f t="shared" si="4"/>
        <v>1</v>
      </c>
      <c r="T226" s="22"/>
    </row>
    <row r="227" spans="1:23" ht="15" hidden="1" customHeight="1" x14ac:dyDescent="0.2">
      <c r="A227" s="8" t="s">
        <v>328</v>
      </c>
      <c r="B227" s="10">
        <v>58</v>
      </c>
      <c r="C227" s="109"/>
      <c r="D227" s="10"/>
      <c r="E227" s="17">
        <v>55</v>
      </c>
      <c r="F227" s="17" t="s">
        <v>321</v>
      </c>
      <c r="G227" s="18" t="s">
        <v>34</v>
      </c>
      <c r="H227" s="17" t="s">
        <v>322</v>
      </c>
      <c r="I227" s="20" t="str">
        <f>'[2]Res_Ginástica Geral'!H221</f>
        <v xml:space="preserve"> </v>
      </c>
      <c r="J227" s="14"/>
      <c r="K227" s="10"/>
      <c r="L227" s="10"/>
      <c r="M227" s="10"/>
      <c r="N227" s="21"/>
      <c r="O227" s="22"/>
      <c r="P227" s="22"/>
      <c r="Q227" s="22"/>
      <c r="R227" s="22"/>
      <c r="S227" s="20">
        <f t="shared" si="4"/>
        <v>1</v>
      </c>
      <c r="T227" s="22"/>
      <c r="U227" s="26" t="s">
        <v>328</v>
      </c>
    </row>
    <row r="228" spans="1:23" ht="16" hidden="1" customHeight="1" x14ac:dyDescent="0.25">
      <c r="A228" s="28"/>
      <c r="B228" s="28"/>
      <c r="C228" s="109"/>
      <c r="D228" s="10"/>
      <c r="E228" s="28"/>
      <c r="F228" s="28"/>
      <c r="G228" s="36"/>
      <c r="H228" s="28"/>
      <c r="I228" s="30" t="s">
        <v>8</v>
      </c>
      <c r="J228" s="14"/>
      <c r="K228" s="10"/>
      <c r="L228" s="10"/>
      <c r="M228" s="10"/>
      <c r="N228" s="30" t="s">
        <v>88</v>
      </c>
      <c r="O228" s="30" t="s">
        <v>89</v>
      </c>
      <c r="P228" s="31" t="s">
        <v>90</v>
      </c>
      <c r="Q228" s="31" t="s">
        <v>91</v>
      </c>
      <c r="R228" s="30" t="s">
        <v>92</v>
      </c>
      <c r="S228" s="30" t="s">
        <v>10</v>
      </c>
      <c r="T228" s="30" t="s">
        <v>93</v>
      </c>
      <c r="U228" s="26">
        <f>COUNTA(S170:S227)</f>
        <v>58</v>
      </c>
      <c r="V228" s="32">
        <f>(58-7)</f>
        <v>51</v>
      </c>
    </row>
    <row r="229" spans="1:23" ht="15" hidden="1" customHeight="1" x14ac:dyDescent="0.2">
      <c r="A229" s="8" t="s">
        <v>427</v>
      </c>
      <c r="B229" s="10">
        <v>1</v>
      </c>
      <c r="C229" s="109"/>
      <c r="D229" s="10"/>
      <c r="E229" s="17">
        <v>24</v>
      </c>
      <c r="F229" s="17" t="s">
        <v>383</v>
      </c>
      <c r="G229" s="18" t="s">
        <v>34</v>
      </c>
      <c r="H229" s="17" t="s">
        <v>384</v>
      </c>
      <c r="I229" s="20" t="str">
        <f>'[2]Res_Ginástica Geral'!H223</f>
        <v xml:space="preserve"> </v>
      </c>
      <c r="J229" s="14"/>
      <c r="K229" s="10"/>
      <c r="L229" s="10"/>
      <c r="M229" s="10"/>
      <c r="N229" s="21"/>
      <c r="O229" s="22"/>
      <c r="P229" s="22"/>
      <c r="Q229" s="22"/>
      <c r="R229" s="22"/>
      <c r="S229" s="20">
        <f t="shared" ref="S229:S286" si="5">COUNTA(I229:R229)</f>
        <v>1</v>
      </c>
      <c r="T229" s="22"/>
    </row>
    <row r="230" spans="1:23" ht="15" hidden="1" customHeight="1" x14ac:dyDescent="0.2">
      <c r="A230" s="8" t="s">
        <v>427</v>
      </c>
      <c r="B230" s="10">
        <v>2</v>
      </c>
      <c r="C230" s="109"/>
      <c r="D230" s="10"/>
      <c r="E230" s="17">
        <v>170</v>
      </c>
      <c r="F230" s="17" t="s">
        <v>223</v>
      </c>
      <c r="G230" s="18" t="s">
        <v>34</v>
      </c>
      <c r="H230" s="17" t="s">
        <v>224</v>
      </c>
      <c r="I230" s="20" t="str">
        <f>'[2]Res_Ginástica Geral'!H224</f>
        <v xml:space="preserve"> </v>
      </c>
      <c r="J230" s="14"/>
      <c r="K230" s="10"/>
      <c r="L230" s="10"/>
      <c r="M230" s="10"/>
      <c r="N230" s="21"/>
      <c r="O230" s="22"/>
      <c r="P230" s="22"/>
      <c r="Q230" s="22"/>
      <c r="R230" s="22"/>
      <c r="S230" s="20">
        <f t="shared" si="5"/>
        <v>1</v>
      </c>
      <c r="T230" s="22"/>
    </row>
    <row r="231" spans="1:23" x14ac:dyDescent="0.2">
      <c r="A231" s="8" t="s">
        <v>427</v>
      </c>
      <c r="B231" s="10">
        <v>3</v>
      </c>
      <c r="C231" s="109"/>
      <c r="D231" s="10">
        <v>31</v>
      </c>
      <c r="E231" s="10">
        <v>599</v>
      </c>
      <c r="F231" s="10" t="s">
        <v>428</v>
      </c>
      <c r="G231" s="11" t="s">
        <v>14</v>
      </c>
      <c r="H231" s="10" t="s">
        <v>429</v>
      </c>
      <c r="I231" s="14"/>
      <c r="J231" s="14"/>
      <c r="K231" s="10"/>
      <c r="L231" s="10"/>
      <c r="M231" s="10"/>
      <c r="N231" s="14"/>
      <c r="O231" s="14"/>
      <c r="P231" s="15"/>
      <c r="Q231" s="15"/>
      <c r="R231" s="14"/>
      <c r="S231" s="16">
        <f t="shared" si="5"/>
        <v>0</v>
      </c>
      <c r="T231" s="23"/>
      <c r="W231">
        <v>2</v>
      </c>
    </row>
    <row r="232" spans="1:23" ht="15" hidden="1" customHeight="1" x14ac:dyDescent="0.2">
      <c r="A232" s="8" t="s">
        <v>427</v>
      </c>
      <c r="B232" s="9">
        <v>4</v>
      </c>
      <c r="C232" s="109"/>
      <c r="D232" s="10"/>
      <c r="E232" s="10">
        <v>554</v>
      </c>
      <c r="F232" s="10" t="s">
        <v>430</v>
      </c>
      <c r="G232" s="38" t="s">
        <v>197</v>
      </c>
      <c r="H232" s="10" t="s">
        <v>431</v>
      </c>
      <c r="I232" s="12" t="str">
        <f>'[2]Res_Ginástica Geral'!H226</f>
        <v>Apto</v>
      </c>
      <c r="J232" s="14"/>
      <c r="K232" s="10"/>
      <c r="L232" s="10"/>
      <c r="M232" s="10"/>
      <c r="N232" s="13" t="str">
        <f>'[2]Res_Natação Geral'!H226</f>
        <v>Apto</v>
      </c>
      <c r="O232" s="14" t="s">
        <v>16</v>
      </c>
      <c r="P232" s="14" t="s">
        <v>16</v>
      </c>
      <c r="Q232" s="15"/>
      <c r="R232" s="15"/>
      <c r="S232" s="16">
        <f t="shared" si="5"/>
        <v>4</v>
      </c>
      <c r="T232" s="14" t="s">
        <v>16</v>
      </c>
    </row>
    <row r="233" spans="1:23" ht="15" hidden="1" customHeight="1" x14ac:dyDescent="0.2">
      <c r="A233" s="8" t="s">
        <v>427</v>
      </c>
      <c r="B233" s="9">
        <v>5</v>
      </c>
      <c r="C233" s="109"/>
      <c r="D233" s="10"/>
      <c r="E233" s="10">
        <v>276</v>
      </c>
      <c r="F233" s="10" t="s">
        <v>432</v>
      </c>
      <c r="G233" s="11" t="s">
        <v>14</v>
      </c>
      <c r="H233" s="10" t="s">
        <v>433</v>
      </c>
      <c r="I233" s="12" t="str">
        <f>'[2]Res_Ginástica Geral'!H227</f>
        <v>Apto</v>
      </c>
      <c r="J233" s="14"/>
      <c r="K233" s="10"/>
      <c r="L233" s="10"/>
      <c r="M233" s="10"/>
      <c r="N233" s="13" t="str">
        <f>'[2]Res_Natação Geral'!H227</f>
        <v>Apto</v>
      </c>
      <c r="O233" s="14" t="s">
        <v>16</v>
      </c>
      <c r="P233" s="14" t="s">
        <v>16</v>
      </c>
      <c r="Q233" s="15"/>
      <c r="R233" s="15"/>
      <c r="S233" s="16">
        <f t="shared" si="5"/>
        <v>4</v>
      </c>
      <c r="T233" s="14" t="s">
        <v>16</v>
      </c>
    </row>
    <row r="234" spans="1:23" ht="15" hidden="1" customHeight="1" x14ac:dyDescent="0.2">
      <c r="A234" s="8" t="s">
        <v>427</v>
      </c>
      <c r="B234" s="9">
        <v>6</v>
      </c>
      <c r="C234" s="109"/>
      <c r="D234" s="10"/>
      <c r="E234" s="10">
        <v>232</v>
      </c>
      <c r="F234" s="10" t="s">
        <v>434</v>
      </c>
      <c r="G234" s="11" t="s">
        <v>14</v>
      </c>
      <c r="H234" s="10" t="s">
        <v>435</v>
      </c>
      <c r="I234" s="12" t="str">
        <f>'[2]Res_Ginástica Geral'!H228</f>
        <v>Apto</v>
      </c>
      <c r="J234" s="14"/>
      <c r="K234" s="10"/>
      <c r="L234" s="10"/>
      <c r="M234" s="10"/>
      <c r="N234" s="13" t="str">
        <f>'[2]Res_Natação Geral'!H228</f>
        <v>Apto</v>
      </c>
      <c r="O234" s="14" t="s">
        <v>16</v>
      </c>
      <c r="P234" s="14" t="s">
        <v>16</v>
      </c>
      <c r="Q234" s="15"/>
      <c r="R234" s="15"/>
      <c r="S234" s="16">
        <f t="shared" si="5"/>
        <v>4</v>
      </c>
      <c r="T234" s="14" t="s">
        <v>16</v>
      </c>
    </row>
    <row r="235" spans="1:23" ht="15" hidden="1" customHeight="1" x14ac:dyDescent="0.2">
      <c r="A235" s="8" t="s">
        <v>427</v>
      </c>
      <c r="B235" s="9">
        <v>7</v>
      </c>
      <c r="C235" s="109"/>
      <c r="D235" s="10"/>
      <c r="E235" s="10">
        <v>507</v>
      </c>
      <c r="F235" s="10" t="s">
        <v>436</v>
      </c>
      <c r="G235" s="11" t="s">
        <v>14</v>
      </c>
      <c r="H235" s="10" t="s">
        <v>437</v>
      </c>
      <c r="I235" s="12" t="str">
        <f>'[2]Res_Ginástica Geral'!H229</f>
        <v>Apto</v>
      </c>
      <c r="J235" s="14"/>
      <c r="K235" s="10"/>
      <c r="L235" s="10"/>
      <c r="M235" s="10"/>
      <c r="N235" s="13" t="str">
        <f>'[2]Res_Natação Geral'!H229</f>
        <v>Apto</v>
      </c>
      <c r="O235" s="14" t="s">
        <v>16</v>
      </c>
      <c r="P235" s="14" t="s">
        <v>16</v>
      </c>
      <c r="Q235" s="15"/>
      <c r="R235" s="15"/>
      <c r="S235" s="16">
        <f t="shared" si="5"/>
        <v>4</v>
      </c>
      <c r="T235" s="14" t="s">
        <v>16</v>
      </c>
    </row>
    <row r="236" spans="1:23" ht="15" hidden="1" customHeight="1" x14ac:dyDescent="0.2">
      <c r="A236" s="8" t="s">
        <v>427</v>
      </c>
      <c r="B236" s="9">
        <v>8</v>
      </c>
      <c r="C236" s="109"/>
      <c r="D236" s="10"/>
      <c r="E236" s="10">
        <v>439</v>
      </c>
      <c r="F236" s="10" t="s">
        <v>438</v>
      </c>
      <c r="G236" s="11" t="s">
        <v>14</v>
      </c>
      <c r="H236" s="10" t="s">
        <v>439</v>
      </c>
      <c r="I236" s="14"/>
      <c r="J236" s="14"/>
      <c r="K236" s="10"/>
      <c r="L236" s="10"/>
      <c r="M236" s="10"/>
      <c r="N236" s="13" t="str">
        <f>'[2]Res_Natação Geral'!H109</f>
        <v>Apto</v>
      </c>
      <c r="O236" s="14" t="s">
        <v>16</v>
      </c>
      <c r="P236" s="12"/>
      <c r="Q236" s="14" t="s">
        <v>16</v>
      </c>
      <c r="R236" s="12"/>
      <c r="S236" s="16">
        <f t="shared" si="5"/>
        <v>3</v>
      </c>
      <c r="T236" s="14" t="s">
        <v>17</v>
      </c>
      <c r="W236">
        <v>1</v>
      </c>
    </row>
    <row r="237" spans="1:23" ht="15" hidden="1" customHeight="1" x14ac:dyDescent="0.2">
      <c r="A237" s="8" t="s">
        <v>427</v>
      </c>
      <c r="B237" s="9">
        <v>9</v>
      </c>
      <c r="C237" s="109"/>
      <c r="D237" s="10"/>
      <c r="E237" s="10">
        <v>565</v>
      </c>
      <c r="F237" s="10" t="s">
        <v>440</v>
      </c>
      <c r="G237" s="11" t="s">
        <v>14</v>
      </c>
      <c r="H237" s="10" t="s">
        <v>441</v>
      </c>
      <c r="I237" s="12" t="str">
        <f>'[2]Res_Ginástica Geral'!H231</f>
        <v>Apto</v>
      </c>
      <c r="J237" s="14"/>
      <c r="K237" s="10"/>
      <c r="L237" s="10"/>
      <c r="M237" s="10"/>
      <c r="N237" s="13" t="str">
        <f>'[2]Res_Natação Geral'!H231</f>
        <v>Apto</v>
      </c>
      <c r="O237" s="14" t="s">
        <v>16</v>
      </c>
      <c r="P237" s="14" t="s">
        <v>16</v>
      </c>
      <c r="Q237" s="15"/>
      <c r="R237" s="15"/>
      <c r="S237" s="16">
        <f t="shared" si="5"/>
        <v>4</v>
      </c>
      <c r="T237" s="14" t="s">
        <v>16</v>
      </c>
    </row>
    <row r="238" spans="1:23" ht="15" hidden="1" customHeight="1" x14ac:dyDescent="0.2">
      <c r="A238" s="8" t="s">
        <v>427</v>
      </c>
      <c r="B238" s="10">
        <v>10</v>
      </c>
      <c r="C238" s="109"/>
      <c r="D238" s="10"/>
      <c r="E238" s="17">
        <v>597</v>
      </c>
      <c r="F238" s="17" t="s">
        <v>442</v>
      </c>
      <c r="G238" s="18" t="s">
        <v>34</v>
      </c>
      <c r="H238" s="17" t="s">
        <v>443</v>
      </c>
      <c r="I238" s="20" t="str">
        <f>'[2]Res_Ginástica Geral'!H232</f>
        <v xml:space="preserve"> </v>
      </c>
      <c r="J238" s="14"/>
      <c r="K238" s="10"/>
      <c r="L238" s="10"/>
      <c r="M238" s="10"/>
      <c r="N238" s="21"/>
      <c r="O238" s="22"/>
      <c r="P238" s="22"/>
      <c r="Q238" s="22"/>
      <c r="R238" s="22"/>
      <c r="S238" s="20">
        <f t="shared" si="5"/>
        <v>1</v>
      </c>
      <c r="T238" s="22"/>
    </row>
    <row r="239" spans="1:23" ht="15" hidden="1" customHeight="1" x14ac:dyDescent="0.2">
      <c r="A239" s="8" t="s">
        <v>427</v>
      </c>
      <c r="B239" s="9">
        <v>11</v>
      </c>
      <c r="C239" s="109"/>
      <c r="D239" s="10"/>
      <c r="E239" s="42">
        <v>606</v>
      </c>
      <c r="F239" s="10" t="s">
        <v>442</v>
      </c>
      <c r="G239" s="11" t="s">
        <v>14</v>
      </c>
      <c r="H239" s="10" t="s">
        <v>443</v>
      </c>
      <c r="I239" s="12" t="str">
        <f>'[2]Res_Ginástica Geral'!H233</f>
        <v>Apto</v>
      </c>
      <c r="J239" s="14"/>
      <c r="K239" s="10"/>
      <c r="L239" s="10"/>
      <c r="M239" s="10"/>
      <c r="N239" s="13" t="str">
        <f>'[2]Res_Natação Geral'!H233</f>
        <v>Apto</v>
      </c>
      <c r="O239" s="14" t="s">
        <v>16</v>
      </c>
      <c r="P239" s="14" t="s">
        <v>16</v>
      </c>
      <c r="Q239" s="15"/>
      <c r="R239" s="15"/>
      <c r="S239" s="16">
        <f t="shared" si="5"/>
        <v>4</v>
      </c>
      <c r="T239" s="14" t="s">
        <v>16</v>
      </c>
    </row>
    <row r="240" spans="1:23" ht="15" hidden="1" customHeight="1" x14ac:dyDescent="0.2">
      <c r="A240" s="8" t="s">
        <v>427</v>
      </c>
      <c r="B240" s="10">
        <v>12</v>
      </c>
      <c r="C240" s="109"/>
      <c r="D240" s="10"/>
      <c r="E240" s="17">
        <v>350</v>
      </c>
      <c r="F240" s="17" t="s">
        <v>442</v>
      </c>
      <c r="G240" s="18" t="s">
        <v>34</v>
      </c>
      <c r="H240" s="17" t="s">
        <v>443</v>
      </c>
      <c r="I240" s="20" t="str">
        <f>'[2]Res_Ginástica Geral'!H234</f>
        <v xml:space="preserve"> </v>
      </c>
      <c r="J240" s="14"/>
      <c r="K240" s="10"/>
      <c r="L240" s="10"/>
      <c r="M240" s="10"/>
      <c r="N240" s="21"/>
      <c r="O240" s="22"/>
      <c r="P240" s="22"/>
      <c r="Q240" s="22"/>
      <c r="R240" s="22"/>
      <c r="S240" s="20">
        <f t="shared" si="5"/>
        <v>1</v>
      </c>
      <c r="T240" s="22"/>
    </row>
    <row r="241" spans="1:23" ht="15" hidden="1" customHeight="1" x14ac:dyDescent="0.2">
      <c r="A241" s="8" t="s">
        <v>427</v>
      </c>
      <c r="B241" s="10">
        <v>13</v>
      </c>
      <c r="C241" s="109"/>
      <c r="D241" s="10"/>
      <c r="E241" s="10">
        <v>199</v>
      </c>
      <c r="F241" s="10" t="s">
        <v>444</v>
      </c>
      <c r="G241" s="11" t="s">
        <v>14</v>
      </c>
      <c r="H241" s="10" t="s">
        <v>445</v>
      </c>
      <c r="I241" s="12" t="str">
        <f>'[2]Res_Ginástica Geral'!H235</f>
        <v>Apto</v>
      </c>
      <c r="J241" s="14"/>
      <c r="K241" s="10"/>
      <c r="L241" s="10"/>
      <c r="M241" s="10"/>
      <c r="N241" s="13" t="str">
        <f>'[2]Res_Natação Geral'!H235</f>
        <v>Apto</v>
      </c>
      <c r="O241" s="14" t="s">
        <v>16</v>
      </c>
      <c r="P241" s="14" t="s">
        <v>16</v>
      </c>
      <c r="Q241" s="15"/>
      <c r="R241" s="15"/>
      <c r="S241" s="16">
        <f t="shared" si="5"/>
        <v>4</v>
      </c>
      <c r="T241" s="14" t="s">
        <v>16</v>
      </c>
    </row>
    <row r="242" spans="1:23" ht="15" hidden="1" customHeight="1" x14ac:dyDescent="0.2">
      <c r="A242" s="8" t="s">
        <v>427</v>
      </c>
      <c r="B242" s="9">
        <v>14</v>
      </c>
      <c r="C242" s="109"/>
      <c r="D242" s="10"/>
      <c r="E242" s="10">
        <v>207</v>
      </c>
      <c r="F242" s="10" t="s">
        <v>446</v>
      </c>
      <c r="G242" s="11" t="s">
        <v>14</v>
      </c>
      <c r="H242" s="10" t="s">
        <v>447</v>
      </c>
      <c r="I242" s="12" t="str">
        <f>'[2]Res_Ginástica Geral'!H236</f>
        <v>Apto</v>
      </c>
      <c r="J242" s="14"/>
      <c r="K242" s="10"/>
      <c r="L242" s="10"/>
      <c r="M242" s="10"/>
      <c r="N242" s="13" t="str">
        <f>'[2]Res_Natação Geral'!H236</f>
        <v>Apto</v>
      </c>
      <c r="O242" s="14" t="s">
        <v>16</v>
      </c>
      <c r="P242" s="14" t="s">
        <v>16</v>
      </c>
      <c r="Q242" s="15"/>
      <c r="R242" s="15"/>
      <c r="S242" s="16">
        <f t="shared" si="5"/>
        <v>4</v>
      </c>
      <c r="T242" s="14" t="s">
        <v>16</v>
      </c>
    </row>
    <row r="243" spans="1:23" x14ac:dyDescent="0.2">
      <c r="A243" s="8" t="s">
        <v>427</v>
      </c>
      <c r="B243" s="9">
        <v>15</v>
      </c>
      <c r="C243" s="109"/>
      <c r="D243" s="10">
        <v>32</v>
      </c>
      <c r="E243" s="10">
        <v>529</v>
      </c>
      <c r="F243" s="10" t="s">
        <v>448</v>
      </c>
      <c r="G243" s="11" t="s">
        <v>14</v>
      </c>
      <c r="H243" s="10" t="s">
        <v>449</v>
      </c>
      <c r="I243" s="14"/>
      <c r="J243" s="14"/>
      <c r="K243" s="10"/>
      <c r="L243" s="10"/>
      <c r="M243" s="10"/>
      <c r="N243" s="14"/>
      <c r="O243" s="14"/>
      <c r="P243" s="12"/>
      <c r="Q243" s="15"/>
      <c r="R243" s="14"/>
      <c r="S243" s="16">
        <f t="shared" si="5"/>
        <v>0</v>
      </c>
      <c r="T243" s="23"/>
      <c r="W243">
        <v>2</v>
      </c>
    </row>
    <row r="244" spans="1:23" ht="15" hidden="1" customHeight="1" x14ac:dyDescent="0.2">
      <c r="A244" s="8" t="s">
        <v>427</v>
      </c>
      <c r="B244" s="9">
        <v>16</v>
      </c>
      <c r="C244" s="109"/>
      <c r="D244" s="10"/>
      <c r="E244" s="10">
        <v>53</v>
      </c>
      <c r="F244" s="10" t="s">
        <v>450</v>
      </c>
      <c r="G244" s="11" t="s">
        <v>14</v>
      </c>
      <c r="H244" s="10" t="s">
        <v>451</v>
      </c>
      <c r="I244" s="14"/>
      <c r="J244" s="14"/>
      <c r="K244" s="10"/>
      <c r="L244" s="10"/>
      <c r="M244" s="10"/>
      <c r="N244" s="14"/>
      <c r="O244" s="14" t="s">
        <v>16</v>
      </c>
      <c r="P244" s="14" t="s">
        <v>16</v>
      </c>
      <c r="Q244" s="15"/>
      <c r="R244" s="15"/>
      <c r="S244" s="16">
        <f t="shared" si="5"/>
        <v>2</v>
      </c>
      <c r="T244" s="14" t="s">
        <v>16</v>
      </c>
    </row>
    <row r="245" spans="1:23" ht="15" hidden="1" customHeight="1" x14ac:dyDescent="0.2">
      <c r="A245" s="8" t="s">
        <v>427</v>
      </c>
      <c r="B245" s="9">
        <v>17</v>
      </c>
      <c r="C245" s="109"/>
      <c r="D245" s="10"/>
      <c r="E245" s="10">
        <v>477</v>
      </c>
      <c r="F245" s="10" t="s">
        <v>452</v>
      </c>
      <c r="G245" s="11" t="s">
        <v>14</v>
      </c>
      <c r="H245" s="10" t="s">
        <v>453</v>
      </c>
      <c r="I245" s="14"/>
      <c r="J245" s="14"/>
      <c r="K245" s="10"/>
      <c r="L245" s="10"/>
      <c r="M245" s="10"/>
      <c r="N245" s="14"/>
      <c r="O245" s="14" t="s">
        <v>16</v>
      </c>
      <c r="P245" s="14" t="s">
        <v>16</v>
      </c>
      <c r="Q245" s="15"/>
      <c r="R245" s="15"/>
      <c r="S245" s="16">
        <f t="shared" si="5"/>
        <v>2</v>
      </c>
      <c r="T245" s="14" t="s">
        <v>16</v>
      </c>
    </row>
    <row r="246" spans="1:23" ht="15" hidden="1" customHeight="1" x14ac:dyDescent="0.2">
      <c r="A246" s="8" t="s">
        <v>427</v>
      </c>
      <c r="B246" s="9">
        <v>18</v>
      </c>
      <c r="C246" s="109"/>
      <c r="D246" s="10"/>
      <c r="E246" s="10">
        <v>525</v>
      </c>
      <c r="F246" s="10" t="s">
        <v>454</v>
      </c>
      <c r="G246" s="11" t="s">
        <v>14</v>
      </c>
      <c r="H246" s="10" t="s">
        <v>455</v>
      </c>
      <c r="I246" s="14"/>
      <c r="J246" s="14"/>
      <c r="K246" s="10"/>
      <c r="L246" s="10"/>
      <c r="M246" s="10"/>
      <c r="N246" s="14"/>
      <c r="O246" s="14" t="s">
        <v>16</v>
      </c>
      <c r="P246" s="14" t="s">
        <v>16</v>
      </c>
      <c r="Q246" s="15"/>
      <c r="R246" s="15"/>
      <c r="S246" s="16">
        <f t="shared" si="5"/>
        <v>2</v>
      </c>
      <c r="T246" s="14" t="s">
        <v>16</v>
      </c>
    </row>
    <row r="247" spans="1:23" ht="15" hidden="1" customHeight="1" x14ac:dyDescent="0.2">
      <c r="A247" s="8" t="s">
        <v>427</v>
      </c>
      <c r="B247" s="9">
        <v>19</v>
      </c>
      <c r="C247" s="109"/>
      <c r="D247" s="10"/>
      <c r="E247" s="10">
        <v>472</v>
      </c>
      <c r="F247" s="10" t="s">
        <v>456</v>
      </c>
      <c r="G247" s="11" t="s">
        <v>14</v>
      </c>
      <c r="H247" s="10" t="s">
        <v>457</v>
      </c>
      <c r="I247" s="14"/>
      <c r="J247" s="14"/>
      <c r="K247" s="10"/>
      <c r="L247" s="10"/>
      <c r="M247" s="10"/>
      <c r="N247" s="14"/>
      <c r="O247" s="14" t="s">
        <v>16</v>
      </c>
      <c r="P247" s="14" t="s">
        <v>16</v>
      </c>
      <c r="Q247" s="15"/>
      <c r="R247" s="15"/>
      <c r="S247" s="16">
        <f t="shared" si="5"/>
        <v>2</v>
      </c>
      <c r="T247" s="14" t="s">
        <v>16</v>
      </c>
    </row>
    <row r="248" spans="1:23" ht="15" hidden="1" customHeight="1" x14ac:dyDescent="0.2">
      <c r="A248" s="8" t="s">
        <v>427</v>
      </c>
      <c r="B248" s="9">
        <v>20</v>
      </c>
      <c r="C248" s="109"/>
      <c r="D248" s="10"/>
      <c r="E248" s="10">
        <v>619</v>
      </c>
      <c r="F248" s="10" t="s">
        <v>458</v>
      </c>
      <c r="G248" s="11" t="s">
        <v>14</v>
      </c>
      <c r="H248" s="10" t="s">
        <v>459</v>
      </c>
      <c r="I248" s="12" t="str">
        <f>'[2]Res_Ginástica Geral'!H383</f>
        <v>Apto</v>
      </c>
      <c r="J248" s="14"/>
      <c r="K248" s="10"/>
      <c r="L248" s="10"/>
      <c r="M248" s="10"/>
      <c r="N248" s="13" t="str">
        <f>'[2]Res_Natação Geral'!H383</f>
        <v>Inapto</v>
      </c>
      <c r="O248" s="15"/>
      <c r="P248" s="14" t="s">
        <v>16</v>
      </c>
      <c r="Q248" s="15"/>
      <c r="R248" s="14" t="s">
        <v>16</v>
      </c>
      <c r="S248" s="16">
        <f t="shared" si="5"/>
        <v>4</v>
      </c>
      <c r="T248" s="14" t="s">
        <v>17</v>
      </c>
      <c r="W248">
        <v>1</v>
      </c>
    </row>
    <row r="249" spans="1:23" ht="15" hidden="1" customHeight="1" x14ac:dyDescent="0.2">
      <c r="A249" s="8" t="s">
        <v>427</v>
      </c>
      <c r="B249" s="9">
        <v>21</v>
      </c>
      <c r="C249" s="109"/>
      <c r="D249" s="10"/>
      <c r="E249" s="10">
        <v>188</v>
      </c>
      <c r="F249" s="10" t="s">
        <v>460</v>
      </c>
      <c r="G249" s="11" t="s">
        <v>14</v>
      </c>
      <c r="H249" s="10" t="s">
        <v>461</v>
      </c>
      <c r="I249" s="12" t="str">
        <f>'[2]Res_Ginástica Geral'!H243</f>
        <v>Apto</v>
      </c>
      <c r="J249" s="14"/>
      <c r="K249" s="10"/>
      <c r="L249" s="10"/>
      <c r="M249" s="10"/>
      <c r="N249" s="13" t="str">
        <f>'[2]Res_Natação Geral'!H243</f>
        <v>Inapto</v>
      </c>
      <c r="O249" s="14" t="s">
        <v>16</v>
      </c>
      <c r="P249" s="14" t="s">
        <v>16</v>
      </c>
      <c r="Q249" s="15"/>
      <c r="R249" s="15"/>
      <c r="S249" s="16">
        <f t="shared" si="5"/>
        <v>4</v>
      </c>
      <c r="T249" s="14" t="s">
        <v>17</v>
      </c>
    </row>
    <row r="250" spans="1:23" ht="15" hidden="1" customHeight="1" x14ac:dyDescent="0.2">
      <c r="A250" s="8" t="s">
        <v>427</v>
      </c>
      <c r="B250" s="9">
        <v>22</v>
      </c>
      <c r="C250" s="109"/>
      <c r="D250" s="10"/>
      <c r="E250" s="10">
        <v>611</v>
      </c>
      <c r="F250" s="10" t="s">
        <v>462</v>
      </c>
      <c r="G250" s="11" t="s">
        <v>14</v>
      </c>
      <c r="H250" s="10" t="s">
        <v>463</v>
      </c>
      <c r="I250" s="12" t="str">
        <f>'[2]Res_Ginástica Geral'!H244</f>
        <v>Apto</v>
      </c>
      <c r="J250" s="14"/>
      <c r="K250" s="10"/>
      <c r="L250" s="10"/>
      <c r="M250" s="10"/>
      <c r="N250" s="13" t="str">
        <f>'[2]Res_Natação Geral'!H244</f>
        <v>Apto</v>
      </c>
      <c r="O250" s="14" t="s">
        <v>16</v>
      </c>
      <c r="P250" s="14" t="s">
        <v>16</v>
      </c>
      <c r="Q250" s="15"/>
      <c r="R250" s="15"/>
      <c r="S250" s="16">
        <f t="shared" si="5"/>
        <v>4</v>
      </c>
      <c r="T250" s="14" t="s">
        <v>16</v>
      </c>
    </row>
    <row r="251" spans="1:23" ht="15" hidden="1" customHeight="1" x14ac:dyDescent="0.2">
      <c r="A251" s="8" t="s">
        <v>427</v>
      </c>
      <c r="B251" s="9">
        <v>23</v>
      </c>
      <c r="C251" s="109"/>
      <c r="D251" s="10"/>
      <c r="E251" s="10">
        <v>613</v>
      </c>
      <c r="F251" s="10" t="s">
        <v>464</v>
      </c>
      <c r="G251" s="11" t="s">
        <v>14</v>
      </c>
      <c r="H251" s="10" t="s">
        <v>465</v>
      </c>
      <c r="I251" s="12" t="str">
        <f>'[2]Res_Ginástica Geral'!H440</f>
        <v>Apto</v>
      </c>
      <c r="J251" s="14"/>
      <c r="K251" s="10"/>
      <c r="L251" s="10"/>
      <c r="M251" s="10"/>
      <c r="N251" s="13" t="str">
        <f>'[2]Res_Natação Geral'!H440</f>
        <v>Apto</v>
      </c>
      <c r="O251" s="15"/>
      <c r="P251" s="14" t="s">
        <v>17</v>
      </c>
      <c r="Q251" s="14" t="s">
        <v>16</v>
      </c>
      <c r="R251" s="15"/>
      <c r="S251" s="16">
        <f t="shared" si="5"/>
        <v>4</v>
      </c>
      <c r="T251" s="14" t="s">
        <v>17</v>
      </c>
      <c r="W251">
        <v>1</v>
      </c>
    </row>
    <row r="252" spans="1:23" ht="15" hidden="1" customHeight="1" x14ac:dyDescent="0.2">
      <c r="A252" s="8" t="s">
        <v>427</v>
      </c>
      <c r="B252" s="10">
        <v>24</v>
      </c>
      <c r="C252" s="109"/>
      <c r="D252" s="10"/>
      <c r="E252" s="10">
        <v>496</v>
      </c>
      <c r="F252" s="10" t="s">
        <v>466</v>
      </c>
      <c r="G252" s="11" t="s">
        <v>14</v>
      </c>
      <c r="H252" s="10" t="s">
        <v>467</v>
      </c>
      <c r="I252" s="12" t="str">
        <f>'[2]Res_Ginástica Geral'!H246</f>
        <v>Apto</v>
      </c>
      <c r="J252" s="14"/>
      <c r="K252" s="10"/>
      <c r="L252" s="10"/>
      <c r="M252" s="10"/>
      <c r="N252" s="13" t="str">
        <f>'[2]Res_Natação Geral'!H246</f>
        <v>Apto</v>
      </c>
      <c r="O252" s="14" t="s">
        <v>16</v>
      </c>
      <c r="P252" s="14" t="s">
        <v>16</v>
      </c>
      <c r="Q252" s="15"/>
      <c r="R252" s="15"/>
      <c r="S252" s="16">
        <f t="shared" si="5"/>
        <v>4</v>
      </c>
      <c r="T252" s="14" t="s">
        <v>16</v>
      </c>
    </row>
    <row r="253" spans="1:23" ht="15" hidden="1" customHeight="1" x14ac:dyDescent="0.2">
      <c r="A253" s="8" t="s">
        <v>427</v>
      </c>
      <c r="B253" s="9">
        <v>25</v>
      </c>
      <c r="C253" s="109"/>
      <c r="D253" s="10"/>
      <c r="E253" s="10">
        <v>116</v>
      </c>
      <c r="F253" s="10" t="s">
        <v>468</v>
      </c>
      <c r="G253" s="11" t="s">
        <v>14</v>
      </c>
      <c r="H253" s="10" t="s">
        <v>469</v>
      </c>
      <c r="I253" s="12" t="str">
        <f>'[2]Res_Ginástica Geral'!H247</f>
        <v>Apto</v>
      </c>
      <c r="J253" s="14"/>
      <c r="K253" s="10"/>
      <c r="L253" s="10"/>
      <c r="M253" s="10"/>
      <c r="N253" s="13" t="str">
        <f>'[2]Res_Natação Geral'!H247</f>
        <v>Apto</v>
      </c>
      <c r="O253" s="14" t="s">
        <v>16</v>
      </c>
      <c r="P253" s="14" t="s">
        <v>16</v>
      </c>
      <c r="Q253" s="15"/>
      <c r="R253" s="15"/>
      <c r="S253" s="16">
        <f t="shared" si="5"/>
        <v>4</v>
      </c>
      <c r="T253" s="14" t="s">
        <v>16</v>
      </c>
    </row>
    <row r="254" spans="1:23" x14ac:dyDescent="0.2">
      <c r="A254" s="8" t="s">
        <v>427</v>
      </c>
      <c r="B254" s="10">
        <v>26</v>
      </c>
      <c r="C254" s="109"/>
      <c r="D254" s="10">
        <v>33</v>
      </c>
      <c r="E254" s="10">
        <v>107</v>
      </c>
      <c r="F254" s="10" t="s">
        <v>470</v>
      </c>
      <c r="G254" s="38" t="s">
        <v>197</v>
      </c>
      <c r="H254" s="10" t="s">
        <v>471</v>
      </c>
      <c r="I254" s="14"/>
      <c r="J254" s="14"/>
      <c r="K254" s="10"/>
      <c r="L254" s="10"/>
      <c r="M254" s="10"/>
      <c r="N254" s="14"/>
      <c r="O254" s="14"/>
      <c r="P254" s="15"/>
      <c r="Q254" s="14"/>
      <c r="R254" s="12"/>
      <c r="S254" s="16">
        <f t="shared" si="5"/>
        <v>0</v>
      </c>
      <c r="T254" s="23"/>
      <c r="W254">
        <v>2</v>
      </c>
    </row>
    <row r="255" spans="1:23" ht="15" hidden="1" customHeight="1" x14ac:dyDescent="0.2">
      <c r="A255" s="8" t="s">
        <v>427</v>
      </c>
      <c r="B255" s="9">
        <v>27</v>
      </c>
      <c r="C255" s="109"/>
      <c r="D255" s="10"/>
      <c r="E255" s="10">
        <v>512</v>
      </c>
      <c r="F255" s="10" t="s">
        <v>472</v>
      </c>
      <c r="G255" s="11" t="s">
        <v>14</v>
      </c>
      <c r="H255" s="10" t="s">
        <v>473</v>
      </c>
      <c r="I255" s="12" t="str">
        <f>'[2]Res_Ginástica Geral'!H249</f>
        <v>Apto</v>
      </c>
      <c r="J255" s="14"/>
      <c r="K255" s="10"/>
      <c r="L255" s="10"/>
      <c r="M255" s="10"/>
      <c r="N255" s="13" t="str">
        <f>'[2]Res_Natação Geral'!H249</f>
        <v>Apto</v>
      </c>
      <c r="O255" s="14" t="s">
        <v>16</v>
      </c>
      <c r="P255" s="14" t="s">
        <v>16</v>
      </c>
      <c r="Q255" s="15"/>
      <c r="R255" s="15"/>
      <c r="S255" s="16">
        <f t="shared" si="5"/>
        <v>4</v>
      </c>
      <c r="T255" s="14" t="s">
        <v>16</v>
      </c>
    </row>
    <row r="256" spans="1:23" ht="15" hidden="1" customHeight="1" x14ac:dyDescent="0.2">
      <c r="A256" s="8" t="s">
        <v>427</v>
      </c>
      <c r="B256" s="9">
        <v>28</v>
      </c>
      <c r="C256" s="109"/>
      <c r="D256" s="10"/>
      <c r="E256" s="10">
        <v>568</v>
      </c>
      <c r="F256" s="10" t="s">
        <v>474</v>
      </c>
      <c r="G256" s="11" t="s">
        <v>14</v>
      </c>
      <c r="H256" s="10" t="s">
        <v>475</v>
      </c>
      <c r="I256" s="12" t="str">
        <f>'[2]Res_Ginástica Geral'!H250</f>
        <v>Apto</v>
      </c>
      <c r="J256" s="14"/>
      <c r="K256" s="10"/>
      <c r="L256" s="10"/>
      <c r="M256" s="10"/>
      <c r="N256" s="13" t="str">
        <f>'[2]Res_Natação Geral'!H250</f>
        <v>Apto</v>
      </c>
      <c r="O256" s="14" t="s">
        <v>16</v>
      </c>
      <c r="P256" s="14" t="s">
        <v>16</v>
      </c>
      <c r="Q256" s="15"/>
      <c r="R256" s="15"/>
      <c r="S256" s="16">
        <f t="shared" si="5"/>
        <v>4</v>
      </c>
      <c r="T256" s="14" t="s">
        <v>16</v>
      </c>
    </row>
    <row r="257" spans="1:23" ht="15" hidden="1" customHeight="1" x14ac:dyDescent="0.2">
      <c r="A257" s="8" t="s">
        <v>427</v>
      </c>
      <c r="B257" s="9">
        <v>29</v>
      </c>
      <c r="C257" s="109"/>
      <c r="D257" s="10"/>
      <c r="E257" s="10">
        <v>175</v>
      </c>
      <c r="F257" s="10" t="s">
        <v>476</v>
      </c>
      <c r="G257" s="11" t="s">
        <v>14</v>
      </c>
      <c r="H257" s="10" t="s">
        <v>477</v>
      </c>
      <c r="I257" s="12" t="str">
        <f>'[2]Res_Ginástica Geral'!H251</f>
        <v>Apto</v>
      </c>
      <c r="J257" s="14"/>
      <c r="K257" s="10"/>
      <c r="L257" s="10"/>
      <c r="M257" s="10"/>
      <c r="N257" s="13" t="str">
        <f>'[2]Res_Natação Geral'!H251</f>
        <v>Apto</v>
      </c>
      <c r="O257" s="14" t="s">
        <v>16</v>
      </c>
      <c r="P257" s="14" t="s">
        <v>16</v>
      </c>
      <c r="Q257" s="15"/>
      <c r="R257" s="15"/>
      <c r="S257" s="16">
        <f t="shared" si="5"/>
        <v>4</v>
      </c>
      <c r="T257" s="14" t="s">
        <v>16</v>
      </c>
    </row>
    <row r="258" spans="1:23" ht="15" hidden="1" customHeight="1" x14ac:dyDescent="0.2">
      <c r="A258" s="8" t="s">
        <v>427</v>
      </c>
      <c r="B258" s="9">
        <v>30</v>
      </c>
      <c r="C258" s="109"/>
      <c r="D258" s="10"/>
      <c r="E258" s="10">
        <v>271</v>
      </c>
      <c r="F258" s="10" t="s">
        <v>478</v>
      </c>
      <c r="G258" s="11" t="s">
        <v>14</v>
      </c>
      <c r="H258" s="10" t="s">
        <v>479</v>
      </c>
      <c r="I258" s="12" t="str">
        <f>'[2]Res_Ginástica Geral'!H252</f>
        <v>Apto</v>
      </c>
      <c r="J258" s="14"/>
      <c r="K258" s="10"/>
      <c r="L258" s="10"/>
      <c r="M258" s="10"/>
      <c r="N258" s="13" t="str">
        <f>'[2]Res_Natação Geral'!H252</f>
        <v>Apto</v>
      </c>
      <c r="O258" s="14" t="s">
        <v>16</v>
      </c>
      <c r="P258" s="14" t="s">
        <v>16</v>
      </c>
      <c r="Q258" s="15"/>
      <c r="R258" s="15"/>
      <c r="S258" s="16">
        <f t="shared" si="5"/>
        <v>4</v>
      </c>
      <c r="T258" s="14" t="s">
        <v>16</v>
      </c>
    </row>
    <row r="259" spans="1:23" ht="15" hidden="1" customHeight="1" x14ac:dyDescent="0.2">
      <c r="A259" s="8" t="s">
        <v>427</v>
      </c>
      <c r="B259" s="10">
        <v>31</v>
      </c>
      <c r="C259" s="109"/>
      <c r="D259" s="10"/>
      <c r="E259" s="10">
        <v>406</v>
      </c>
      <c r="F259" s="10" t="s">
        <v>480</v>
      </c>
      <c r="G259" s="38" t="s">
        <v>197</v>
      </c>
      <c r="H259" s="10" t="s">
        <v>481</v>
      </c>
      <c r="I259" s="12" t="str">
        <f>'[2]Res_Ginástica Geral'!H384</f>
        <v>Apto</v>
      </c>
      <c r="J259" s="14"/>
      <c r="K259" s="10"/>
      <c r="L259" s="10"/>
      <c r="M259" s="10"/>
      <c r="N259" s="13" t="str">
        <f>'[2]Res_Natação Geral'!H384</f>
        <v>Inapto</v>
      </c>
      <c r="O259" s="15"/>
      <c r="P259" s="14" t="s">
        <v>16</v>
      </c>
      <c r="Q259" s="15"/>
      <c r="R259" s="14" t="s">
        <v>16</v>
      </c>
      <c r="S259" s="16">
        <f t="shared" si="5"/>
        <v>4</v>
      </c>
      <c r="T259" s="14" t="s">
        <v>17</v>
      </c>
      <c r="W259">
        <v>1</v>
      </c>
    </row>
    <row r="260" spans="1:23" ht="15" hidden="1" customHeight="1" x14ac:dyDescent="0.2">
      <c r="A260" s="8" t="s">
        <v>427</v>
      </c>
      <c r="B260" s="9">
        <v>32</v>
      </c>
      <c r="C260" s="109"/>
      <c r="D260" s="10"/>
      <c r="E260" s="10">
        <v>5</v>
      </c>
      <c r="F260" s="10" t="s">
        <v>482</v>
      </c>
      <c r="G260" s="11" t="s">
        <v>14</v>
      </c>
      <c r="H260" s="10" t="s">
        <v>483</v>
      </c>
      <c r="I260" s="12" t="str">
        <f>'[2]Res_Ginástica Geral'!H254</f>
        <v>Apto</v>
      </c>
      <c r="J260" s="14"/>
      <c r="K260" s="10"/>
      <c r="L260" s="10"/>
      <c r="M260" s="10"/>
      <c r="N260" s="13" t="str">
        <f>'[2]Res_Natação Geral'!H254</f>
        <v>Apto</v>
      </c>
      <c r="O260" s="14" t="s">
        <v>16</v>
      </c>
      <c r="P260" s="14" t="s">
        <v>16</v>
      </c>
      <c r="Q260" s="15"/>
      <c r="R260" s="15"/>
      <c r="S260" s="16">
        <f t="shared" si="5"/>
        <v>4</v>
      </c>
      <c r="T260" s="14" t="s">
        <v>16</v>
      </c>
    </row>
    <row r="261" spans="1:23" ht="15" hidden="1" customHeight="1" x14ac:dyDescent="0.2">
      <c r="A261" s="8" t="s">
        <v>427</v>
      </c>
      <c r="B261" s="9">
        <v>33</v>
      </c>
      <c r="C261" s="109"/>
      <c r="D261" s="10"/>
      <c r="E261" s="10">
        <v>562</v>
      </c>
      <c r="F261" s="10" t="s">
        <v>484</v>
      </c>
      <c r="G261" s="11" t="s">
        <v>14</v>
      </c>
      <c r="H261" s="10" t="s">
        <v>485</v>
      </c>
      <c r="I261" s="12" t="str">
        <f>'[2]Res_Ginástica Geral'!H255</f>
        <v>Apto</v>
      </c>
      <c r="J261" s="14"/>
      <c r="K261" s="10"/>
      <c r="L261" s="10"/>
      <c r="M261" s="10"/>
      <c r="N261" s="13" t="str">
        <f>'[2]Res_Natação Geral'!H255</f>
        <v>Apto</v>
      </c>
      <c r="O261" s="14" t="s">
        <v>16</v>
      </c>
      <c r="P261" s="14" t="s">
        <v>16</v>
      </c>
      <c r="Q261" s="15"/>
      <c r="R261" s="15"/>
      <c r="S261" s="16">
        <f t="shared" si="5"/>
        <v>4</v>
      </c>
      <c r="T261" s="14" t="s">
        <v>16</v>
      </c>
    </row>
    <row r="262" spans="1:23" ht="15" hidden="1" customHeight="1" x14ac:dyDescent="0.2">
      <c r="A262" s="8" t="s">
        <v>427</v>
      </c>
      <c r="B262" s="9">
        <v>34</v>
      </c>
      <c r="C262" s="109"/>
      <c r="D262" s="10"/>
      <c r="E262" s="10">
        <v>424</v>
      </c>
      <c r="F262" s="10" t="s">
        <v>486</v>
      </c>
      <c r="G262" s="11" t="s">
        <v>14</v>
      </c>
      <c r="H262" s="10" t="s">
        <v>487</v>
      </c>
      <c r="I262" s="12" t="str">
        <f>'[2]Res_Ginástica Geral'!H256</f>
        <v>Apto</v>
      </c>
      <c r="J262" s="14"/>
      <c r="K262" s="10"/>
      <c r="L262" s="10"/>
      <c r="M262" s="10"/>
      <c r="N262" s="13" t="str">
        <f>'[2]Res_Natação Geral'!H256</f>
        <v>Inapto</v>
      </c>
      <c r="O262" s="14" t="s">
        <v>17</v>
      </c>
      <c r="P262" s="14" t="s">
        <v>16</v>
      </c>
      <c r="Q262" s="15"/>
      <c r="R262" s="15"/>
      <c r="S262" s="16">
        <f t="shared" si="5"/>
        <v>4</v>
      </c>
      <c r="T262" s="14" t="s">
        <v>17</v>
      </c>
    </row>
    <row r="263" spans="1:23" ht="15" hidden="1" customHeight="1" x14ac:dyDescent="0.2">
      <c r="A263" s="8" t="s">
        <v>427</v>
      </c>
      <c r="B263" s="9">
        <v>35</v>
      </c>
      <c r="C263" s="109"/>
      <c r="D263" s="10"/>
      <c r="E263" s="10">
        <v>42</v>
      </c>
      <c r="F263" s="10" t="s">
        <v>488</v>
      </c>
      <c r="G263" s="11" t="s">
        <v>14</v>
      </c>
      <c r="H263" s="10" t="s">
        <v>489</v>
      </c>
      <c r="I263" s="12" t="str">
        <f>'[2]Res_Ginástica Geral'!H257</f>
        <v>Apto</v>
      </c>
      <c r="J263" s="14"/>
      <c r="K263" s="10"/>
      <c r="L263" s="10"/>
      <c r="M263" s="10"/>
      <c r="N263" s="13" t="str">
        <f>'[2]Res_Natação Geral'!H257</f>
        <v>Apto</v>
      </c>
      <c r="O263" s="14" t="s">
        <v>16</v>
      </c>
      <c r="P263" s="14" t="s">
        <v>16</v>
      </c>
      <c r="Q263" s="15"/>
      <c r="R263" s="15"/>
      <c r="S263" s="16">
        <f t="shared" si="5"/>
        <v>4</v>
      </c>
      <c r="T263" s="14" t="s">
        <v>16</v>
      </c>
    </row>
    <row r="264" spans="1:23" ht="15" hidden="1" customHeight="1" x14ac:dyDescent="0.2">
      <c r="A264" s="8" t="s">
        <v>427</v>
      </c>
      <c r="B264" s="9">
        <v>36</v>
      </c>
      <c r="C264" s="109"/>
      <c r="D264" s="10"/>
      <c r="E264" s="10">
        <v>385</v>
      </c>
      <c r="F264" s="10" t="s">
        <v>490</v>
      </c>
      <c r="G264" s="11" t="s">
        <v>14</v>
      </c>
      <c r="H264" s="10" t="s">
        <v>491</v>
      </c>
      <c r="I264" s="12" t="str">
        <f>'[2]Res_Ginástica Geral'!H115</f>
        <v>Apto</v>
      </c>
      <c r="J264" s="14"/>
      <c r="K264" s="10"/>
      <c r="L264" s="10"/>
      <c r="M264" s="10"/>
      <c r="N264" s="13" t="str">
        <f>'[2]Res_Natação Geral'!H115</f>
        <v>Apto</v>
      </c>
      <c r="O264" s="14" t="s">
        <v>16</v>
      </c>
      <c r="P264" s="12"/>
      <c r="Q264" s="14" t="s">
        <v>16</v>
      </c>
      <c r="R264" s="12"/>
      <c r="S264" s="16">
        <f t="shared" si="5"/>
        <v>4</v>
      </c>
      <c r="T264" s="14" t="s">
        <v>17</v>
      </c>
      <c r="W264">
        <v>1</v>
      </c>
    </row>
    <row r="265" spans="1:23" x14ac:dyDescent="0.2">
      <c r="A265" s="8" t="s">
        <v>427</v>
      </c>
      <c r="B265" s="9">
        <v>37</v>
      </c>
      <c r="C265" s="109"/>
      <c r="D265" s="10">
        <v>34</v>
      </c>
      <c r="E265" s="10">
        <v>539</v>
      </c>
      <c r="F265" s="10" t="s">
        <v>492</v>
      </c>
      <c r="G265" s="11" t="s">
        <v>14</v>
      </c>
      <c r="H265" s="10" t="s">
        <v>493</v>
      </c>
      <c r="I265" s="14"/>
      <c r="J265" s="14"/>
      <c r="K265" s="10"/>
      <c r="L265" s="10"/>
      <c r="M265" s="10"/>
      <c r="N265" s="14"/>
      <c r="O265" s="15"/>
      <c r="P265" s="14"/>
      <c r="Q265" s="15"/>
      <c r="R265" s="14"/>
      <c r="S265" s="16">
        <f t="shared" si="5"/>
        <v>0</v>
      </c>
      <c r="T265" s="14"/>
      <c r="W265">
        <v>2</v>
      </c>
    </row>
    <row r="266" spans="1:23" ht="15" hidden="1" customHeight="1" x14ac:dyDescent="0.2">
      <c r="A266" s="8" t="s">
        <v>427</v>
      </c>
      <c r="B266" s="9">
        <v>38</v>
      </c>
      <c r="C266" s="109"/>
      <c r="D266" s="10"/>
      <c r="E266" s="10">
        <v>356</v>
      </c>
      <c r="F266" s="10" t="s">
        <v>494</v>
      </c>
      <c r="G266" s="11" t="s">
        <v>14</v>
      </c>
      <c r="H266" s="10" t="s">
        <v>495</v>
      </c>
      <c r="I266" s="12" t="str">
        <f>'[2]Res_Ginástica Geral'!H260</f>
        <v>Apto</v>
      </c>
      <c r="J266" s="14"/>
      <c r="K266" s="10"/>
      <c r="L266" s="10"/>
      <c r="M266" s="10"/>
      <c r="N266" s="13" t="str">
        <f>'[2]Res_Natação Geral'!H260</f>
        <v>Apto</v>
      </c>
      <c r="O266" s="14" t="s">
        <v>16</v>
      </c>
      <c r="P266" s="14" t="s">
        <v>16</v>
      </c>
      <c r="Q266" s="15"/>
      <c r="R266" s="15"/>
      <c r="S266" s="16">
        <f t="shared" si="5"/>
        <v>4</v>
      </c>
      <c r="T266" s="14" t="s">
        <v>16</v>
      </c>
    </row>
    <row r="267" spans="1:23" ht="15" hidden="1" customHeight="1" x14ac:dyDescent="0.2">
      <c r="A267" s="8" t="s">
        <v>427</v>
      </c>
      <c r="B267" s="10">
        <v>39</v>
      </c>
      <c r="C267" s="109"/>
      <c r="D267" s="10"/>
      <c r="E267" s="10">
        <v>33</v>
      </c>
      <c r="F267" s="10" t="s">
        <v>496</v>
      </c>
      <c r="G267" s="11" t="s">
        <v>14</v>
      </c>
      <c r="H267" s="10" t="s">
        <v>497</v>
      </c>
      <c r="I267" s="12" t="str">
        <f>'[2]Res_Ginástica Geral'!H441</f>
        <v>Apto</v>
      </c>
      <c r="J267" s="14"/>
      <c r="K267" s="10"/>
      <c r="L267" s="10"/>
      <c r="M267" s="10"/>
      <c r="N267" s="13" t="str">
        <f>'[2]Res_Natação Geral'!H441</f>
        <v>Apto</v>
      </c>
      <c r="O267" s="15"/>
      <c r="P267" s="14" t="s">
        <v>17</v>
      </c>
      <c r="Q267" s="14" t="s">
        <v>16</v>
      </c>
      <c r="R267" s="15"/>
      <c r="S267" s="16">
        <f t="shared" si="5"/>
        <v>4</v>
      </c>
      <c r="T267" s="14" t="s">
        <v>17</v>
      </c>
      <c r="W267">
        <v>1</v>
      </c>
    </row>
    <row r="268" spans="1:23" ht="15" hidden="1" customHeight="1" x14ac:dyDescent="0.2">
      <c r="A268" s="8" t="s">
        <v>427</v>
      </c>
      <c r="B268" s="9">
        <v>40</v>
      </c>
      <c r="C268" s="109"/>
      <c r="D268" s="10"/>
      <c r="E268" s="10">
        <v>64</v>
      </c>
      <c r="F268" s="10" t="s">
        <v>498</v>
      </c>
      <c r="G268" s="11" t="s">
        <v>14</v>
      </c>
      <c r="H268" s="10" t="s">
        <v>499</v>
      </c>
      <c r="I268" s="12" t="str">
        <f>'[2]Res_Ginástica Geral'!H262</f>
        <v>Apto</v>
      </c>
      <c r="J268" s="14"/>
      <c r="K268" s="10"/>
      <c r="L268" s="10"/>
      <c r="M268" s="10"/>
      <c r="N268" s="13" t="str">
        <f>'[2]Res_Natação Geral'!H262</f>
        <v>Apto</v>
      </c>
      <c r="O268" s="14" t="s">
        <v>16</v>
      </c>
      <c r="P268" s="14" t="s">
        <v>16</v>
      </c>
      <c r="Q268" s="15"/>
      <c r="R268" s="15"/>
      <c r="S268" s="16">
        <f t="shared" si="5"/>
        <v>4</v>
      </c>
      <c r="T268" s="14" t="s">
        <v>16</v>
      </c>
    </row>
    <row r="269" spans="1:23" x14ac:dyDescent="0.2">
      <c r="A269" s="8" t="s">
        <v>427</v>
      </c>
      <c r="B269" s="10">
        <v>41</v>
      </c>
      <c r="C269" s="109"/>
      <c r="D269" s="10">
        <v>35</v>
      </c>
      <c r="E269" s="10">
        <v>192</v>
      </c>
      <c r="F269" s="10" t="s">
        <v>500</v>
      </c>
      <c r="G269" s="11" t="s">
        <v>14</v>
      </c>
      <c r="H269" s="10" t="s">
        <v>501</v>
      </c>
      <c r="I269" s="14"/>
      <c r="J269" s="14"/>
      <c r="K269" s="10"/>
      <c r="L269" s="10"/>
      <c r="M269" s="10"/>
      <c r="N269" s="14"/>
      <c r="O269" s="14"/>
      <c r="P269" s="14"/>
      <c r="Q269" s="15"/>
      <c r="R269" s="15"/>
      <c r="S269" s="16">
        <f t="shared" si="5"/>
        <v>0</v>
      </c>
      <c r="T269" s="14"/>
      <c r="W269">
        <v>2</v>
      </c>
    </row>
    <row r="270" spans="1:23" ht="15" hidden="1" customHeight="1" x14ac:dyDescent="0.2">
      <c r="A270" s="8" t="s">
        <v>427</v>
      </c>
      <c r="B270" s="9">
        <v>42</v>
      </c>
      <c r="C270" s="109"/>
      <c r="D270" s="10"/>
      <c r="E270" s="10">
        <v>301</v>
      </c>
      <c r="F270" s="10" t="s">
        <v>502</v>
      </c>
      <c r="G270" s="11" t="s">
        <v>14</v>
      </c>
      <c r="H270" s="10" t="s">
        <v>503</v>
      </c>
      <c r="I270" s="12" t="str">
        <f>'[2]Res_Ginástica Geral'!H264</f>
        <v>Apto</v>
      </c>
      <c r="J270" s="14"/>
      <c r="K270" s="10"/>
      <c r="L270" s="10"/>
      <c r="M270" s="10"/>
      <c r="N270" s="13" t="str">
        <f>'[2]Res_Natação Geral'!H264</f>
        <v>Apto</v>
      </c>
      <c r="O270" s="14" t="s">
        <v>16</v>
      </c>
      <c r="P270" s="14" t="s">
        <v>16</v>
      </c>
      <c r="Q270" s="15"/>
      <c r="R270" s="15"/>
      <c r="S270" s="16">
        <f t="shared" si="5"/>
        <v>4</v>
      </c>
      <c r="T270" s="14" t="s">
        <v>16</v>
      </c>
    </row>
    <row r="271" spans="1:23" ht="15" hidden="1" customHeight="1" x14ac:dyDescent="0.2">
      <c r="A271" s="8" t="s">
        <v>427</v>
      </c>
      <c r="B271" s="9">
        <v>43</v>
      </c>
      <c r="C271" s="109"/>
      <c r="D271" s="10"/>
      <c r="E271" s="10">
        <v>628</v>
      </c>
      <c r="F271" s="10" t="s">
        <v>504</v>
      </c>
      <c r="G271" s="11" t="s">
        <v>14</v>
      </c>
      <c r="H271" s="10" t="s">
        <v>505</v>
      </c>
      <c r="I271" s="12" t="str">
        <f>'[2]Res_Ginástica Geral'!H217</f>
        <v>Apto</v>
      </c>
      <c r="J271" s="14"/>
      <c r="K271" s="10"/>
      <c r="L271" s="10"/>
      <c r="M271" s="10"/>
      <c r="N271" s="13" t="str">
        <f>'[2]Res_Natação Geral'!H217</f>
        <v>Apto</v>
      </c>
      <c r="O271" s="14" t="s">
        <v>16</v>
      </c>
      <c r="P271" s="14"/>
      <c r="Q271" s="15"/>
      <c r="R271" s="15"/>
      <c r="S271" s="16">
        <f t="shared" si="5"/>
        <v>3</v>
      </c>
      <c r="T271" s="14" t="s">
        <v>17</v>
      </c>
      <c r="W271">
        <v>1</v>
      </c>
    </row>
    <row r="272" spans="1:23" ht="15" hidden="1" customHeight="1" x14ac:dyDescent="0.2">
      <c r="A272" s="8" t="s">
        <v>427</v>
      </c>
      <c r="B272" s="9">
        <v>44</v>
      </c>
      <c r="C272" s="109"/>
      <c r="D272" s="10"/>
      <c r="E272" s="10">
        <v>324</v>
      </c>
      <c r="F272" s="10" t="s">
        <v>506</v>
      </c>
      <c r="G272" s="11" t="s">
        <v>14</v>
      </c>
      <c r="H272" s="10" t="s">
        <v>507</v>
      </c>
      <c r="I272" s="12" t="str">
        <f>'[2]Res_Ginástica Geral'!H266</f>
        <v>Apto</v>
      </c>
      <c r="J272" s="14"/>
      <c r="K272" s="10"/>
      <c r="L272" s="10"/>
      <c r="M272" s="10"/>
      <c r="N272" s="13" t="str">
        <f>'[2]Res_Natação Geral'!H266</f>
        <v>Apto</v>
      </c>
      <c r="O272" s="14" t="s">
        <v>16</v>
      </c>
      <c r="P272" s="14" t="s">
        <v>16</v>
      </c>
      <c r="Q272" s="15"/>
      <c r="R272" s="15"/>
      <c r="S272" s="16">
        <f t="shared" si="5"/>
        <v>4</v>
      </c>
      <c r="T272" s="14" t="s">
        <v>16</v>
      </c>
    </row>
    <row r="273" spans="1:23" ht="15" hidden="1" customHeight="1" x14ac:dyDescent="0.2">
      <c r="A273" s="8" t="s">
        <v>427</v>
      </c>
      <c r="B273" s="9">
        <v>45</v>
      </c>
      <c r="C273" s="109"/>
      <c r="D273" s="10"/>
      <c r="E273" s="10">
        <v>14</v>
      </c>
      <c r="F273" s="10" t="s">
        <v>508</v>
      </c>
      <c r="G273" s="11" t="s">
        <v>14</v>
      </c>
      <c r="H273" s="10" t="s">
        <v>509</v>
      </c>
      <c r="I273" s="12" t="str">
        <f>'[2]Res_Ginástica Geral'!H46</f>
        <v>Apto</v>
      </c>
      <c r="J273" s="14"/>
      <c r="K273" s="10"/>
      <c r="L273" s="10"/>
      <c r="M273" s="10"/>
      <c r="N273" s="13" t="str">
        <f>'[2]Res_Natação Geral'!H46</f>
        <v>Apto</v>
      </c>
      <c r="O273" s="14" t="s">
        <v>16</v>
      </c>
      <c r="P273" s="12"/>
      <c r="Q273" s="15"/>
      <c r="R273" s="14" t="s">
        <v>16</v>
      </c>
      <c r="S273" s="16">
        <f t="shared" si="5"/>
        <v>4</v>
      </c>
      <c r="T273" s="14" t="s">
        <v>17</v>
      </c>
      <c r="W273">
        <v>1</v>
      </c>
    </row>
    <row r="274" spans="1:23" ht="15" hidden="1" customHeight="1" x14ac:dyDescent="0.2">
      <c r="A274" s="8" t="s">
        <v>427</v>
      </c>
      <c r="B274" s="9">
        <v>46</v>
      </c>
      <c r="C274" s="109"/>
      <c r="D274" s="10"/>
      <c r="E274" s="10">
        <v>180</v>
      </c>
      <c r="F274" s="10" t="s">
        <v>510</v>
      </c>
      <c r="G274" s="11" t="s">
        <v>14</v>
      </c>
      <c r="H274" s="10" t="s">
        <v>511</v>
      </c>
      <c r="I274" s="12" t="str">
        <f>'[2]Res_Ginástica Geral'!H268</f>
        <v>Apto</v>
      </c>
      <c r="J274" s="14"/>
      <c r="K274" s="10"/>
      <c r="L274" s="10"/>
      <c r="M274" s="10"/>
      <c r="N274" s="13" t="str">
        <f>'[2]Res_Natação Geral'!H268</f>
        <v>Apto</v>
      </c>
      <c r="O274" s="14" t="s">
        <v>16</v>
      </c>
      <c r="P274" s="14" t="s">
        <v>16</v>
      </c>
      <c r="Q274" s="15"/>
      <c r="R274" s="15"/>
      <c r="S274" s="16">
        <f t="shared" si="5"/>
        <v>4</v>
      </c>
      <c r="T274" s="14" t="s">
        <v>16</v>
      </c>
    </row>
    <row r="275" spans="1:23" ht="15" hidden="1" customHeight="1" x14ac:dyDescent="0.2">
      <c r="A275" s="8" t="s">
        <v>427</v>
      </c>
      <c r="B275" s="9">
        <v>47</v>
      </c>
      <c r="C275" s="109"/>
      <c r="D275" s="10"/>
      <c r="E275" s="10">
        <v>185</v>
      </c>
      <c r="F275" s="10" t="s">
        <v>512</v>
      </c>
      <c r="G275" s="11" t="s">
        <v>14</v>
      </c>
      <c r="H275" s="10" t="s">
        <v>513</v>
      </c>
      <c r="I275" s="14"/>
      <c r="J275" s="14"/>
      <c r="K275" s="10"/>
      <c r="L275" s="10"/>
      <c r="M275" s="10"/>
      <c r="N275" s="14"/>
      <c r="O275" s="15"/>
      <c r="P275" s="14"/>
      <c r="Q275" s="14"/>
      <c r="R275" s="15"/>
      <c r="S275" s="16">
        <f t="shared" si="5"/>
        <v>0</v>
      </c>
      <c r="T275" s="14" t="s">
        <v>17</v>
      </c>
      <c r="W275">
        <v>1</v>
      </c>
    </row>
    <row r="276" spans="1:23" ht="15" hidden="1" customHeight="1" x14ac:dyDescent="0.2">
      <c r="A276" s="8" t="s">
        <v>427</v>
      </c>
      <c r="B276" s="9">
        <v>48</v>
      </c>
      <c r="C276" s="109"/>
      <c r="D276" s="10"/>
      <c r="E276" s="10">
        <v>445</v>
      </c>
      <c r="F276" s="10" t="s">
        <v>514</v>
      </c>
      <c r="G276" s="11" t="s">
        <v>14</v>
      </c>
      <c r="H276" s="10" t="s">
        <v>515</v>
      </c>
      <c r="I276" s="12" t="str">
        <f>'[2]Res_Ginástica Geral'!H270</f>
        <v>Apto</v>
      </c>
      <c r="J276" s="14"/>
      <c r="K276" s="10"/>
      <c r="L276" s="10"/>
      <c r="M276" s="10"/>
      <c r="N276" s="13" t="str">
        <f>'[2]Res_Natação Geral'!H270</f>
        <v>Apto</v>
      </c>
      <c r="O276" s="14" t="s">
        <v>16</v>
      </c>
      <c r="P276" s="14" t="s">
        <v>16</v>
      </c>
      <c r="Q276" s="15"/>
      <c r="R276" s="15"/>
      <c r="S276" s="16">
        <f t="shared" si="5"/>
        <v>4</v>
      </c>
      <c r="T276" s="14" t="s">
        <v>16</v>
      </c>
    </row>
    <row r="277" spans="1:23" ht="15" hidden="1" customHeight="1" x14ac:dyDescent="0.2">
      <c r="A277" s="8" t="s">
        <v>427</v>
      </c>
      <c r="B277" s="9">
        <v>49</v>
      </c>
      <c r="C277" s="109"/>
      <c r="D277" s="10"/>
      <c r="E277" s="10">
        <v>322</v>
      </c>
      <c r="F277" s="10" t="s">
        <v>516</v>
      </c>
      <c r="G277" s="11" t="s">
        <v>14</v>
      </c>
      <c r="H277" s="10" t="s">
        <v>517</v>
      </c>
      <c r="I277" s="12" t="str">
        <f>'[2]Res_Ginástica Geral'!H271</f>
        <v>Apto</v>
      </c>
      <c r="J277" s="14"/>
      <c r="K277" s="10"/>
      <c r="L277" s="10"/>
      <c r="M277" s="10"/>
      <c r="N277" s="13" t="str">
        <f>'[2]Res_Natação Geral'!H271</f>
        <v>Apto</v>
      </c>
      <c r="O277" s="14" t="s">
        <v>16</v>
      </c>
      <c r="P277" s="14" t="s">
        <v>16</v>
      </c>
      <c r="Q277" s="15"/>
      <c r="R277" s="15"/>
      <c r="S277" s="16">
        <f t="shared" si="5"/>
        <v>4</v>
      </c>
      <c r="T277" s="14" t="s">
        <v>16</v>
      </c>
    </row>
    <row r="278" spans="1:23" ht="15" hidden="1" customHeight="1" x14ac:dyDescent="0.2">
      <c r="A278" s="8" t="s">
        <v>427</v>
      </c>
      <c r="B278" s="9">
        <v>50</v>
      </c>
      <c r="C278" s="109"/>
      <c r="D278" s="10"/>
      <c r="E278" s="10">
        <v>585</v>
      </c>
      <c r="F278" s="10" t="s">
        <v>518</v>
      </c>
      <c r="G278" s="11" t="s">
        <v>14</v>
      </c>
      <c r="H278" s="10" t="s">
        <v>519</v>
      </c>
      <c r="I278" s="12" t="str">
        <f>'[2]Res_Ginástica Geral'!H272</f>
        <v>Apto</v>
      </c>
      <c r="J278" s="14"/>
      <c r="K278" s="10"/>
      <c r="L278" s="10"/>
      <c r="M278" s="10"/>
      <c r="N278" s="13" t="str">
        <f>'[2]Res_Natação Geral'!H272</f>
        <v>Apto</v>
      </c>
      <c r="O278" s="14" t="s">
        <v>16</v>
      </c>
      <c r="P278" s="14" t="s">
        <v>16</v>
      </c>
      <c r="Q278" s="15"/>
      <c r="R278" s="15"/>
      <c r="S278" s="16">
        <f t="shared" si="5"/>
        <v>4</v>
      </c>
      <c r="T278" s="14" t="s">
        <v>16</v>
      </c>
    </row>
    <row r="279" spans="1:23" ht="15" hidden="1" customHeight="1" x14ac:dyDescent="0.2">
      <c r="A279" s="8" t="s">
        <v>427</v>
      </c>
      <c r="B279" s="10">
        <v>51</v>
      </c>
      <c r="C279" s="109"/>
      <c r="D279" s="10"/>
      <c r="E279" s="10">
        <v>241</v>
      </c>
      <c r="F279" s="10" t="s">
        <v>520</v>
      </c>
      <c r="G279" s="11" t="s">
        <v>14</v>
      </c>
      <c r="H279" s="10" t="s">
        <v>521</v>
      </c>
      <c r="I279" s="12" t="str">
        <f>'[2]Res_Ginástica Geral'!H446</f>
        <v>Inapto</v>
      </c>
      <c r="J279" s="14"/>
      <c r="K279" s="10"/>
      <c r="L279" s="10"/>
      <c r="M279" s="10"/>
      <c r="N279" s="13" t="str">
        <f>'[2]Res_Natação Geral'!H446</f>
        <v>Apto</v>
      </c>
      <c r="O279" s="15"/>
      <c r="P279" s="14" t="s">
        <v>16</v>
      </c>
      <c r="Q279" s="14" t="s">
        <v>16</v>
      </c>
      <c r="R279" s="15"/>
      <c r="S279" s="16">
        <f t="shared" si="5"/>
        <v>4</v>
      </c>
      <c r="T279" s="14" t="s">
        <v>17</v>
      </c>
      <c r="W279">
        <v>1</v>
      </c>
    </row>
    <row r="280" spans="1:23" ht="15" hidden="1" customHeight="1" x14ac:dyDescent="0.2">
      <c r="A280" s="8" t="s">
        <v>427</v>
      </c>
      <c r="B280" s="9">
        <v>52</v>
      </c>
      <c r="C280" s="109"/>
      <c r="D280" s="10"/>
      <c r="E280" s="10">
        <v>85</v>
      </c>
      <c r="F280" s="10" t="s">
        <v>522</v>
      </c>
      <c r="G280" s="11" t="s">
        <v>14</v>
      </c>
      <c r="H280" s="10" t="s">
        <v>523</v>
      </c>
      <c r="I280" s="12" t="str">
        <f>'[2]Res_Ginástica Geral'!H274</f>
        <v>Apto</v>
      </c>
      <c r="J280" s="14"/>
      <c r="K280" s="10"/>
      <c r="L280" s="10"/>
      <c r="M280" s="10"/>
      <c r="N280" s="13" t="str">
        <f>'[2]Res_Natação Geral'!H274</f>
        <v>Apto</v>
      </c>
      <c r="O280" s="14" t="s">
        <v>16</v>
      </c>
      <c r="P280" s="14" t="s">
        <v>16</v>
      </c>
      <c r="Q280" s="15"/>
      <c r="R280" s="15"/>
      <c r="S280" s="16">
        <f t="shared" si="5"/>
        <v>4</v>
      </c>
      <c r="T280" s="14" t="s">
        <v>16</v>
      </c>
    </row>
    <row r="281" spans="1:23" ht="15" hidden="1" customHeight="1" x14ac:dyDescent="0.2">
      <c r="A281" s="8" t="s">
        <v>427</v>
      </c>
      <c r="B281" s="9">
        <v>53</v>
      </c>
      <c r="C281" s="109"/>
      <c r="D281" s="10"/>
      <c r="E281" s="10">
        <v>503</v>
      </c>
      <c r="F281" s="10" t="s">
        <v>524</v>
      </c>
      <c r="G281" s="11" t="s">
        <v>14</v>
      </c>
      <c r="H281" s="10" t="s">
        <v>525</v>
      </c>
      <c r="I281" s="12" t="str">
        <f>'[2]Res_Ginástica Geral'!H258</f>
        <v>Apto</v>
      </c>
      <c r="J281" s="14"/>
      <c r="K281" s="10"/>
      <c r="L281" s="10"/>
      <c r="M281" s="10"/>
      <c r="N281" s="13" t="str">
        <f>'[2]Res_Natação Geral'!H258</f>
        <v>Apto</v>
      </c>
      <c r="O281" s="14" t="s">
        <v>17</v>
      </c>
      <c r="P281" s="14" t="s">
        <v>16</v>
      </c>
      <c r="Q281" s="15"/>
      <c r="R281" s="15"/>
      <c r="S281" s="16">
        <f t="shared" si="5"/>
        <v>4</v>
      </c>
      <c r="T281" s="14" t="s">
        <v>17</v>
      </c>
      <c r="W281">
        <v>1</v>
      </c>
    </row>
    <row r="282" spans="1:23" ht="15" hidden="1" customHeight="1" x14ac:dyDescent="0.2">
      <c r="A282" s="8" t="s">
        <v>427</v>
      </c>
      <c r="B282" s="9">
        <v>54</v>
      </c>
      <c r="C282" s="109"/>
      <c r="D282" s="10"/>
      <c r="E282" s="10">
        <v>595</v>
      </c>
      <c r="F282" s="10" t="s">
        <v>526</v>
      </c>
      <c r="G282" s="11" t="s">
        <v>14</v>
      </c>
      <c r="H282" s="10" t="s">
        <v>527</v>
      </c>
      <c r="I282" s="12" t="str">
        <f>'[2]Res_Ginástica Geral'!H276</f>
        <v>Apto</v>
      </c>
      <c r="J282" s="14"/>
      <c r="K282" s="10"/>
      <c r="L282" s="10"/>
      <c r="M282" s="10"/>
      <c r="N282" s="13" t="str">
        <f>'[2]Res_Natação Geral'!H276</f>
        <v>Inapto</v>
      </c>
      <c r="O282" s="14" t="s">
        <v>16</v>
      </c>
      <c r="P282" s="14" t="s">
        <v>16</v>
      </c>
      <c r="Q282" s="15"/>
      <c r="R282" s="15"/>
      <c r="S282" s="16">
        <f t="shared" si="5"/>
        <v>4</v>
      </c>
      <c r="T282" s="14" t="s">
        <v>17</v>
      </c>
    </row>
    <row r="283" spans="1:23" ht="15" hidden="1" customHeight="1" x14ac:dyDescent="0.2">
      <c r="A283" s="8" t="s">
        <v>427</v>
      </c>
      <c r="B283" s="9">
        <v>55</v>
      </c>
      <c r="C283" s="109"/>
      <c r="D283" s="10"/>
      <c r="E283" s="10">
        <v>186</v>
      </c>
      <c r="F283" s="10" t="s">
        <v>528</v>
      </c>
      <c r="G283" s="11" t="s">
        <v>14</v>
      </c>
      <c r="H283" s="10" t="s">
        <v>529</v>
      </c>
      <c r="I283" s="12" t="str">
        <f>'[2]Res_Ginástica Geral'!H277</f>
        <v>Apto</v>
      </c>
      <c r="J283" s="14"/>
      <c r="K283" s="10"/>
      <c r="L283" s="10"/>
      <c r="M283" s="10"/>
      <c r="N283" s="13" t="str">
        <f>'[2]Res_Natação Geral'!H277</f>
        <v>Apto</v>
      </c>
      <c r="O283" s="14" t="s">
        <v>16</v>
      </c>
      <c r="P283" s="14" t="s">
        <v>16</v>
      </c>
      <c r="Q283" s="15"/>
      <c r="R283" s="15"/>
      <c r="S283" s="16">
        <f t="shared" si="5"/>
        <v>4</v>
      </c>
      <c r="T283" s="14" t="s">
        <v>16</v>
      </c>
    </row>
    <row r="284" spans="1:23" ht="15" hidden="1" customHeight="1" x14ac:dyDescent="0.2">
      <c r="A284" s="8" t="s">
        <v>427</v>
      </c>
      <c r="B284" s="10">
        <v>56</v>
      </c>
      <c r="C284" s="109"/>
      <c r="D284" s="10"/>
      <c r="E284" s="17">
        <v>590</v>
      </c>
      <c r="F284" s="17" t="s">
        <v>530</v>
      </c>
      <c r="G284" s="18" t="s">
        <v>34</v>
      </c>
      <c r="H284" s="17" t="s">
        <v>531</v>
      </c>
      <c r="I284" s="20" t="str">
        <f>'[2]Res_Ginástica Geral'!H278</f>
        <v xml:space="preserve"> </v>
      </c>
      <c r="J284" s="14"/>
      <c r="K284" s="10"/>
      <c r="L284" s="10"/>
      <c r="M284" s="10"/>
      <c r="N284" s="21"/>
      <c r="O284" s="22"/>
      <c r="P284" s="22"/>
      <c r="Q284" s="22"/>
      <c r="R284" s="22"/>
      <c r="S284" s="20">
        <f t="shared" si="5"/>
        <v>1</v>
      </c>
      <c r="T284" s="22"/>
    </row>
    <row r="285" spans="1:23" ht="15" hidden="1" customHeight="1" x14ac:dyDescent="0.2">
      <c r="A285" s="8" t="s">
        <v>427</v>
      </c>
      <c r="B285" s="10">
        <v>57</v>
      </c>
      <c r="C285" s="109"/>
      <c r="D285" s="10"/>
      <c r="E285" s="17">
        <v>167</v>
      </c>
      <c r="F285" s="17" t="s">
        <v>243</v>
      </c>
      <c r="G285" s="18" t="s">
        <v>34</v>
      </c>
      <c r="H285" s="17" t="s">
        <v>244</v>
      </c>
      <c r="I285" s="20" t="str">
        <f>'[2]Res_Ginástica Geral'!H279</f>
        <v xml:space="preserve"> </v>
      </c>
      <c r="J285" s="14"/>
      <c r="K285" s="10"/>
      <c r="L285" s="10"/>
      <c r="M285" s="10"/>
      <c r="N285" s="21"/>
      <c r="O285" s="22"/>
      <c r="P285" s="22"/>
      <c r="Q285" s="22"/>
      <c r="R285" s="22"/>
      <c r="S285" s="20">
        <f t="shared" si="5"/>
        <v>1</v>
      </c>
      <c r="T285" s="22"/>
    </row>
    <row r="286" spans="1:23" ht="15" hidden="1" customHeight="1" x14ac:dyDescent="0.2">
      <c r="A286" s="8" t="s">
        <v>427</v>
      </c>
      <c r="B286" s="10">
        <v>58</v>
      </c>
      <c r="C286" s="109"/>
      <c r="D286" s="10"/>
      <c r="E286" s="17">
        <v>407</v>
      </c>
      <c r="F286" s="17" t="s">
        <v>532</v>
      </c>
      <c r="G286" s="18" t="s">
        <v>21</v>
      </c>
      <c r="H286" s="17" t="s">
        <v>533</v>
      </c>
      <c r="I286" s="20" t="str">
        <f>'[2]Res_Ginástica Geral'!H280</f>
        <v xml:space="preserve"> </v>
      </c>
      <c r="J286" s="14"/>
      <c r="K286" s="10"/>
      <c r="L286" s="10"/>
      <c r="M286" s="10"/>
      <c r="N286" s="21"/>
      <c r="O286" s="22"/>
      <c r="P286" s="22"/>
      <c r="Q286" s="22"/>
      <c r="R286" s="22"/>
      <c r="S286" s="20">
        <f t="shared" si="5"/>
        <v>1</v>
      </c>
      <c r="T286" s="22"/>
      <c r="U286" s="26" t="s">
        <v>427</v>
      </c>
    </row>
    <row r="287" spans="1:23" ht="16" hidden="1" customHeight="1" x14ac:dyDescent="0.25">
      <c r="A287" s="28"/>
      <c r="B287" s="28"/>
      <c r="C287" s="109"/>
      <c r="D287" s="10"/>
      <c r="E287" s="28"/>
      <c r="F287" s="28"/>
      <c r="G287" s="29"/>
      <c r="H287" s="28"/>
      <c r="I287" s="30" t="s">
        <v>8</v>
      </c>
      <c r="J287" s="14"/>
      <c r="K287" s="10"/>
      <c r="L287" s="10"/>
      <c r="M287" s="10"/>
      <c r="N287" s="30" t="s">
        <v>88</v>
      </c>
      <c r="O287" s="30" t="s">
        <v>89</v>
      </c>
      <c r="P287" s="31" t="s">
        <v>90</v>
      </c>
      <c r="Q287" s="31" t="s">
        <v>91</v>
      </c>
      <c r="R287" s="30" t="s">
        <v>92</v>
      </c>
      <c r="S287" s="30" t="s">
        <v>10</v>
      </c>
      <c r="T287" s="30" t="s">
        <v>93</v>
      </c>
      <c r="U287" s="26">
        <f>COUNTA(S229:S286)</f>
        <v>58</v>
      </c>
      <c r="V287" s="32">
        <f>(58-2)</f>
        <v>56</v>
      </c>
    </row>
    <row r="288" spans="1:23" ht="15" hidden="1" customHeight="1" x14ac:dyDescent="0.2">
      <c r="A288" s="8" t="s">
        <v>534</v>
      </c>
      <c r="B288" s="10">
        <v>1</v>
      </c>
      <c r="C288" s="109"/>
      <c r="D288" s="10"/>
      <c r="E288" s="17">
        <v>285</v>
      </c>
      <c r="F288" s="17" t="s">
        <v>343</v>
      </c>
      <c r="G288" s="18" t="s">
        <v>34</v>
      </c>
      <c r="H288" s="17" t="s">
        <v>344</v>
      </c>
      <c r="I288" s="20" t="str">
        <f>'[2]Res_Ginástica Geral'!H282</f>
        <v xml:space="preserve"> </v>
      </c>
      <c r="J288" s="14"/>
      <c r="K288" s="10"/>
      <c r="L288" s="10"/>
      <c r="M288" s="10"/>
      <c r="N288" s="21"/>
      <c r="O288" s="22"/>
      <c r="P288" s="22"/>
      <c r="Q288" s="22"/>
      <c r="R288" s="22"/>
      <c r="S288" s="20">
        <f t="shared" ref="S288:S344" si="6">COUNTA(I288:R288)</f>
        <v>1</v>
      </c>
      <c r="T288" s="22"/>
    </row>
    <row r="289" spans="1:23" ht="15" hidden="1" customHeight="1" x14ac:dyDescent="0.2">
      <c r="A289" s="8" t="s">
        <v>534</v>
      </c>
      <c r="B289" s="10">
        <v>2</v>
      </c>
      <c r="C289" s="109"/>
      <c r="D289" s="10"/>
      <c r="E289" s="17">
        <v>177</v>
      </c>
      <c r="F289" s="17" t="s">
        <v>535</v>
      </c>
      <c r="G289" s="18" t="s">
        <v>34</v>
      </c>
      <c r="H289" s="17" t="s">
        <v>536</v>
      </c>
      <c r="I289" s="20" t="str">
        <f>'[2]Res_Ginástica Geral'!H283</f>
        <v xml:space="preserve"> </v>
      </c>
      <c r="J289" s="14"/>
      <c r="K289" s="10"/>
      <c r="L289" s="10"/>
      <c r="M289" s="10"/>
      <c r="N289" s="21"/>
      <c r="O289" s="22"/>
      <c r="P289" s="22"/>
      <c r="Q289" s="22"/>
      <c r="R289" s="22"/>
      <c r="S289" s="20">
        <f t="shared" si="6"/>
        <v>1</v>
      </c>
      <c r="T289" s="22"/>
    </row>
    <row r="290" spans="1:23" ht="15" hidden="1" customHeight="1" x14ac:dyDescent="0.2">
      <c r="A290" s="8" t="s">
        <v>534</v>
      </c>
      <c r="B290" s="10">
        <v>3</v>
      </c>
      <c r="C290" s="109"/>
      <c r="D290" s="10"/>
      <c r="E290" s="17">
        <v>532</v>
      </c>
      <c r="F290" s="17" t="s">
        <v>369</v>
      </c>
      <c r="G290" s="18" t="s">
        <v>34</v>
      </c>
      <c r="H290" s="17" t="s">
        <v>370</v>
      </c>
      <c r="I290" s="20" t="str">
        <f>'[2]Res_Ginástica Geral'!H284</f>
        <v xml:space="preserve"> </v>
      </c>
      <c r="J290" s="14"/>
      <c r="K290" s="10"/>
      <c r="L290" s="10"/>
      <c r="M290" s="10"/>
      <c r="N290" s="21"/>
      <c r="O290" s="22"/>
      <c r="P290" s="22"/>
      <c r="Q290" s="22"/>
      <c r="R290" s="22"/>
      <c r="S290" s="20">
        <f t="shared" si="6"/>
        <v>1</v>
      </c>
      <c r="T290" s="22"/>
    </row>
    <row r="291" spans="1:23" ht="15" hidden="1" customHeight="1" x14ac:dyDescent="0.2">
      <c r="A291" s="8" t="s">
        <v>534</v>
      </c>
      <c r="B291" s="10">
        <v>4</v>
      </c>
      <c r="C291" s="109"/>
      <c r="D291" s="10"/>
      <c r="E291" s="17">
        <v>172</v>
      </c>
      <c r="F291" s="17" t="s">
        <v>383</v>
      </c>
      <c r="G291" s="18" t="s">
        <v>34</v>
      </c>
      <c r="H291" s="17" t="s">
        <v>384</v>
      </c>
      <c r="I291" s="20" t="str">
        <f>'[2]Res_Ginástica Geral'!H285</f>
        <v xml:space="preserve"> </v>
      </c>
      <c r="J291" s="14"/>
      <c r="K291" s="10"/>
      <c r="L291" s="10"/>
      <c r="M291" s="10"/>
      <c r="N291" s="21"/>
      <c r="O291" s="22"/>
      <c r="P291" s="22"/>
      <c r="Q291" s="22"/>
      <c r="R291" s="22"/>
      <c r="S291" s="20">
        <f t="shared" si="6"/>
        <v>1</v>
      </c>
      <c r="T291" s="22"/>
    </row>
    <row r="292" spans="1:23" ht="15" hidden="1" customHeight="1" x14ac:dyDescent="0.2">
      <c r="A292" s="8" t="s">
        <v>534</v>
      </c>
      <c r="B292" s="10">
        <v>5</v>
      </c>
      <c r="C292" s="109"/>
      <c r="D292" s="10"/>
      <c r="E292" s="17">
        <v>402</v>
      </c>
      <c r="F292" s="17" t="s">
        <v>537</v>
      </c>
      <c r="G292" s="18" t="s">
        <v>21</v>
      </c>
      <c r="H292" s="17" t="s">
        <v>538</v>
      </c>
      <c r="I292" s="20" t="str">
        <f>'[2]Res_Ginástica Geral'!H286</f>
        <v xml:space="preserve"> </v>
      </c>
      <c r="J292" s="14"/>
      <c r="K292" s="10"/>
      <c r="L292" s="10"/>
      <c r="M292" s="10"/>
      <c r="N292" s="21"/>
      <c r="O292" s="22"/>
      <c r="P292" s="22"/>
      <c r="Q292" s="22"/>
      <c r="R292" s="22"/>
      <c r="S292" s="20">
        <f t="shared" si="6"/>
        <v>1</v>
      </c>
      <c r="T292" s="22"/>
    </row>
    <row r="293" spans="1:23" ht="15" hidden="1" customHeight="1" x14ac:dyDescent="0.2">
      <c r="A293" s="8" t="s">
        <v>534</v>
      </c>
      <c r="B293" s="10">
        <v>6</v>
      </c>
      <c r="C293" s="109"/>
      <c r="D293" s="10"/>
      <c r="E293" s="17">
        <v>470</v>
      </c>
      <c r="F293" s="17" t="s">
        <v>539</v>
      </c>
      <c r="G293" s="18" t="s">
        <v>21</v>
      </c>
      <c r="H293" s="17" t="s">
        <v>540</v>
      </c>
      <c r="I293" s="20" t="str">
        <f>'[2]Res_Ginástica Geral'!H287</f>
        <v xml:space="preserve"> </v>
      </c>
      <c r="J293" s="14"/>
      <c r="K293" s="10"/>
      <c r="L293" s="10"/>
      <c r="M293" s="10"/>
      <c r="N293" s="21"/>
      <c r="O293" s="22"/>
      <c r="P293" s="22"/>
      <c r="Q293" s="22"/>
      <c r="R293" s="22"/>
      <c r="S293" s="20">
        <f t="shared" si="6"/>
        <v>1</v>
      </c>
      <c r="T293" s="22"/>
    </row>
    <row r="294" spans="1:23" ht="15" hidden="1" customHeight="1" x14ac:dyDescent="0.2">
      <c r="A294" s="8" t="s">
        <v>534</v>
      </c>
      <c r="B294" s="9">
        <v>7</v>
      </c>
      <c r="C294" s="109"/>
      <c r="D294" s="10"/>
      <c r="E294" s="10">
        <v>46</v>
      </c>
      <c r="F294" s="10" t="s">
        <v>541</v>
      </c>
      <c r="G294" s="11" t="s">
        <v>14</v>
      </c>
      <c r="H294" s="10" t="s">
        <v>542</v>
      </c>
      <c r="I294" s="12" t="str">
        <f>'[2]Res_Ginástica Geral'!H288</f>
        <v>Apto</v>
      </c>
      <c r="J294" s="14"/>
      <c r="K294" s="10"/>
      <c r="L294" s="10"/>
      <c r="M294" s="10"/>
      <c r="N294" s="13" t="str">
        <f>'[2]Res_Natação Geral'!H288</f>
        <v>Apto</v>
      </c>
      <c r="O294" s="14" t="s">
        <v>16</v>
      </c>
      <c r="P294" s="14" t="s">
        <v>16</v>
      </c>
      <c r="Q294" s="15"/>
      <c r="R294" s="15"/>
      <c r="S294" s="16">
        <f t="shared" si="6"/>
        <v>4</v>
      </c>
      <c r="T294" s="14" t="s">
        <v>16</v>
      </c>
    </row>
    <row r="295" spans="1:23" ht="15" hidden="1" customHeight="1" x14ac:dyDescent="0.2">
      <c r="A295" s="8" t="s">
        <v>534</v>
      </c>
      <c r="B295" s="9">
        <v>8</v>
      </c>
      <c r="C295" s="109"/>
      <c r="D295" s="10"/>
      <c r="E295" s="10">
        <v>295</v>
      </c>
      <c r="F295" s="10" t="s">
        <v>543</v>
      </c>
      <c r="G295" s="11" t="s">
        <v>14</v>
      </c>
      <c r="H295" s="10" t="s">
        <v>544</v>
      </c>
      <c r="I295" s="12" t="str">
        <f>'[2]Res_Ginástica Geral'!H289</f>
        <v>Apto</v>
      </c>
      <c r="J295" s="14"/>
      <c r="K295" s="10"/>
      <c r="L295" s="10"/>
      <c r="M295" s="10"/>
      <c r="N295" s="13" t="str">
        <f>'[2]Res_Natação Geral'!H289</f>
        <v>Apto</v>
      </c>
      <c r="O295" s="14" t="s">
        <v>16</v>
      </c>
      <c r="P295" s="14" t="s">
        <v>16</v>
      </c>
      <c r="Q295" s="15"/>
      <c r="R295" s="15"/>
      <c r="S295" s="16">
        <f t="shared" si="6"/>
        <v>4</v>
      </c>
      <c r="T295" s="14" t="s">
        <v>16</v>
      </c>
    </row>
    <row r="296" spans="1:23" ht="15" hidden="1" customHeight="1" x14ac:dyDescent="0.2">
      <c r="A296" s="8" t="s">
        <v>534</v>
      </c>
      <c r="B296" s="10">
        <v>9</v>
      </c>
      <c r="C296" s="109"/>
      <c r="D296" s="10"/>
      <c r="E296" s="17">
        <v>622</v>
      </c>
      <c r="F296" s="17" t="s">
        <v>530</v>
      </c>
      <c r="G296" s="18" t="s">
        <v>21</v>
      </c>
      <c r="H296" s="17" t="s">
        <v>531</v>
      </c>
      <c r="I296" s="20" t="str">
        <f>'[2]Res_Ginástica Geral'!H290</f>
        <v xml:space="preserve"> </v>
      </c>
      <c r="J296" s="14"/>
      <c r="K296" s="10"/>
      <c r="L296" s="10"/>
      <c r="M296" s="10"/>
      <c r="N296" s="21"/>
      <c r="O296" s="22"/>
      <c r="P296" s="22"/>
      <c r="Q296" s="22"/>
      <c r="R296" s="22"/>
      <c r="S296" s="20">
        <f t="shared" si="6"/>
        <v>1</v>
      </c>
      <c r="T296" s="22"/>
    </row>
    <row r="297" spans="1:23" ht="15" hidden="1" customHeight="1" x14ac:dyDescent="0.2">
      <c r="A297" s="8" t="s">
        <v>534</v>
      </c>
      <c r="B297" s="10">
        <v>10</v>
      </c>
      <c r="C297" s="109"/>
      <c r="D297" s="10"/>
      <c r="E297" s="10">
        <v>448</v>
      </c>
      <c r="F297" s="10" t="s">
        <v>545</v>
      </c>
      <c r="G297" s="11" t="s">
        <v>14</v>
      </c>
      <c r="H297" s="10" t="s">
        <v>546</v>
      </c>
      <c r="I297" s="14"/>
      <c r="J297" s="14"/>
      <c r="K297" s="10"/>
      <c r="L297" s="10"/>
      <c r="M297" s="10"/>
      <c r="N297" s="13" t="str">
        <f>'[2]Res_Natação Geral'!H259</f>
        <v>Apto</v>
      </c>
      <c r="O297" s="14" t="s">
        <v>16</v>
      </c>
      <c r="P297" s="14" t="s">
        <v>16</v>
      </c>
      <c r="Q297" s="15"/>
      <c r="R297" s="15"/>
      <c r="S297" s="16">
        <f t="shared" si="6"/>
        <v>3</v>
      </c>
      <c r="T297" s="14" t="s">
        <v>17</v>
      </c>
      <c r="W297">
        <v>1</v>
      </c>
    </row>
    <row r="298" spans="1:23" ht="15" hidden="1" customHeight="1" x14ac:dyDescent="0.2">
      <c r="A298" s="8" t="s">
        <v>534</v>
      </c>
      <c r="B298" s="10">
        <v>11</v>
      </c>
      <c r="C298" s="109"/>
      <c r="D298" s="10"/>
      <c r="E298" s="17">
        <v>451</v>
      </c>
      <c r="F298" s="17" t="s">
        <v>547</v>
      </c>
      <c r="G298" s="18" t="s">
        <v>21</v>
      </c>
      <c r="H298" s="17" t="s">
        <v>548</v>
      </c>
      <c r="I298" s="20" t="str">
        <f>'[2]Res_Ginástica Geral'!H292</f>
        <v xml:space="preserve"> </v>
      </c>
      <c r="J298" s="14"/>
      <c r="K298" s="10"/>
      <c r="L298" s="10"/>
      <c r="M298" s="10"/>
      <c r="N298" s="21"/>
      <c r="O298" s="22"/>
      <c r="P298" s="22"/>
      <c r="Q298" s="22"/>
      <c r="R298" s="22"/>
      <c r="S298" s="20">
        <f t="shared" si="6"/>
        <v>1</v>
      </c>
      <c r="T298" s="22"/>
    </row>
    <row r="299" spans="1:23" ht="15" hidden="1" customHeight="1" x14ac:dyDescent="0.2">
      <c r="A299" s="8" t="s">
        <v>534</v>
      </c>
      <c r="B299" s="9">
        <v>12</v>
      </c>
      <c r="C299" s="109"/>
      <c r="D299" s="10"/>
      <c r="E299" s="10">
        <v>608</v>
      </c>
      <c r="F299" s="10" t="s">
        <v>549</v>
      </c>
      <c r="G299" s="11" t="s">
        <v>14</v>
      </c>
      <c r="H299" s="10" t="s">
        <v>550</v>
      </c>
      <c r="I299" s="12" t="str">
        <f>'[2]Res_Ginástica Geral'!H293</f>
        <v>Apto</v>
      </c>
      <c r="J299" s="14"/>
      <c r="K299" s="10"/>
      <c r="L299" s="10"/>
      <c r="M299" s="10"/>
      <c r="N299" s="13" t="str">
        <f>'[2]Res_Natação Geral'!H293</f>
        <v>Apto</v>
      </c>
      <c r="O299" s="14" t="s">
        <v>16</v>
      </c>
      <c r="P299" s="14" t="s">
        <v>16</v>
      </c>
      <c r="Q299" s="15"/>
      <c r="R299" s="15"/>
      <c r="S299" s="16">
        <f t="shared" si="6"/>
        <v>4</v>
      </c>
      <c r="T299" s="14" t="s">
        <v>16</v>
      </c>
    </row>
    <row r="300" spans="1:23" ht="15" hidden="1" customHeight="1" x14ac:dyDescent="0.2">
      <c r="A300" s="8" t="s">
        <v>534</v>
      </c>
      <c r="B300" s="10">
        <v>13</v>
      </c>
      <c r="C300" s="109"/>
      <c r="D300" s="10"/>
      <c r="E300" s="10">
        <v>435</v>
      </c>
      <c r="F300" s="10" t="s">
        <v>551</v>
      </c>
      <c r="G300" s="11" t="s">
        <v>14</v>
      </c>
      <c r="H300" s="10" t="s">
        <v>552</v>
      </c>
      <c r="I300" s="12" t="str">
        <f>'[2]Res_Ginástica Geral'!H294</f>
        <v>Apto</v>
      </c>
      <c r="J300" s="14"/>
      <c r="K300" s="10"/>
      <c r="L300" s="10"/>
      <c r="M300" s="10"/>
      <c r="N300" s="13" t="str">
        <f>'[2]Res_Natação Geral'!H294</f>
        <v>Apto</v>
      </c>
      <c r="O300" s="14" t="s">
        <v>16</v>
      </c>
      <c r="P300" s="14" t="s">
        <v>16</v>
      </c>
      <c r="Q300" s="15"/>
      <c r="R300" s="15"/>
      <c r="S300" s="16">
        <f t="shared" si="6"/>
        <v>4</v>
      </c>
      <c r="T300" s="14" t="s">
        <v>16</v>
      </c>
    </row>
    <row r="301" spans="1:23" ht="15" hidden="1" customHeight="1" x14ac:dyDescent="0.2">
      <c r="A301" s="8" t="s">
        <v>534</v>
      </c>
      <c r="B301" s="10">
        <v>14</v>
      </c>
      <c r="C301" s="109"/>
      <c r="D301" s="10"/>
      <c r="E301" s="10">
        <v>279</v>
      </c>
      <c r="F301" s="10" t="s">
        <v>553</v>
      </c>
      <c r="G301" s="11" t="s">
        <v>14</v>
      </c>
      <c r="H301" s="10" t="s">
        <v>554</v>
      </c>
      <c r="I301" s="12" t="str">
        <f>'[2]Res_Ginástica Geral'!H295</f>
        <v>Apto</v>
      </c>
      <c r="J301" s="14"/>
      <c r="K301" s="10"/>
      <c r="L301" s="10"/>
      <c r="M301" s="10"/>
      <c r="N301" s="13" t="str">
        <f>'[2]Res_Natação Geral'!H295</f>
        <v>Apto</v>
      </c>
      <c r="O301" s="14" t="s">
        <v>16</v>
      </c>
      <c r="P301" s="14" t="s">
        <v>16</v>
      </c>
      <c r="Q301" s="15"/>
      <c r="R301" s="15"/>
      <c r="S301" s="16">
        <f t="shared" si="6"/>
        <v>4</v>
      </c>
      <c r="T301" s="14" t="s">
        <v>16</v>
      </c>
    </row>
    <row r="302" spans="1:23" ht="15" hidden="1" customHeight="1" x14ac:dyDescent="0.2">
      <c r="A302" s="8" t="s">
        <v>534</v>
      </c>
      <c r="B302" s="10">
        <v>15</v>
      </c>
      <c r="C302" s="109"/>
      <c r="D302" s="10"/>
      <c r="E302" s="17">
        <v>251</v>
      </c>
      <c r="F302" s="17" t="s">
        <v>555</v>
      </c>
      <c r="G302" s="18" t="s">
        <v>34</v>
      </c>
      <c r="H302" s="17" t="s">
        <v>556</v>
      </c>
      <c r="I302" s="20" t="str">
        <f>'[2]Res_Ginástica Geral'!H296</f>
        <v xml:space="preserve"> </v>
      </c>
      <c r="J302" s="14"/>
      <c r="K302" s="10"/>
      <c r="L302" s="10"/>
      <c r="M302" s="10"/>
      <c r="N302" s="21"/>
      <c r="O302" s="22"/>
      <c r="P302" s="22"/>
      <c r="Q302" s="22"/>
      <c r="R302" s="22"/>
      <c r="S302" s="20">
        <f t="shared" si="6"/>
        <v>1</v>
      </c>
      <c r="T302" s="22"/>
    </row>
    <row r="303" spans="1:23" x14ac:dyDescent="0.2">
      <c r="A303" s="8" t="s">
        <v>534</v>
      </c>
      <c r="B303" s="10">
        <v>16</v>
      </c>
      <c r="C303" s="109"/>
      <c r="D303" s="10">
        <v>36</v>
      </c>
      <c r="E303" s="10">
        <v>432</v>
      </c>
      <c r="F303" s="10" t="s">
        <v>557</v>
      </c>
      <c r="G303" s="11" t="s">
        <v>14</v>
      </c>
      <c r="H303" s="10" t="s">
        <v>558</v>
      </c>
      <c r="I303" s="14"/>
      <c r="J303" s="14"/>
      <c r="K303" s="10"/>
      <c r="L303" s="10"/>
      <c r="M303" s="10"/>
      <c r="N303" s="14"/>
      <c r="O303" s="14"/>
      <c r="P303" s="14"/>
      <c r="Q303" s="15"/>
      <c r="R303" s="15"/>
      <c r="S303" s="16">
        <f t="shared" si="6"/>
        <v>0</v>
      </c>
      <c r="T303" s="14"/>
      <c r="W303">
        <v>2</v>
      </c>
    </row>
    <row r="304" spans="1:23" ht="15" hidden="1" customHeight="1" x14ac:dyDescent="0.2">
      <c r="A304" s="8" t="s">
        <v>534</v>
      </c>
      <c r="B304" s="9">
        <v>17</v>
      </c>
      <c r="C304" s="109"/>
      <c r="D304" s="10"/>
      <c r="E304" s="10">
        <v>596</v>
      </c>
      <c r="F304" s="10" t="s">
        <v>559</v>
      </c>
      <c r="G304" s="11" t="s">
        <v>14</v>
      </c>
      <c r="H304" s="10" t="s">
        <v>560</v>
      </c>
      <c r="I304" s="12" t="str">
        <f>'[2]Res_Ginástica Geral'!H298</f>
        <v>Apto</v>
      </c>
      <c r="J304" s="14"/>
      <c r="K304" s="10"/>
      <c r="L304" s="10"/>
      <c r="M304" s="10"/>
      <c r="N304" s="13" t="str">
        <f>'[2]Res_Natação Geral'!H298</f>
        <v>Apto</v>
      </c>
      <c r="O304" s="14" t="s">
        <v>16</v>
      </c>
      <c r="P304" s="14" t="s">
        <v>16</v>
      </c>
      <c r="Q304" s="15"/>
      <c r="R304" s="15"/>
      <c r="S304" s="16">
        <f t="shared" si="6"/>
        <v>4</v>
      </c>
      <c r="T304" s="14" t="s">
        <v>16</v>
      </c>
    </row>
    <row r="305" spans="1:23" ht="15" hidden="1" customHeight="1" x14ac:dyDescent="0.2">
      <c r="A305" s="8" t="s">
        <v>534</v>
      </c>
      <c r="B305" s="9">
        <v>18</v>
      </c>
      <c r="C305" s="109"/>
      <c r="D305" s="10"/>
      <c r="E305" s="10">
        <v>38</v>
      </c>
      <c r="F305" s="10" t="s">
        <v>561</v>
      </c>
      <c r="G305" s="11" t="s">
        <v>14</v>
      </c>
      <c r="H305" s="10" t="s">
        <v>562</v>
      </c>
      <c r="I305" s="12" t="str">
        <f>'[2]Res_Ginástica Geral'!H263</f>
        <v>Apto</v>
      </c>
      <c r="J305" s="14"/>
      <c r="K305" s="10"/>
      <c r="L305" s="10"/>
      <c r="M305" s="10"/>
      <c r="N305" s="13" t="str">
        <f>'[2]Res_Natação Geral'!H263</f>
        <v>Apto</v>
      </c>
      <c r="O305" s="14"/>
      <c r="P305" s="14"/>
      <c r="Q305" s="15"/>
      <c r="R305" s="15"/>
      <c r="S305" s="16">
        <f t="shared" si="6"/>
        <v>2</v>
      </c>
      <c r="T305" s="14" t="s">
        <v>17</v>
      </c>
      <c r="W305">
        <v>1</v>
      </c>
    </row>
    <row r="306" spans="1:23" ht="15" hidden="1" customHeight="1" x14ac:dyDescent="0.2">
      <c r="A306" s="8" t="s">
        <v>534</v>
      </c>
      <c r="B306" s="9">
        <v>19</v>
      </c>
      <c r="C306" s="109"/>
      <c r="D306" s="10"/>
      <c r="E306" s="10">
        <v>591</v>
      </c>
      <c r="F306" s="10" t="s">
        <v>563</v>
      </c>
      <c r="G306" s="11" t="s">
        <v>14</v>
      </c>
      <c r="H306" s="10" t="s">
        <v>564</v>
      </c>
      <c r="I306" s="12" t="str">
        <f>'[2]Res_Ginástica Geral'!H265</f>
        <v>Apto</v>
      </c>
      <c r="J306" s="14"/>
      <c r="K306" s="10"/>
      <c r="L306" s="10"/>
      <c r="M306" s="10"/>
      <c r="N306" s="13" t="str">
        <f>'[2]Res_Natação Geral'!H265</f>
        <v>Apto</v>
      </c>
      <c r="O306" s="14" t="s">
        <v>17</v>
      </c>
      <c r="P306" s="14" t="s">
        <v>16</v>
      </c>
      <c r="Q306" s="15"/>
      <c r="R306" s="15"/>
      <c r="S306" s="16">
        <f t="shared" si="6"/>
        <v>4</v>
      </c>
      <c r="T306" s="14" t="s">
        <v>17</v>
      </c>
      <c r="W306">
        <v>1</v>
      </c>
    </row>
    <row r="307" spans="1:23" x14ac:dyDescent="0.2">
      <c r="A307" s="8" t="s">
        <v>534</v>
      </c>
      <c r="B307" s="9">
        <v>20</v>
      </c>
      <c r="C307" s="109"/>
      <c r="D307" s="10">
        <v>37</v>
      </c>
      <c r="E307" s="10">
        <v>505</v>
      </c>
      <c r="F307" s="10" t="s">
        <v>565</v>
      </c>
      <c r="G307" s="11" t="s">
        <v>14</v>
      </c>
      <c r="H307" s="10" t="s">
        <v>566</v>
      </c>
      <c r="I307" s="14"/>
      <c r="J307" s="14"/>
      <c r="K307" s="10"/>
      <c r="L307" s="10"/>
      <c r="M307" s="10"/>
      <c r="N307" s="14"/>
      <c r="O307" s="14"/>
      <c r="P307" s="14"/>
      <c r="Q307" s="15"/>
      <c r="R307" s="15"/>
      <c r="S307" s="16">
        <f t="shared" si="6"/>
        <v>0</v>
      </c>
      <c r="T307" s="14"/>
      <c r="W307">
        <v>2</v>
      </c>
    </row>
    <row r="308" spans="1:23" ht="15" hidden="1" customHeight="1" x14ac:dyDescent="0.2">
      <c r="A308" s="8" t="s">
        <v>534</v>
      </c>
      <c r="B308" s="9">
        <v>21</v>
      </c>
      <c r="C308" s="109"/>
      <c r="D308" s="10"/>
      <c r="E308" s="10">
        <v>342</v>
      </c>
      <c r="F308" s="10" t="s">
        <v>567</v>
      </c>
      <c r="G308" s="11" t="s">
        <v>14</v>
      </c>
      <c r="H308" s="10" t="s">
        <v>568</v>
      </c>
      <c r="I308" s="12" t="str">
        <f>'[2]Res_Ginástica Geral'!H302</f>
        <v>Apto</v>
      </c>
      <c r="J308" s="14"/>
      <c r="K308" s="10"/>
      <c r="L308" s="10"/>
      <c r="M308" s="10"/>
      <c r="N308" s="13" t="str">
        <f>'[2]Res_Natação Geral'!H302</f>
        <v>Apto</v>
      </c>
      <c r="O308" s="14" t="s">
        <v>16</v>
      </c>
      <c r="P308" s="14" t="s">
        <v>16</v>
      </c>
      <c r="Q308" s="15"/>
      <c r="R308" s="15"/>
      <c r="S308" s="16">
        <f t="shared" si="6"/>
        <v>4</v>
      </c>
      <c r="T308" s="14" t="s">
        <v>16</v>
      </c>
    </row>
    <row r="309" spans="1:23" ht="15" hidden="1" customHeight="1" x14ac:dyDescent="0.2">
      <c r="A309" s="8" t="s">
        <v>534</v>
      </c>
      <c r="B309" s="9">
        <v>22</v>
      </c>
      <c r="C309" s="109"/>
      <c r="D309" s="10"/>
      <c r="E309" s="10">
        <v>204</v>
      </c>
      <c r="F309" s="10" t="s">
        <v>569</v>
      </c>
      <c r="G309" s="11" t="s">
        <v>14</v>
      </c>
      <c r="H309" s="10" t="s">
        <v>570</v>
      </c>
      <c r="I309" s="12" t="str">
        <f>'[2]Res_Ginástica Geral'!H303</f>
        <v>Apto</v>
      </c>
      <c r="J309" s="14"/>
      <c r="K309" s="10"/>
      <c r="L309" s="10"/>
      <c r="M309" s="10"/>
      <c r="N309" s="13" t="str">
        <f>'[2]Res_Natação Geral'!H303</f>
        <v>Apto</v>
      </c>
      <c r="O309" s="14" t="s">
        <v>16</v>
      </c>
      <c r="P309" s="14" t="s">
        <v>16</v>
      </c>
      <c r="Q309" s="15"/>
      <c r="R309" s="15"/>
      <c r="S309" s="16">
        <f t="shared" si="6"/>
        <v>4</v>
      </c>
      <c r="T309" s="14" t="s">
        <v>16</v>
      </c>
    </row>
    <row r="310" spans="1:23" x14ac:dyDescent="0.2">
      <c r="A310" s="8" t="s">
        <v>534</v>
      </c>
      <c r="B310" s="10">
        <v>23</v>
      </c>
      <c r="C310" s="109"/>
      <c r="D310" s="10">
        <v>38</v>
      </c>
      <c r="E310" s="10">
        <v>609</v>
      </c>
      <c r="F310" s="10" t="s">
        <v>252</v>
      </c>
      <c r="G310" s="11" t="s">
        <v>14</v>
      </c>
      <c r="H310" s="10" t="s">
        <v>253</v>
      </c>
      <c r="I310" s="14"/>
      <c r="J310" s="14"/>
      <c r="K310" s="10"/>
      <c r="L310" s="10"/>
      <c r="M310" s="10"/>
      <c r="N310" s="14"/>
      <c r="O310" s="15"/>
      <c r="P310" s="15"/>
      <c r="Q310" s="14"/>
      <c r="R310" s="14"/>
      <c r="S310" s="16">
        <f t="shared" si="6"/>
        <v>0</v>
      </c>
      <c r="T310" s="14"/>
      <c r="W310">
        <v>2</v>
      </c>
    </row>
    <row r="311" spans="1:23" ht="15" hidden="1" customHeight="1" x14ac:dyDescent="0.2">
      <c r="A311" s="8" t="s">
        <v>534</v>
      </c>
      <c r="B311" s="10">
        <v>24</v>
      </c>
      <c r="C311" s="109"/>
      <c r="D311" s="10"/>
      <c r="E311" s="10">
        <v>168</v>
      </c>
      <c r="F311" s="10" t="s">
        <v>571</v>
      </c>
      <c r="G311" s="11" t="s">
        <v>14</v>
      </c>
      <c r="H311" s="10" t="s">
        <v>572</v>
      </c>
      <c r="I311" s="12" t="str">
        <f>'[2]Res_Ginástica Geral'!H305</f>
        <v>Apto</v>
      </c>
      <c r="J311" s="14"/>
      <c r="K311" s="10"/>
      <c r="L311" s="10"/>
      <c r="M311" s="10"/>
      <c r="N311" s="13" t="str">
        <f>'[2]Res_Natação Geral'!H305</f>
        <v>Apto</v>
      </c>
      <c r="O311" s="14" t="s">
        <v>16</v>
      </c>
      <c r="P311" s="14" t="s">
        <v>16</v>
      </c>
      <c r="Q311" s="15"/>
      <c r="R311" s="15"/>
      <c r="S311" s="16">
        <f t="shared" si="6"/>
        <v>4</v>
      </c>
      <c r="T311" s="14" t="s">
        <v>16</v>
      </c>
    </row>
    <row r="312" spans="1:23" ht="15" hidden="1" customHeight="1" x14ac:dyDescent="0.2">
      <c r="A312" s="8" t="s">
        <v>534</v>
      </c>
      <c r="B312" s="10">
        <v>25</v>
      </c>
      <c r="C312" s="109"/>
      <c r="D312" s="10"/>
      <c r="E312" s="10">
        <v>573</v>
      </c>
      <c r="F312" s="10" t="s">
        <v>573</v>
      </c>
      <c r="G312" s="11" t="s">
        <v>14</v>
      </c>
      <c r="H312" s="10" t="s">
        <v>574</v>
      </c>
      <c r="I312" s="12" t="str">
        <f>'[2]Res_Ginástica Geral'!H306</f>
        <v>Apto</v>
      </c>
      <c r="J312" s="14"/>
      <c r="K312" s="10"/>
      <c r="L312" s="10"/>
      <c r="M312" s="10"/>
      <c r="N312" s="13" t="str">
        <f>'[2]Res_Natação Geral'!H306</f>
        <v>Apto</v>
      </c>
      <c r="O312" s="14" t="s">
        <v>16</v>
      </c>
      <c r="P312" s="14" t="s">
        <v>16</v>
      </c>
      <c r="Q312" s="15"/>
      <c r="R312" s="15"/>
      <c r="S312" s="16">
        <f t="shared" si="6"/>
        <v>4</v>
      </c>
      <c r="T312" s="14" t="s">
        <v>16</v>
      </c>
    </row>
    <row r="313" spans="1:23" ht="15" hidden="1" customHeight="1" x14ac:dyDescent="0.2">
      <c r="A313" s="8" t="s">
        <v>534</v>
      </c>
      <c r="B313" s="9">
        <v>26</v>
      </c>
      <c r="C313" s="109"/>
      <c r="D313" s="10"/>
      <c r="E313" s="10">
        <v>574</v>
      </c>
      <c r="F313" s="10" t="s">
        <v>575</v>
      </c>
      <c r="G313" s="11" t="s">
        <v>14</v>
      </c>
      <c r="H313" s="10" t="s">
        <v>576</v>
      </c>
      <c r="I313" s="12" t="str">
        <f>'[2]Res_Ginástica Geral'!H307</f>
        <v>Apto</v>
      </c>
      <c r="J313" s="14"/>
      <c r="K313" s="10"/>
      <c r="L313" s="10"/>
      <c r="M313" s="10"/>
      <c r="N313" s="13" t="str">
        <f>'[2]Res_Natação Geral'!H307</f>
        <v>Apto</v>
      </c>
      <c r="O313" s="14" t="s">
        <v>16</v>
      </c>
      <c r="P313" s="14" t="s">
        <v>16</v>
      </c>
      <c r="Q313" s="15"/>
      <c r="R313" s="15"/>
      <c r="S313" s="16">
        <f t="shared" si="6"/>
        <v>4</v>
      </c>
      <c r="T313" s="14" t="s">
        <v>16</v>
      </c>
    </row>
    <row r="314" spans="1:23" ht="15" hidden="1" customHeight="1" x14ac:dyDescent="0.2">
      <c r="A314" s="8" t="s">
        <v>534</v>
      </c>
      <c r="B314" s="10">
        <v>27</v>
      </c>
      <c r="C314" s="109"/>
      <c r="D314" s="10"/>
      <c r="E314" s="10">
        <v>282</v>
      </c>
      <c r="F314" s="10" t="s">
        <v>577</v>
      </c>
      <c r="G314" s="11" t="s">
        <v>14</v>
      </c>
      <c r="H314" s="10" t="s">
        <v>578</v>
      </c>
      <c r="I314" s="12" t="str">
        <f>'[2]Res_Ginástica Geral'!H308</f>
        <v>Apto</v>
      </c>
      <c r="J314" s="14"/>
      <c r="K314" s="10"/>
      <c r="L314" s="10"/>
      <c r="M314" s="10"/>
      <c r="N314" s="13" t="str">
        <f>'[2]Res_Natação Geral'!H308</f>
        <v>Apto</v>
      </c>
      <c r="O314" s="14" t="s">
        <v>16</v>
      </c>
      <c r="P314" s="14" t="s">
        <v>16</v>
      </c>
      <c r="Q314" s="15"/>
      <c r="R314" s="15"/>
      <c r="S314" s="16">
        <f t="shared" si="6"/>
        <v>4</v>
      </c>
      <c r="T314" s="14" t="s">
        <v>16</v>
      </c>
    </row>
    <row r="315" spans="1:23" ht="15" hidden="1" customHeight="1" x14ac:dyDescent="0.2">
      <c r="A315" s="8" t="s">
        <v>534</v>
      </c>
      <c r="B315" s="10">
        <v>28</v>
      </c>
      <c r="C315" s="109"/>
      <c r="D315" s="10"/>
      <c r="E315" s="10">
        <v>468</v>
      </c>
      <c r="F315" s="10" t="s">
        <v>579</v>
      </c>
      <c r="G315" s="11" t="s">
        <v>14</v>
      </c>
      <c r="H315" s="10" t="s">
        <v>580</v>
      </c>
      <c r="I315" s="12" t="str">
        <f>'[2]Res_Ginástica Geral'!H464</f>
        <v>Apto</v>
      </c>
      <c r="J315" s="14"/>
      <c r="K315" s="10"/>
      <c r="L315" s="10"/>
      <c r="M315" s="10"/>
      <c r="N315" s="13" t="str">
        <f>'[2]Res_Natação Geral'!H464</f>
        <v>Apto</v>
      </c>
      <c r="O315" s="15"/>
      <c r="P315" s="14" t="s">
        <v>17</v>
      </c>
      <c r="Q315" s="14" t="s">
        <v>17</v>
      </c>
      <c r="R315" s="15"/>
      <c r="S315" s="16">
        <f t="shared" si="6"/>
        <v>4</v>
      </c>
      <c r="T315" s="14" t="s">
        <v>17</v>
      </c>
      <c r="W315">
        <v>1</v>
      </c>
    </row>
    <row r="316" spans="1:23" ht="15" hidden="1" customHeight="1" x14ac:dyDescent="0.2">
      <c r="A316" s="8" t="s">
        <v>534</v>
      </c>
      <c r="B316" s="10">
        <v>29</v>
      </c>
      <c r="C316" s="109"/>
      <c r="D316" s="10"/>
      <c r="E316" s="10">
        <v>542</v>
      </c>
      <c r="F316" s="10" t="s">
        <v>581</v>
      </c>
      <c r="G316" s="11" t="s">
        <v>14</v>
      </c>
      <c r="H316" s="10" t="s">
        <v>582</v>
      </c>
      <c r="I316" s="12" t="str">
        <f>'[2]Res_Ginástica Geral'!H310</f>
        <v>Apto</v>
      </c>
      <c r="J316" s="14"/>
      <c r="K316" s="10"/>
      <c r="L316" s="10"/>
      <c r="M316" s="10"/>
      <c r="N316" s="13" t="str">
        <f>'[2]Res_Natação Geral'!H310</f>
        <v>Apto</v>
      </c>
      <c r="O316" s="14" t="s">
        <v>16</v>
      </c>
      <c r="P316" s="14" t="s">
        <v>16</v>
      </c>
      <c r="Q316" s="15"/>
      <c r="R316" s="15"/>
      <c r="S316" s="16">
        <f t="shared" si="6"/>
        <v>4</v>
      </c>
      <c r="T316" s="14" t="s">
        <v>16</v>
      </c>
    </row>
    <row r="317" spans="1:23" ht="15" hidden="1" customHeight="1" x14ac:dyDescent="0.2">
      <c r="A317" s="8" t="s">
        <v>534</v>
      </c>
      <c r="B317" s="10">
        <v>30</v>
      </c>
      <c r="C317" s="109"/>
      <c r="D317" s="10"/>
      <c r="E317" s="17">
        <v>528</v>
      </c>
      <c r="F317" s="17" t="s">
        <v>581</v>
      </c>
      <c r="G317" s="18" t="s">
        <v>34</v>
      </c>
      <c r="H317" s="17" t="s">
        <v>582</v>
      </c>
      <c r="I317" s="20" t="str">
        <f>'[2]Res_Ginástica Geral'!H311</f>
        <v xml:space="preserve"> </v>
      </c>
      <c r="J317" s="14"/>
      <c r="K317" s="10"/>
      <c r="L317" s="10"/>
      <c r="M317" s="10"/>
      <c r="N317" s="21"/>
      <c r="O317" s="22"/>
      <c r="P317" s="22"/>
      <c r="Q317" s="22"/>
      <c r="R317" s="22"/>
      <c r="S317" s="20">
        <f t="shared" si="6"/>
        <v>1</v>
      </c>
      <c r="T317" s="22"/>
    </row>
    <row r="318" spans="1:23" ht="15" hidden="1" customHeight="1" x14ac:dyDescent="0.2">
      <c r="A318" s="8" t="s">
        <v>534</v>
      </c>
      <c r="B318" s="10">
        <v>31</v>
      </c>
      <c r="C318" s="109"/>
      <c r="D318" s="10"/>
      <c r="E318" s="10">
        <v>83</v>
      </c>
      <c r="F318" s="10" t="s">
        <v>583</v>
      </c>
      <c r="G318" s="11" t="s">
        <v>14</v>
      </c>
      <c r="H318" s="10" t="s">
        <v>584</v>
      </c>
      <c r="I318" s="12" t="str">
        <f>'[2]Res_Ginástica Geral'!H465</f>
        <v>Inapto</v>
      </c>
      <c r="J318" s="14"/>
      <c r="K318" s="10"/>
      <c r="L318" s="10"/>
      <c r="M318" s="10"/>
      <c r="N318" s="14"/>
      <c r="O318" s="15"/>
      <c r="P318" s="14"/>
      <c r="Q318" s="14"/>
      <c r="R318" s="15"/>
      <c r="S318" s="16">
        <f t="shared" si="6"/>
        <v>1</v>
      </c>
      <c r="T318" s="14" t="s">
        <v>17</v>
      </c>
      <c r="W318">
        <v>1</v>
      </c>
    </row>
    <row r="319" spans="1:23" ht="15" hidden="1" customHeight="1" x14ac:dyDescent="0.2">
      <c r="A319" s="8" t="s">
        <v>534</v>
      </c>
      <c r="B319" s="10">
        <v>32</v>
      </c>
      <c r="C319" s="109"/>
      <c r="D319" s="10"/>
      <c r="E319" s="10">
        <v>318</v>
      </c>
      <c r="F319" s="10" t="s">
        <v>585</v>
      </c>
      <c r="G319" s="11" t="s">
        <v>14</v>
      </c>
      <c r="H319" s="10" t="s">
        <v>586</v>
      </c>
      <c r="I319" s="12" t="str">
        <f>'[2]Res_Ginástica Geral'!H267</f>
        <v>Apto</v>
      </c>
      <c r="J319" s="14"/>
      <c r="K319" s="10"/>
      <c r="L319" s="10"/>
      <c r="M319" s="10"/>
      <c r="N319" s="13" t="str">
        <f>'[2]Res_Natação Geral'!H267</f>
        <v>Apto</v>
      </c>
      <c r="O319" s="14" t="s">
        <v>16</v>
      </c>
      <c r="P319" s="14" t="s">
        <v>16</v>
      </c>
      <c r="Q319" s="15"/>
      <c r="R319" s="15"/>
      <c r="S319" s="16">
        <f t="shared" si="6"/>
        <v>4</v>
      </c>
      <c r="T319" s="14" t="s">
        <v>17</v>
      </c>
      <c r="W319">
        <v>1</v>
      </c>
    </row>
    <row r="320" spans="1:23" ht="15" hidden="1" customHeight="1" x14ac:dyDescent="0.2">
      <c r="A320" s="8" t="s">
        <v>534</v>
      </c>
      <c r="B320" s="9">
        <v>33</v>
      </c>
      <c r="C320" s="109"/>
      <c r="D320" s="10"/>
      <c r="E320" s="10">
        <v>410</v>
      </c>
      <c r="F320" s="10" t="s">
        <v>587</v>
      </c>
      <c r="G320" s="11" t="s">
        <v>14</v>
      </c>
      <c r="H320" s="10" t="s">
        <v>588</v>
      </c>
      <c r="I320" s="12" t="str">
        <f>'[2]Res_Ginástica Geral'!H314</f>
        <v>Apto</v>
      </c>
      <c r="J320" s="14"/>
      <c r="K320" s="10"/>
      <c r="L320" s="10"/>
      <c r="M320" s="10"/>
      <c r="N320" s="13" t="str">
        <f>'[2]Res_Natação Geral'!H314</f>
        <v>Apto</v>
      </c>
      <c r="O320" s="14" t="s">
        <v>16</v>
      </c>
      <c r="P320" s="14" t="s">
        <v>16</v>
      </c>
      <c r="Q320" s="15"/>
      <c r="R320" s="15"/>
      <c r="S320" s="16">
        <f t="shared" si="6"/>
        <v>4</v>
      </c>
      <c r="T320" s="14" t="s">
        <v>16</v>
      </c>
    </row>
    <row r="321" spans="1:23" ht="15" hidden="1" customHeight="1" x14ac:dyDescent="0.2">
      <c r="A321" s="8" t="s">
        <v>534</v>
      </c>
      <c r="B321" s="10">
        <v>34</v>
      </c>
      <c r="C321" s="109"/>
      <c r="D321" s="10"/>
      <c r="E321" s="17">
        <v>566</v>
      </c>
      <c r="F321" s="17" t="s">
        <v>589</v>
      </c>
      <c r="G321" s="18" t="s">
        <v>34</v>
      </c>
      <c r="H321" s="17" t="s">
        <v>590</v>
      </c>
      <c r="I321" s="20" t="str">
        <f>'[2]Res_Ginástica Geral'!H315</f>
        <v xml:space="preserve"> </v>
      </c>
      <c r="J321" s="14"/>
      <c r="K321" s="10"/>
      <c r="L321" s="10"/>
      <c r="M321" s="10"/>
      <c r="N321" s="21"/>
      <c r="O321" s="22"/>
      <c r="P321" s="22"/>
      <c r="Q321" s="22"/>
      <c r="R321" s="22"/>
      <c r="S321" s="20">
        <f t="shared" si="6"/>
        <v>1</v>
      </c>
      <c r="T321" s="22"/>
    </row>
    <row r="322" spans="1:23" ht="15" hidden="1" customHeight="1" x14ac:dyDescent="0.2">
      <c r="A322" s="8" t="s">
        <v>534</v>
      </c>
      <c r="B322" s="9">
        <v>35</v>
      </c>
      <c r="C322" s="109"/>
      <c r="D322" s="10"/>
      <c r="E322" s="10">
        <v>218</v>
      </c>
      <c r="F322" s="10" t="s">
        <v>591</v>
      </c>
      <c r="G322" s="11" t="s">
        <v>14</v>
      </c>
      <c r="H322" s="10" t="s">
        <v>592</v>
      </c>
      <c r="I322" s="12" t="str">
        <f>'[2]Res_Ginástica Geral'!H466</f>
        <v>Inapto</v>
      </c>
      <c r="J322" s="14"/>
      <c r="K322" s="10"/>
      <c r="L322" s="10"/>
      <c r="M322" s="10"/>
      <c r="N322" s="13" t="str">
        <f>'[2]Res_Natação Geral'!H466</f>
        <v>Apto</v>
      </c>
      <c r="O322" s="15"/>
      <c r="P322" s="14" t="s">
        <v>16</v>
      </c>
      <c r="Q322" s="14" t="s">
        <v>16</v>
      </c>
      <c r="R322" s="15"/>
      <c r="S322" s="16">
        <f t="shared" si="6"/>
        <v>4</v>
      </c>
      <c r="T322" s="14" t="s">
        <v>17</v>
      </c>
      <c r="W322">
        <v>1</v>
      </c>
    </row>
    <row r="323" spans="1:23" ht="15" hidden="1" customHeight="1" x14ac:dyDescent="0.2">
      <c r="A323" s="8" t="s">
        <v>534</v>
      </c>
      <c r="B323" s="9">
        <v>36</v>
      </c>
      <c r="C323" s="109"/>
      <c r="D323" s="10"/>
      <c r="E323" s="10">
        <v>351</v>
      </c>
      <c r="F323" s="10" t="s">
        <v>593</v>
      </c>
      <c r="G323" s="11" t="s">
        <v>14</v>
      </c>
      <c r="H323" s="10" t="s">
        <v>594</v>
      </c>
      <c r="I323" s="12" t="str">
        <f>'[2]Res_Ginástica Geral'!H48</f>
        <v>Apto</v>
      </c>
      <c r="J323" s="14"/>
      <c r="K323" s="10"/>
      <c r="L323" s="10"/>
      <c r="M323" s="10"/>
      <c r="N323" s="13" t="str">
        <f>'[2]Res_Natação Geral'!H48</f>
        <v>Inapto</v>
      </c>
      <c r="O323" s="14" t="s">
        <v>16</v>
      </c>
      <c r="P323" s="12"/>
      <c r="Q323" s="15"/>
      <c r="R323" s="14" t="s">
        <v>16</v>
      </c>
      <c r="S323" s="16">
        <f t="shared" si="6"/>
        <v>4</v>
      </c>
      <c r="T323" s="14" t="s">
        <v>17</v>
      </c>
      <c r="W323">
        <v>1</v>
      </c>
    </row>
    <row r="324" spans="1:23" ht="15" hidden="1" customHeight="1" x14ac:dyDescent="0.2">
      <c r="A324" s="8" t="s">
        <v>534</v>
      </c>
      <c r="B324" s="9">
        <v>37</v>
      </c>
      <c r="C324" s="109"/>
      <c r="D324" s="10"/>
      <c r="E324" s="10">
        <v>150</v>
      </c>
      <c r="F324" s="10" t="s">
        <v>595</v>
      </c>
      <c r="G324" s="11" t="s">
        <v>14</v>
      </c>
      <c r="H324" s="10" t="s">
        <v>596</v>
      </c>
      <c r="I324" s="12" t="str">
        <f>'[2]Res_Ginástica Geral'!H318</f>
        <v>Apto</v>
      </c>
      <c r="J324" s="14"/>
      <c r="K324" s="10"/>
      <c r="L324" s="10"/>
      <c r="M324" s="10"/>
      <c r="N324" s="13" t="str">
        <f>'[2]Res_Natação Geral'!H318</f>
        <v>Apto</v>
      </c>
      <c r="O324" s="14" t="s">
        <v>16</v>
      </c>
      <c r="P324" s="14" t="s">
        <v>16</v>
      </c>
      <c r="Q324" s="15"/>
      <c r="R324" s="15"/>
      <c r="S324" s="16">
        <f t="shared" si="6"/>
        <v>4</v>
      </c>
      <c r="T324" s="14" t="s">
        <v>16</v>
      </c>
    </row>
    <row r="325" spans="1:23" ht="15" hidden="1" customHeight="1" x14ac:dyDescent="0.2">
      <c r="A325" s="8" t="s">
        <v>534</v>
      </c>
      <c r="B325" s="9">
        <v>38</v>
      </c>
      <c r="C325" s="109"/>
      <c r="D325" s="10"/>
      <c r="E325" s="10">
        <v>91</v>
      </c>
      <c r="F325" s="10" t="s">
        <v>597</v>
      </c>
      <c r="G325" s="11" t="s">
        <v>14</v>
      </c>
      <c r="H325" s="10" t="s">
        <v>598</v>
      </c>
      <c r="I325" s="12" t="str">
        <f>'[2]Res_Ginástica Geral'!H319</f>
        <v>Apto</v>
      </c>
      <c r="J325" s="14"/>
      <c r="K325" s="10"/>
      <c r="L325" s="10"/>
      <c r="M325" s="10"/>
      <c r="N325" s="13" t="str">
        <f>'[2]Res_Natação Geral'!H319</f>
        <v>Apto</v>
      </c>
      <c r="O325" s="14" t="s">
        <v>16</v>
      </c>
      <c r="P325" s="14" t="s">
        <v>16</v>
      </c>
      <c r="Q325" s="15"/>
      <c r="R325" s="15"/>
      <c r="S325" s="16">
        <f t="shared" si="6"/>
        <v>4</v>
      </c>
      <c r="T325" s="14" t="s">
        <v>16</v>
      </c>
    </row>
    <row r="326" spans="1:23" ht="15" hidden="1" customHeight="1" x14ac:dyDescent="0.2">
      <c r="A326" s="8" t="s">
        <v>534</v>
      </c>
      <c r="B326" s="10">
        <v>39</v>
      </c>
      <c r="C326" s="109"/>
      <c r="D326" s="10"/>
      <c r="E326" s="10">
        <v>138</v>
      </c>
      <c r="F326" s="10" t="s">
        <v>599</v>
      </c>
      <c r="G326" s="11" t="s">
        <v>14</v>
      </c>
      <c r="H326" s="10" t="s">
        <v>600</v>
      </c>
      <c r="I326" s="12" t="str">
        <f>'[2]Res_Ginástica Geral'!H320</f>
        <v>Apto</v>
      </c>
      <c r="J326" s="14"/>
      <c r="K326" s="10"/>
      <c r="L326" s="10"/>
      <c r="M326" s="10"/>
      <c r="N326" s="13" t="str">
        <f>'[2]Res_Natação Geral'!H320</f>
        <v>Apto</v>
      </c>
      <c r="O326" s="14" t="s">
        <v>16</v>
      </c>
      <c r="P326" s="14" t="s">
        <v>16</v>
      </c>
      <c r="Q326" s="15"/>
      <c r="R326" s="15"/>
      <c r="S326" s="16">
        <f t="shared" si="6"/>
        <v>4</v>
      </c>
      <c r="T326" s="14" t="s">
        <v>16</v>
      </c>
    </row>
    <row r="327" spans="1:23" ht="15" hidden="1" customHeight="1" x14ac:dyDescent="0.2">
      <c r="A327" s="8" t="s">
        <v>534</v>
      </c>
      <c r="B327" s="9">
        <v>40</v>
      </c>
      <c r="C327" s="109"/>
      <c r="D327" s="10"/>
      <c r="E327" s="10">
        <v>422</v>
      </c>
      <c r="F327" s="10" t="s">
        <v>601</v>
      </c>
      <c r="G327" s="11" t="s">
        <v>14</v>
      </c>
      <c r="H327" s="10" t="s">
        <v>602</v>
      </c>
      <c r="I327" s="12" t="str">
        <f>'[2]Res_Ginástica Geral'!H321</f>
        <v>Apto</v>
      </c>
      <c r="J327" s="14"/>
      <c r="K327" s="10"/>
      <c r="L327" s="10"/>
      <c r="M327" s="10"/>
      <c r="N327" s="13" t="str">
        <f>'[2]Res_Natação Geral'!H321</f>
        <v>Apto</v>
      </c>
      <c r="O327" s="14" t="s">
        <v>16</v>
      </c>
      <c r="P327" s="14" t="s">
        <v>16</v>
      </c>
      <c r="Q327" s="15"/>
      <c r="R327" s="15"/>
      <c r="S327" s="16">
        <f t="shared" si="6"/>
        <v>4</v>
      </c>
      <c r="T327" s="14" t="s">
        <v>16</v>
      </c>
    </row>
    <row r="328" spans="1:23" ht="15" hidden="1" customHeight="1" x14ac:dyDescent="0.2">
      <c r="A328" s="8" t="s">
        <v>534</v>
      </c>
      <c r="B328" s="10">
        <v>41</v>
      </c>
      <c r="C328" s="109"/>
      <c r="D328" s="10"/>
      <c r="E328" s="10">
        <v>571</v>
      </c>
      <c r="F328" s="10" t="s">
        <v>603</v>
      </c>
      <c r="G328" s="11" t="s">
        <v>14</v>
      </c>
      <c r="H328" s="10" t="s">
        <v>604</v>
      </c>
      <c r="I328" s="12" t="str">
        <f>'[2]Res_Ginástica Geral'!H269</f>
        <v>Apto</v>
      </c>
      <c r="J328" s="14"/>
      <c r="K328" s="10"/>
      <c r="L328" s="10"/>
      <c r="M328" s="10"/>
      <c r="N328" s="13" t="str">
        <f>'[2]Res_Natação Geral'!H269</f>
        <v>Apto</v>
      </c>
      <c r="O328" s="14" t="s">
        <v>16</v>
      </c>
      <c r="P328" s="14" t="s">
        <v>16</v>
      </c>
      <c r="Q328" s="15"/>
      <c r="R328" s="15"/>
      <c r="S328" s="16">
        <f t="shared" si="6"/>
        <v>4</v>
      </c>
      <c r="T328" s="14" t="s">
        <v>17</v>
      </c>
      <c r="W328">
        <v>1</v>
      </c>
    </row>
    <row r="329" spans="1:23" x14ac:dyDescent="0.2">
      <c r="A329" s="8" t="s">
        <v>534</v>
      </c>
      <c r="B329" s="10">
        <v>42</v>
      </c>
      <c r="C329" s="109"/>
      <c r="D329" s="10">
        <v>39</v>
      </c>
      <c r="E329" s="10">
        <v>577</v>
      </c>
      <c r="F329" s="10" t="s">
        <v>605</v>
      </c>
      <c r="G329" s="11" t="s">
        <v>14</v>
      </c>
      <c r="H329" s="10" t="s">
        <v>606</v>
      </c>
      <c r="I329" s="14"/>
      <c r="J329" s="14"/>
      <c r="K329" s="10"/>
      <c r="L329" s="10"/>
      <c r="M329" s="10"/>
      <c r="N329" s="14"/>
      <c r="O329" s="14"/>
      <c r="P329" s="15"/>
      <c r="Q329" s="14"/>
      <c r="R329" s="15"/>
      <c r="S329" s="16">
        <f t="shared" si="6"/>
        <v>0</v>
      </c>
      <c r="T329" s="23"/>
      <c r="W329">
        <v>2</v>
      </c>
    </row>
    <row r="330" spans="1:23" ht="15" hidden="1" customHeight="1" x14ac:dyDescent="0.2">
      <c r="A330" s="8" t="s">
        <v>534</v>
      </c>
      <c r="B330" s="10">
        <v>43</v>
      </c>
      <c r="C330" s="109"/>
      <c r="D330" s="10"/>
      <c r="E330" s="10">
        <v>584</v>
      </c>
      <c r="F330" s="10" t="s">
        <v>607</v>
      </c>
      <c r="G330" s="11" t="s">
        <v>14</v>
      </c>
      <c r="H330" s="10" t="s">
        <v>608</v>
      </c>
      <c r="I330" s="12" t="str">
        <f>'[2]Res_Ginástica Geral'!H324</f>
        <v>Apto</v>
      </c>
      <c r="J330" s="14"/>
      <c r="K330" s="10"/>
      <c r="L330" s="10"/>
      <c r="M330" s="10"/>
      <c r="N330" s="13" t="str">
        <f>'[2]Res_Natação Geral'!H324</f>
        <v>Apto</v>
      </c>
      <c r="O330" s="14" t="s">
        <v>16</v>
      </c>
      <c r="P330" s="14" t="s">
        <v>16</v>
      </c>
      <c r="Q330" s="15"/>
      <c r="R330" s="15"/>
      <c r="S330" s="16">
        <f t="shared" si="6"/>
        <v>4</v>
      </c>
      <c r="T330" s="14" t="s">
        <v>16</v>
      </c>
    </row>
    <row r="331" spans="1:23" ht="15" hidden="1" customHeight="1" x14ac:dyDescent="0.2">
      <c r="A331" s="8" t="s">
        <v>534</v>
      </c>
      <c r="B331" s="10">
        <v>44</v>
      </c>
      <c r="C331" s="109"/>
      <c r="D331" s="10"/>
      <c r="E331" s="10">
        <v>375</v>
      </c>
      <c r="F331" s="10" t="s">
        <v>609</v>
      </c>
      <c r="G331" s="11" t="s">
        <v>14</v>
      </c>
      <c r="H331" s="10" t="s">
        <v>610</v>
      </c>
      <c r="I331" s="12" t="str">
        <f>'[2]Res_Ginástica Geral'!H325</f>
        <v>Apto</v>
      </c>
      <c r="J331" s="14"/>
      <c r="K331" s="10"/>
      <c r="L331" s="10"/>
      <c r="M331" s="10"/>
      <c r="N331" s="13" t="str">
        <f>'[2]Res_Natação Geral'!H325</f>
        <v>Apto</v>
      </c>
      <c r="O331" s="14" t="s">
        <v>16</v>
      </c>
      <c r="P331" s="14" t="s">
        <v>16</v>
      </c>
      <c r="Q331" s="15"/>
      <c r="R331" s="15"/>
      <c r="S331" s="16">
        <f t="shared" si="6"/>
        <v>4</v>
      </c>
      <c r="T331" s="14" t="s">
        <v>16</v>
      </c>
    </row>
    <row r="332" spans="1:23" x14ac:dyDescent="0.2">
      <c r="A332" s="8" t="s">
        <v>534</v>
      </c>
      <c r="B332" s="10">
        <v>45</v>
      </c>
      <c r="C332" s="109"/>
      <c r="D332" s="10">
        <v>40</v>
      </c>
      <c r="E332" s="10">
        <v>102</v>
      </c>
      <c r="F332" s="10" t="s">
        <v>611</v>
      </c>
      <c r="G332" s="11" t="s">
        <v>14</v>
      </c>
      <c r="H332" s="10" t="s">
        <v>612</v>
      </c>
      <c r="I332" s="14"/>
      <c r="J332" s="14"/>
      <c r="K332" s="10"/>
      <c r="L332" s="10"/>
      <c r="M332" s="10"/>
      <c r="N332" s="14"/>
      <c r="O332" s="15"/>
      <c r="P332" s="14"/>
      <c r="Q332" s="15"/>
      <c r="R332" s="14"/>
      <c r="S332" s="16">
        <f t="shared" si="6"/>
        <v>0</v>
      </c>
      <c r="T332" s="14"/>
      <c r="W332">
        <v>2</v>
      </c>
    </row>
    <row r="333" spans="1:23" ht="15" hidden="1" customHeight="1" x14ac:dyDescent="0.2">
      <c r="A333" s="8" t="s">
        <v>534</v>
      </c>
      <c r="B333" s="10">
        <v>46</v>
      </c>
      <c r="C333" s="109"/>
      <c r="D333" s="10"/>
      <c r="E333" s="10">
        <v>536</v>
      </c>
      <c r="F333" s="10" t="s">
        <v>613</v>
      </c>
      <c r="G333" s="11" t="s">
        <v>14</v>
      </c>
      <c r="H333" s="10" t="s">
        <v>614</v>
      </c>
      <c r="I333" s="12" t="str">
        <f>'[2]Res_Ginástica Geral'!H327</f>
        <v>Apto</v>
      </c>
      <c r="J333" s="14"/>
      <c r="K333" s="10"/>
      <c r="L333" s="10"/>
      <c r="M333" s="10"/>
      <c r="N333" s="13" t="str">
        <f>'[2]Res_Natação Geral'!H327</f>
        <v>Apto</v>
      </c>
      <c r="O333" s="14" t="s">
        <v>16</v>
      </c>
      <c r="P333" s="14" t="s">
        <v>16</v>
      </c>
      <c r="Q333" s="15"/>
      <c r="R333" s="15"/>
      <c r="S333" s="16">
        <f t="shared" si="6"/>
        <v>4</v>
      </c>
      <c r="T333" s="14" t="s">
        <v>16</v>
      </c>
    </row>
    <row r="334" spans="1:23" ht="15" hidden="1" customHeight="1" x14ac:dyDescent="0.2">
      <c r="A334" s="8" t="s">
        <v>534</v>
      </c>
      <c r="B334" s="10">
        <v>47</v>
      </c>
      <c r="C334" s="109"/>
      <c r="D334" s="10"/>
      <c r="E334" s="10">
        <v>244</v>
      </c>
      <c r="F334" s="10" t="s">
        <v>615</v>
      </c>
      <c r="G334" s="11" t="s">
        <v>14</v>
      </c>
      <c r="H334" s="10" t="s">
        <v>616</v>
      </c>
      <c r="I334" s="12" t="str">
        <f>'[2]Res_Ginástica Geral'!H328</f>
        <v>Apto</v>
      </c>
      <c r="J334" s="14"/>
      <c r="K334" s="10"/>
      <c r="L334" s="10"/>
      <c r="M334" s="10"/>
      <c r="N334" s="13" t="str">
        <f>'[2]Res_Natação Geral'!H328</f>
        <v>Apto</v>
      </c>
      <c r="O334" s="14" t="s">
        <v>16</v>
      </c>
      <c r="P334" s="14" t="s">
        <v>16</v>
      </c>
      <c r="Q334" s="15"/>
      <c r="R334" s="15"/>
      <c r="S334" s="16">
        <f t="shared" si="6"/>
        <v>4</v>
      </c>
      <c r="T334" s="14" t="s">
        <v>16</v>
      </c>
    </row>
    <row r="335" spans="1:23" x14ac:dyDescent="0.2">
      <c r="A335" s="8" t="s">
        <v>534</v>
      </c>
      <c r="B335" s="10">
        <v>48</v>
      </c>
      <c r="C335" s="109"/>
      <c r="D335" s="10">
        <v>41</v>
      </c>
      <c r="E335" s="10">
        <v>76</v>
      </c>
      <c r="F335" s="10" t="s">
        <v>617</v>
      </c>
      <c r="G335" s="11" t="s">
        <v>14</v>
      </c>
      <c r="H335" s="10" t="s">
        <v>618</v>
      </c>
      <c r="I335" s="14"/>
      <c r="J335" s="14"/>
      <c r="K335" s="10"/>
      <c r="L335" s="10"/>
      <c r="M335" s="10"/>
      <c r="N335" s="14"/>
      <c r="O335" s="14"/>
      <c r="P335" s="14"/>
      <c r="Q335" s="15"/>
      <c r="R335" s="15"/>
      <c r="S335" s="16">
        <f t="shared" si="6"/>
        <v>0</v>
      </c>
      <c r="T335" s="14"/>
      <c r="W335">
        <v>2</v>
      </c>
    </row>
    <row r="336" spans="1:23" ht="15" hidden="1" customHeight="1" x14ac:dyDescent="0.2">
      <c r="A336" s="8" t="s">
        <v>534</v>
      </c>
      <c r="B336" s="9">
        <v>49</v>
      </c>
      <c r="C336" s="109"/>
      <c r="D336" s="10"/>
      <c r="E336" s="10">
        <v>339</v>
      </c>
      <c r="F336" s="10" t="s">
        <v>619</v>
      </c>
      <c r="G336" s="11" t="s">
        <v>14</v>
      </c>
      <c r="H336" s="10" t="s">
        <v>620</v>
      </c>
      <c r="I336" s="12" t="str">
        <f>'[2]Res_Ginástica Geral'!H330</f>
        <v>Apto</v>
      </c>
      <c r="J336" s="14"/>
      <c r="K336" s="10"/>
      <c r="L336" s="10"/>
      <c r="M336" s="10"/>
      <c r="N336" s="13" t="str">
        <f>'[2]Res_Natação Geral'!H330</f>
        <v>Apto</v>
      </c>
      <c r="O336" s="14" t="s">
        <v>16</v>
      </c>
      <c r="P336" s="14" t="s">
        <v>16</v>
      </c>
      <c r="Q336" s="15"/>
      <c r="R336" s="15"/>
      <c r="S336" s="16">
        <f t="shared" si="6"/>
        <v>4</v>
      </c>
      <c r="T336" s="14" t="s">
        <v>16</v>
      </c>
    </row>
    <row r="337" spans="1:23" ht="15" hidden="1" customHeight="1" x14ac:dyDescent="0.2">
      <c r="A337" s="8" t="s">
        <v>534</v>
      </c>
      <c r="B337" s="10">
        <v>50</v>
      </c>
      <c r="C337" s="109"/>
      <c r="D337" s="10"/>
      <c r="E337" s="10">
        <v>524</v>
      </c>
      <c r="F337" s="10" t="s">
        <v>621</v>
      </c>
      <c r="G337" s="11" t="s">
        <v>14</v>
      </c>
      <c r="H337" s="10" t="s">
        <v>622</v>
      </c>
      <c r="I337" s="12" t="str">
        <f>'[2]Res_Ginástica Geral'!H331</f>
        <v>Apto</v>
      </c>
      <c r="J337" s="14"/>
      <c r="K337" s="10"/>
      <c r="L337" s="10"/>
      <c r="M337" s="10"/>
      <c r="N337" s="13" t="str">
        <f>'[2]Res_Natação Geral'!H331</f>
        <v>Apto</v>
      </c>
      <c r="O337" s="14" t="s">
        <v>16</v>
      </c>
      <c r="P337" s="14" t="s">
        <v>16</v>
      </c>
      <c r="Q337" s="15"/>
      <c r="R337" s="15"/>
      <c r="S337" s="16">
        <f t="shared" si="6"/>
        <v>4</v>
      </c>
      <c r="T337" s="14" t="s">
        <v>16</v>
      </c>
    </row>
    <row r="338" spans="1:23" ht="15" hidden="1" customHeight="1" x14ac:dyDescent="0.2">
      <c r="A338" s="8" t="s">
        <v>534</v>
      </c>
      <c r="B338" s="10">
        <v>51</v>
      </c>
      <c r="C338" s="109"/>
      <c r="D338" s="10"/>
      <c r="E338" s="17">
        <v>210</v>
      </c>
      <c r="F338" s="17" t="s">
        <v>623</v>
      </c>
      <c r="G338" s="18" t="s">
        <v>21</v>
      </c>
      <c r="H338" s="17" t="s">
        <v>624</v>
      </c>
      <c r="I338" s="20" t="str">
        <f>'[2]Res_Ginástica Geral'!H332</f>
        <v xml:space="preserve"> </v>
      </c>
      <c r="J338" s="14"/>
      <c r="K338" s="10"/>
      <c r="L338" s="10"/>
      <c r="M338" s="10"/>
      <c r="N338" s="21"/>
      <c r="O338" s="22"/>
      <c r="P338" s="22"/>
      <c r="Q338" s="22"/>
      <c r="R338" s="22"/>
      <c r="S338" s="20">
        <f t="shared" si="6"/>
        <v>1</v>
      </c>
      <c r="T338" s="22"/>
    </row>
    <row r="339" spans="1:23" ht="15" hidden="1" customHeight="1" x14ac:dyDescent="0.2">
      <c r="A339" s="8" t="s">
        <v>534</v>
      </c>
      <c r="B339" s="10">
        <v>52</v>
      </c>
      <c r="C339" s="109"/>
      <c r="D339" s="10"/>
      <c r="E339" s="17">
        <v>209</v>
      </c>
      <c r="F339" s="17" t="s">
        <v>623</v>
      </c>
      <c r="G339" s="18" t="s">
        <v>21</v>
      </c>
      <c r="H339" s="17" t="s">
        <v>624</v>
      </c>
      <c r="I339" s="20" t="str">
        <f>'[2]Res_Ginástica Geral'!H333</f>
        <v xml:space="preserve"> </v>
      </c>
      <c r="J339" s="14"/>
      <c r="K339" s="10"/>
      <c r="L339" s="10"/>
      <c r="M339" s="10"/>
      <c r="N339" s="21"/>
      <c r="O339" s="22"/>
      <c r="P339" s="22"/>
      <c r="Q339" s="22"/>
      <c r="R339" s="22"/>
      <c r="S339" s="20">
        <f t="shared" si="6"/>
        <v>1</v>
      </c>
      <c r="T339" s="22"/>
    </row>
    <row r="340" spans="1:23" ht="15" hidden="1" customHeight="1" x14ac:dyDescent="0.2">
      <c r="A340" s="8" t="s">
        <v>534</v>
      </c>
      <c r="B340" s="9">
        <v>53</v>
      </c>
      <c r="C340" s="109"/>
      <c r="D340" s="10"/>
      <c r="E340" s="41">
        <v>265</v>
      </c>
      <c r="F340" s="10" t="s">
        <v>623</v>
      </c>
      <c r="G340" s="11" t="s">
        <v>14</v>
      </c>
      <c r="H340" s="10" t="s">
        <v>624</v>
      </c>
      <c r="I340" s="12" t="str">
        <f>'[2]Res_Ginástica Geral'!H334</f>
        <v>Apto</v>
      </c>
      <c r="J340" s="14"/>
      <c r="K340" s="10"/>
      <c r="L340" s="10"/>
      <c r="M340" s="10"/>
      <c r="N340" s="13" t="str">
        <f>'[2]Res_Natação Geral'!H334</f>
        <v>Apto</v>
      </c>
      <c r="O340" s="14" t="s">
        <v>16</v>
      </c>
      <c r="P340" s="14" t="s">
        <v>16</v>
      </c>
      <c r="Q340" s="15"/>
      <c r="R340" s="15"/>
      <c r="S340" s="16">
        <f t="shared" si="6"/>
        <v>4</v>
      </c>
      <c r="T340" s="14" t="s">
        <v>16</v>
      </c>
    </row>
    <row r="341" spans="1:23" ht="15" hidden="1" customHeight="1" x14ac:dyDescent="0.2">
      <c r="A341" s="8" t="s">
        <v>534</v>
      </c>
      <c r="B341" s="10">
        <v>54</v>
      </c>
      <c r="C341" s="109"/>
      <c r="D341" s="10"/>
      <c r="E341" s="10">
        <v>427</v>
      </c>
      <c r="F341" s="10" t="s">
        <v>625</v>
      </c>
      <c r="G341" s="11" t="s">
        <v>14</v>
      </c>
      <c r="H341" s="10" t="s">
        <v>626</v>
      </c>
      <c r="I341" s="12" t="str">
        <f>'[2]Res_Ginástica Geral'!H335</f>
        <v>Apto</v>
      </c>
      <c r="J341" s="14"/>
      <c r="K341" s="10"/>
      <c r="L341" s="10"/>
      <c r="M341" s="10"/>
      <c r="N341" s="13" t="str">
        <f>'[2]Res_Natação Geral'!H335</f>
        <v>Apto</v>
      </c>
      <c r="O341" s="14" t="s">
        <v>16</v>
      </c>
      <c r="P341" s="14" t="s">
        <v>16</v>
      </c>
      <c r="Q341" s="15"/>
      <c r="R341" s="15"/>
      <c r="S341" s="16">
        <f t="shared" si="6"/>
        <v>4</v>
      </c>
      <c r="T341" s="14" t="s">
        <v>16</v>
      </c>
    </row>
    <row r="342" spans="1:23" ht="15" hidden="1" customHeight="1" x14ac:dyDescent="0.2">
      <c r="A342" s="8" t="s">
        <v>534</v>
      </c>
      <c r="B342" s="10">
        <v>55</v>
      </c>
      <c r="C342" s="109"/>
      <c r="D342" s="10"/>
      <c r="E342" s="17">
        <v>148</v>
      </c>
      <c r="F342" s="17" t="s">
        <v>627</v>
      </c>
      <c r="G342" s="18" t="s">
        <v>34</v>
      </c>
      <c r="H342" s="17" t="s">
        <v>628</v>
      </c>
      <c r="I342" s="20" t="str">
        <f>'[2]Res_Ginástica Geral'!H336</f>
        <v xml:space="preserve"> </v>
      </c>
      <c r="J342" s="14"/>
      <c r="K342" s="10"/>
      <c r="L342" s="10"/>
      <c r="M342" s="10"/>
      <c r="N342" s="21"/>
      <c r="O342" s="22"/>
      <c r="P342" s="22"/>
      <c r="Q342" s="22"/>
      <c r="R342" s="22"/>
      <c r="S342" s="20">
        <f t="shared" si="6"/>
        <v>1</v>
      </c>
      <c r="T342" s="22"/>
      <c r="U342" s="26" t="s">
        <v>534</v>
      </c>
    </row>
    <row r="343" spans="1:23" ht="16" hidden="1" customHeight="1" x14ac:dyDescent="0.25">
      <c r="A343" s="8" t="s">
        <v>534</v>
      </c>
      <c r="B343" s="10">
        <v>56</v>
      </c>
      <c r="C343" s="109"/>
      <c r="D343" s="10"/>
      <c r="E343" s="10">
        <v>519</v>
      </c>
      <c r="F343" s="10" t="s">
        <v>629</v>
      </c>
      <c r="G343" s="11" t="s">
        <v>14</v>
      </c>
      <c r="H343" s="10" t="s">
        <v>630</v>
      </c>
      <c r="I343" s="12" t="str">
        <f>'[2]Res_Ginástica Geral'!H275</f>
        <v>Apto</v>
      </c>
      <c r="J343" s="14"/>
      <c r="K343" s="10"/>
      <c r="L343" s="10"/>
      <c r="M343" s="10"/>
      <c r="N343" s="14"/>
      <c r="O343" s="14" t="s">
        <v>16</v>
      </c>
      <c r="P343" s="14" t="s">
        <v>16</v>
      </c>
      <c r="Q343" s="15"/>
      <c r="R343" s="15"/>
      <c r="S343" s="16">
        <f t="shared" si="6"/>
        <v>3</v>
      </c>
      <c r="T343" s="14" t="s">
        <v>17</v>
      </c>
      <c r="V343" s="40"/>
      <c r="W343">
        <v>1</v>
      </c>
    </row>
    <row r="344" spans="1:23" ht="15" hidden="1" customHeight="1" x14ac:dyDescent="0.2">
      <c r="A344" s="8" t="s">
        <v>534</v>
      </c>
      <c r="B344" s="10">
        <v>57</v>
      </c>
      <c r="C344" s="109"/>
      <c r="D344" s="10"/>
      <c r="E344" s="10">
        <v>216</v>
      </c>
      <c r="F344" s="10" t="s">
        <v>631</v>
      </c>
      <c r="G344" s="11" t="s">
        <v>14</v>
      </c>
      <c r="H344" s="10" t="s">
        <v>632</v>
      </c>
      <c r="I344" s="12" t="str">
        <f>'[2]Res_Ginástica Geral'!H338</f>
        <v>Apto</v>
      </c>
      <c r="J344" s="14"/>
      <c r="K344" s="10"/>
      <c r="L344" s="10"/>
      <c r="M344" s="10"/>
      <c r="N344" s="13" t="str">
        <f>'[2]Res_Natação Geral'!H338</f>
        <v>Apto</v>
      </c>
      <c r="O344" s="14" t="s">
        <v>16</v>
      </c>
      <c r="P344" s="14" t="s">
        <v>16</v>
      </c>
      <c r="Q344" s="15"/>
      <c r="R344" s="15"/>
      <c r="S344" s="16">
        <f t="shared" si="6"/>
        <v>4</v>
      </c>
      <c r="T344" s="14" t="s">
        <v>16</v>
      </c>
      <c r="U344" s="26" t="s">
        <v>633</v>
      </c>
    </row>
    <row r="345" spans="1:23" ht="16" hidden="1" customHeight="1" x14ac:dyDescent="0.25">
      <c r="A345" s="27"/>
      <c r="B345" s="28"/>
      <c r="C345" s="109"/>
      <c r="D345" s="10"/>
      <c r="E345" s="28"/>
      <c r="F345" s="28"/>
      <c r="G345" s="29"/>
      <c r="H345" s="28"/>
      <c r="I345" s="30" t="s">
        <v>8</v>
      </c>
      <c r="J345" s="14"/>
      <c r="K345" s="10"/>
      <c r="L345" s="10"/>
      <c r="M345" s="10"/>
      <c r="N345" s="30" t="s">
        <v>88</v>
      </c>
      <c r="O345" s="30" t="s">
        <v>89</v>
      </c>
      <c r="P345" s="31" t="s">
        <v>90</v>
      </c>
      <c r="Q345" s="31" t="s">
        <v>91</v>
      </c>
      <c r="R345" s="30" t="s">
        <v>92</v>
      </c>
      <c r="S345" s="30" t="s">
        <v>10</v>
      </c>
      <c r="T345" s="30" t="s">
        <v>93</v>
      </c>
      <c r="U345" s="26">
        <f>SUM(U228+U287+U343)</f>
        <v>116</v>
      </c>
      <c r="V345" s="32">
        <f>V343+V287+V228</f>
        <v>107</v>
      </c>
    </row>
    <row r="346" spans="1:23" ht="15" hidden="1" customHeight="1" x14ac:dyDescent="0.2">
      <c r="A346" s="10" t="s">
        <v>634</v>
      </c>
      <c r="B346" s="9">
        <v>1</v>
      </c>
      <c r="C346" s="109"/>
      <c r="D346" s="10"/>
      <c r="E346" s="10">
        <v>183</v>
      </c>
      <c r="F346" s="10" t="s">
        <v>635</v>
      </c>
      <c r="G346" s="11" t="s">
        <v>14</v>
      </c>
      <c r="H346" s="10" t="s">
        <v>636</v>
      </c>
      <c r="I346" s="12" t="str">
        <f>'[2]Res_Ginástica Geral'!H340</f>
        <v>Apto</v>
      </c>
      <c r="J346" s="14"/>
      <c r="K346" s="10"/>
      <c r="L346" s="10"/>
      <c r="M346" s="10"/>
      <c r="N346" s="13" t="str">
        <f>'[2]Res_Natação Geral'!H340</f>
        <v>Apto</v>
      </c>
      <c r="O346" s="15"/>
      <c r="P346" s="15"/>
      <c r="Q346" s="14" t="s">
        <v>16</v>
      </c>
      <c r="R346" s="14" t="s">
        <v>16</v>
      </c>
      <c r="S346" s="16">
        <f t="shared" ref="S346:S365" si="7">COUNTA(I346:R346)</f>
        <v>4</v>
      </c>
      <c r="T346" s="14" t="s">
        <v>16</v>
      </c>
    </row>
    <row r="347" spans="1:23" ht="15" hidden="1" customHeight="1" x14ac:dyDescent="0.2">
      <c r="A347" s="10" t="s">
        <v>634</v>
      </c>
      <c r="B347" s="9">
        <v>2</v>
      </c>
      <c r="C347" s="109"/>
      <c r="D347" s="10"/>
      <c r="E347" s="10">
        <v>147</v>
      </c>
      <c r="F347" s="10" t="s">
        <v>637</v>
      </c>
      <c r="G347" s="11" t="s">
        <v>14</v>
      </c>
      <c r="H347" s="10" t="s">
        <v>638</v>
      </c>
      <c r="I347" s="12" t="str">
        <f>'[2]Res_Ginástica Geral'!H341</f>
        <v>Apto</v>
      </c>
      <c r="J347" s="14"/>
      <c r="K347" s="10"/>
      <c r="L347" s="10"/>
      <c r="M347" s="10"/>
      <c r="N347" s="13" t="str">
        <f>'[2]Res_Natação Geral'!H341</f>
        <v>Apto</v>
      </c>
      <c r="O347" s="15"/>
      <c r="P347" s="15"/>
      <c r="Q347" s="14" t="s">
        <v>16</v>
      </c>
      <c r="R347" s="14" t="s">
        <v>16</v>
      </c>
      <c r="S347" s="16">
        <f t="shared" si="7"/>
        <v>4</v>
      </c>
      <c r="T347" s="14" t="s">
        <v>16</v>
      </c>
    </row>
    <row r="348" spans="1:23" ht="15" hidden="1" customHeight="1" x14ac:dyDescent="0.2">
      <c r="A348" s="10" t="s">
        <v>634</v>
      </c>
      <c r="B348" s="10">
        <v>3</v>
      </c>
      <c r="C348" s="109"/>
      <c r="D348" s="10"/>
      <c r="E348" s="10">
        <v>455</v>
      </c>
      <c r="F348" s="10" t="s">
        <v>639</v>
      </c>
      <c r="G348" s="11" t="s">
        <v>14</v>
      </c>
      <c r="H348" s="10" t="s">
        <v>640</v>
      </c>
      <c r="I348" s="12" t="str">
        <f>'[2]Res_Ginástica Geral'!H131</f>
        <v>Apto</v>
      </c>
      <c r="J348" s="14"/>
      <c r="K348" s="10"/>
      <c r="L348" s="10"/>
      <c r="M348" s="10"/>
      <c r="N348" s="13" t="str">
        <f>'[2]Res_Natação Geral'!H131</f>
        <v>Inapto</v>
      </c>
      <c r="O348" s="14" t="s">
        <v>16</v>
      </c>
      <c r="P348" s="12"/>
      <c r="Q348" s="14" t="s">
        <v>16</v>
      </c>
      <c r="R348" s="12"/>
      <c r="S348" s="16">
        <f t="shared" si="7"/>
        <v>4</v>
      </c>
      <c r="T348" s="14" t="s">
        <v>17</v>
      </c>
      <c r="W348">
        <v>1</v>
      </c>
    </row>
    <row r="349" spans="1:23" ht="15" hidden="1" customHeight="1" x14ac:dyDescent="0.2">
      <c r="A349" s="10" t="s">
        <v>634</v>
      </c>
      <c r="B349" s="9">
        <v>4</v>
      </c>
      <c r="C349" s="109"/>
      <c r="D349" s="10"/>
      <c r="E349" s="10">
        <v>225</v>
      </c>
      <c r="F349" s="10" t="s">
        <v>641</v>
      </c>
      <c r="G349" s="11" t="s">
        <v>14</v>
      </c>
      <c r="H349" s="10" t="s">
        <v>642</v>
      </c>
      <c r="I349" s="12" t="str">
        <f>'[2]Res_Ginástica Geral'!H343</f>
        <v>Apto</v>
      </c>
      <c r="J349" s="14"/>
      <c r="K349" s="10"/>
      <c r="L349" s="10"/>
      <c r="M349" s="10"/>
      <c r="N349" s="13" t="str">
        <f>'[2]Res_Natação Geral'!H343</f>
        <v>Apto</v>
      </c>
      <c r="O349" s="15"/>
      <c r="P349" s="15"/>
      <c r="Q349" s="14" t="s">
        <v>16</v>
      </c>
      <c r="R349" s="14" t="s">
        <v>16</v>
      </c>
      <c r="S349" s="16">
        <f t="shared" si="7"/>
        <v>4</v>
      </c>
      <c r="T349" s="14" t="s">
        <v>16</v>
      </c>
    </row>
    <row r="350" spans="1:23" x14ac:dyDescent="0.2">
      <c r="A350" s="10" t="s">
        <v>634</v>
      </c>
      <c r="B350" s="10">
        <v>5</v>
      </c>
      <c r="C350" s="109"/>
      <c r="D350" s="10">
        <v>42</v>
      </c>
      <c r="E350" s="10">
        <v>502</v>
      </c>
      <c r="F350" s="10" t="s">
        <v>643</v>
      </c>
      <c r="G350" s="11" t="s">
        <v>14</v>
      </c>
      <c r="H350" s="10" t="s">
        <v>644</v>
      </c>
      <c r="I350" s="14"/>
      <c r="J350" s="14"/>
      <c r="K350" s="10"/>
      <c r="L350" s="10"/>
      <c r="M350" s="10"/>
      <c r="N350" s="14"/>
      <c r="O350" s="14"/>
      <c r="P350" s="12"/>
      <c r="Q350" s="12"/>
      <c r="R350" s="14"/>
      <c r="S350" s="16">
        <f t="shared" si="7"/>
        <v>0</v>
      </c>
      <c r="T350" s="23"/>
      <c r="W350">
        <v>2</v>
      </c>
    </row>
    <row r="351" spans="1:23" ht="15" hidden="1" customHeight="1" x14ac:dyDescent="0.2">
      <c r="A351" s="10" t="s">
        <v>634</v>
      </c>
      <c r="B351" s="9">
        <v>6</v>
      </c>
      <c r="C351" s="109"/>
      <c r="D351" s="10"/>
      <c r="E351" s="10">
        <v>453</v>
      </c>
      <c r="F351" s="10" t="s">
        <v>645</v>
      </c>
      <c r="G351" s="11" t="s">
        <v>14</v>
      </c>
      <c r="H351" s="10" t="s">
        <v>646</v>
      </c>
      <c r="I351" s="12" t="str">
        <f>'[2]Res_Ginástica Geral'!H345</f>
        <v>Apto</v>
      </c>
      <c r="J351" s="14"/>
      <c r="K351" s="10"/>
      <c r="L351" s="10"/>
      <c r="M351" s="10"/>
      <c r="N351" s="13" t="str">
        <f>'[2]Res_Natação Geral'!H345</f>
        <v>Apto</v>
      </c>
      <c r="O351" s="15"/>
      <c r="P351" s="15"/>
      <c r="Q351" s="14" t="s">
        <v>16</v>
      </c>
      <c r="R351" s="14" t="s">
        <v>16</v>
      </c>
      <c r="S351" s="16">
        <f t="shared" si="7"/>
        <v>4</v>
      </c>
      <c r="T351" s="14" t="s">
        <v>16</v>
      </c>
    </row>
    <row r="352" spans="1:23" ht="15" hidden="1" customHeight="1" x14ac:dyDescent="0.2">
      <c r="A352" s="10" t="s">
        <v>634</v>
      </c>
      <c r="B352" s="9">
        <v>7</v>
      </c>
      <c r="C352" s="109"/>
      <c r="D352" s="10"/>
      <c r="E352" s="10">
        <v>429</v>
      </c>
      <c r="F352" s="10" t="s">
        <v>647</v>
      </c>
      <c r="G352" s="11" t="s">
        <v>14</v>
      </c>
      <c r="H352" s="10" t="s">
        <v>648</v>
      </c>
      <c r="I352" s="12" t="str">
        <f>'[2]Res_Ginástica Geral'!H346</f>
        <v>Apto</v>
      </c>
      <c r="J352" s="14"/>
      <c r="K352" s="10"/>
      <c r="L352" s="10"/>
      <c r="M352" s="10"/>
      <c r="N352" s="13" t="str">
        <f>'[2]Res_Natação Geral'!H346</f>
        <v>Apto</v>
      </c>
      <c r="O352" s="15"/>
      <c r="P352" s="15"/>
      <c r="Q352" s="14" t="s">
        <v>16</v>
      </c>
      <c r="R352" s="14" t="s">
        <v>16</v>
      </c>
      <c r="S352" s="16">
        <f t="shared" si="7"/>
        <v>4</v>
      </c>
      <c r="T352" s="14" t="s">
        <v>16</v>
      </c>
    </row>
    <row r="353" spans="1:23" ht="15" hidden="1" customHeight="1" x14ac:dyDescent="0.2">
      <c r="A353" s="10" t="s">
        <v>634</v>
      </c>
      <c r="B353" s="9">
        <v>8</v>
      </c>
      <c r="C353" s="109"/>
      <c r="D353" s="10"/>
      <c r="E353" s="10">
        <v>226</v>
      </c>
      <c r="F353" s="10" t="s">
        <v>649</v>
      </c>
      <c r="G353" s="11" t="s">
        <v>14</v>
      </c>
      <c r="H353" s="10" t="s">
        <v>650</v>
      </c>
      <c r="I353" s="12" t="str">
        <f>'[2]Res_Ginástica Geral'!H394</f>
        <v>Apto</v>
      </c>
      <c r="J353" s="14"/>
      <c r="K353" s="10"/>
      <c r="L353" s="10"/>
      <c r="M353" s="10"/>
      <c r="N353" s="13" t="str">
        <f>'[2]Res_Natação Geral'!H394</f>
        <v>Inapto</v>
      </c>
      <c r="O353" s="15"/>
      <c r="P353" s="14" t="s">
        <v>16</v>
      </c>
      <c r="Q353" s="15"/>
      <c r="R353" s="14" t="s">
        <v>16</v>
      </c>
      <c r="S353" s="16">
        <f t="shared" si="7"/>
        <v>4</v>
      </c>
      <c r="T353" s="14" t="s">
        <v>17</v>
      </c>
      <c r="W353">
        <v>1</v>
      </c>
    </row>
    <row r="354" spans="1:23" x14ac:dyDescent="0.2">
      <c r="A354" s="10" t="s">
        <v>634</v>
      </c>
      <c r="B354" s="9">
        <v>9</v>
      </c>
      <c r="C354" s="109"/>
      <c r="D354" s="10">
        <v>43</v>
      </c>
      <c r="E354" s="10">
        <v>93</v>
      </c>
      <c r="F354" s="10" t="s">
        <v>651</v>
      </c>
      <c r="G354" s="11" t="s">
        <v>14</v>
      </c>
      <c r="H354" s="10" t="s">
        <v>652</v>
      </c>
      <c r="I354" s="14"/>
      <c r="J354" s="14"/>
      <c r="K354" s="10"/>
      <c r="L354" s="10"/>
      <c r="M354" s="10"/>
      <c r="N354" s="14"/>
      <c r="O354" s="15"/>
      <c r="P354" s="14"/>
      <c r="Q354" s="14"/>
      <c r="R354" s="12"/>
      <c r="S354" s="16">
        <f t="shared" si="7"/>
        <v>0</v>
      </c>
      <c r="T354" s="14"/>
      <c r="W354">
        <v>2</v>
      </c>
    </row>
    <row r="355" spans="1:23" ht="15" hidden="1" customHeight="1" x14ac:dyDescent="0.2">
      <c r="A355" s="10" t="s">
        <v>634</v>
      </c>
      <c r="B355" s="10">
        <v>10</v>
      </c>
      <c r="C355" s="109"/>
      <c r="D355" s="10"/>
      <c r="E355" s="17">
        <v>1</v>
      </c>
      <c r="F355" s="17" t="s">
        <v>653</v>
      </c>
      <c r="G355" s="18" t="s">
        <v>34</v>
      </c>
      <c r="H355" s="17" t="s">
        <v>654</v>
      </c>
      <c r="I355" s="20" t="str">
        <f>'[2]Res_Ginástica Geral'!H349</f>
        <v xml:space="preserve"> </v>
      </c>
      <c r="J355" s="14"/>
      <c r="K355" s="10"/>
      <c r="L355" s="10"/>
      <c r="M355" s="10"/>
      <c r="N355" s="21"/>
      <c r="O355" s="22"/>
      <c r="P355" s="22"/>
      <c r="Q355" s="22"/>
      <c r="R355" s="22"/>
      <c r="S355" s="20">
        <f t="shared" si="7"/>
        <v>1</v>
      </c>
      <c r="T355" s="22"/>
    </row>
    <row r="356" spans="1:23" ht="15" hidden="1" customHeight="1" x14ac:dyDescent="0.2">
      <c r="A356" s="10" t="s">
        <v>634</v>
      </c>
      <c r="B356" s="9">
        <v>11</v>
      </c>
      <c r="C356" s="109"/>
      <c r="D356" s="10"/>
      <c r="E356" s="41">
        <v>36</v>
      </c>
      <c r="F356" s="10" t="s">
        <v>653</v>
      </c>
      <c r="G356" s="11" t="s">
        <v>14</v>
      </c>
      <c r="H356" s="10" t="s">
        <v>654</v>
      </c>
      <c r="I356" s="12" t="str">
        <f>'[2]Res_Ginástica Geral'!H350</f>
        <v>Apto</v>
      </c>
      <c r="J356" s="14"/>
      <c r="K356" s="10"/>
      <c r="L356" s="10"/>
      <c r="M356" s="10"/>
      <c r="N356" s="13" t="str">
        <f>'[2]Res_Natação Geral'!H350</f>
        <v>Apto</v>
      </c>
      <c r="O356" s="15"/>
      <c r="P356" s="15"/>
      <c r="Q356" s="14" t="s">
        <v>16</v>
      </c>
      <c r="R356" s="14" t="s">
        <v>16</v>
      </c>
      <c r="S356" s="16">
        <f t="shared" si="7"/>
        <v>4</v>
      </c>
      <c r="T356" s="14" t="s">
        <v>16</v>
      </c>
    </row>
    <row r="357" spans="1:23" ht="15" hidden="1" customHeight="1" x14ac:dyDescent="0.2">
      <c r="A357" s="10" t="s">
        <v>634</v>
      </c>
      <c r="B357" s="10">
        <v>20</v>
      </c>
      <c r="C357" s="109"/>
      <c r="D357" s="10"/>
      <c r="E357" s="17">
        <v>26</v>
      </c>
      <c r="F357" s="17" t="s">
        <v>653</v>
      </c>
      <c r="G357" s="18" t="s">
        <v>34</v>
      </c>
      <c r="H357" s="17" t="s">
        <v>654</v>
      </c>
      <c r="I357" s="20" t="str">
        <f>'[2]Res_Ginástica Geral'!H351</f>
        <v xml:space="preserve"> </v>
      </c>
      <c r="J357" s="14"/>
      <c r="K357" s="10"/>
      <c r="L357" s="10"/>
      <c r="M357" s="10"/>
      <c r="N357" s="21"/>
      <c r="O357" s="22"/>
      <c r="P357" s="22"/>
      <c r="Q357" s="22"/>
      <c r="R357" s="22"/>
      <c r="S357" s="20">
        <f t="shared" si="7"/>
        <v>1</v>
      </c>
      <c r="T357" s="22"/>
    </row>
    <row r="358" spans="1:23" ht="15" hidden="1" customHeight="1" x14ac:dyDescent="0.2">
      <c r="A358" s="10" t="s">
        <v>634</v>
      </c>
      <c r="B358" s="10">
        <v>12</v>
      </c>
      <c r="C358" s="109"/>
      <c r="D358" s="10"/>
      <c r="E358" s="17">
        <v>214</v>
      </c>
      <c r="F358" s="17" t="s">
        <v>655</v>
      </c>
      <c r="G358" s="18" t="s">
        <v>21</v>
      </c>
      <c r="H358" s="17" t="s">
        <v>656</v>
      </c>
      <c r="I358" s="20" t="str">
        <f>'[2]Res_Ginástica Geral'!H352</f>
        <v xml:space="preserve"> </v>
      </c>
      <c r="J358" s="14"/>
      <c r="K358" s="10"/>
      <c r="L358" s="10"/>
      <c r="M358" s="10"/>
      <c r="N358" s="21"/>
      <c r="O358" s="22"/>
      <c r="P358" s="22"/>
      <c r="Q358" s="22"/>
      <c r="R358" s="22"/>
      <c r="S358" s="20">
        <f t="shared" si="7"/>
        <v>1</v>
      </c>
      <c r="T358" s="22"/>
    </row>
    <row r="359" spans="1:23" ht="15" hidden="1" customHeight="1" x14ac:dyDescent="0.2">
      <c r="A359" s="10" t="s">
        <v>634</v>
      </c>
      <c r="B359" s="9">
        <v>13</v>
      </c>
      <c r="C359" s="109"/>
      <c r="D359" s="10"/>
      <c r="E359" s="10">
        <v>499</v>
      </c>
      <c r="F359" s="10" t="s">
        <v>657</v>
      </c>
      <c r="G359" s="11" t="s">
        <v>14</v>
      </c>
      <c r="H359" s="10" t="s">
        <v>658</v>
      </c>
      <c r="I359" s="12" t="str">
        <f>'[2]Res_Ginástica Geral'!H353</f>
        <v>Apto</v>
      </c>
      <c r="J359" s="14"/>
      <c r="K359" s="10"/>
      <c r="L359" s="10"/>
      <c r="M359" s="10"/>
      <c r="N359" s="13" t="str">
        <f>'[2]Res_Natação Geral'!H353</f>
        <v>Apto</v>
      </c>
      <c r="O359" s="15"/>
      <c r="P359" s="15"/>
      <c r="Q359" s="14" t="s">
        <v>16</v>
      </c>
      <c r="R359" s="14" t="s">
        <v>16</v>
      </c>
      <c r="S359" s="16">
        <f t="shared" si="7"/>
        <v>4</v>
      </c>
      <c r="T359" s="14" t="s">
        <v>16</v>
      </c>
    </row>
    <row r="360" spans="1:23" ht="15" hidden="1" customHeight="1" x14ac:dyDescent="0.2">
      <c r="A360" s="10" t="s">
        <v>634</v>
      </c>
      <c r="B360" s="9">
        <v>14</v>
      </c>
      <c r="C360" s="109"/>
      <c r="D360" s="10"/>
      <c r="E360" s="10">
        <v>323</v>
      </c>
      <c r="F360" s="10" t="s">
        <v>659</v>
      </c>
      <c r="G360" s="11" t="s">
        <v>14</v>
      </c>
      <c r="H360" s="10" t="s">
        <v>660</v>
      </c>
      <c r="I360" s="12" t="str">
        <f>'[2]Res_Ginástica Geral'!H354</f>
        <v>Apto</v>
      </c>
      <c r="J360" s="14"/>
      <c r="K360" s="10"/>
      <c r="L360" s="10"/>
      <c r="M360" s="10"/>
      <c r="N360" s="13" t="str">
        <f>'[2]Res_Natação Geral'!H354</f>
        <v>Apto</v>
      </c>
      <c r="O360" s="15"/>
      <c r="P360" s="15"/>
      <c r="Q360" s="14" t="s">
        <v>16</v>
      </c>
      <c r="R360" s="14" t="s">
        <v>16</v>
      </c>
      <c r="S360" s="16">
        <f t="shared" si="7"/>
        <v>4</v>
      </c>
      <c r="T360" s="14" t="s">
        <v>16</v>
      </c>
    </row>
    <row r="361" spans="1:23" ht="15" hidden="1" customHeight="1" x14ac:dyDescent="0.2">
      <c r="A361" s="10" t="s">
        <v>634</v>
      </c>
      <c r="B361" s="9">
        <v>15</v>
      </c>
      <c r="C361" s="109"/>
      <c r="D361" s="10"/>
      <c r="E361" s="10">
        <v>434</v>
      </c>
      <c r="F361" s="10" t="s">
        <v>661</v>
      </c>
      <c r="G361" s="11" t="s">
        <v>14</v>
      </c>
      <c r="H361" s="10" t="s">
        <v>662</v>
      </c>
      <c r="I361" s="12" t="str">
        <f>'[2]Res_Ginástica Geral'!H355</f>
        <v>Apto</v>
      </c>
      <c r="J361" s="14"/>
      <c r="K361" s="10"/>
      <c r="L361" s="10"/>
      <c r="M361" s="10"/>
      <c r="N361" s="13" t="str">
        <f>'[2]Res_Natação Geral'!H355</f>
        <v>Inapto</v>
      </c>
      <c r="O361" s="15"/>
      <c r="P361" s="15"/>
      <c r="Q361" s="14" t="s">
        <v>16</v>
      </c>
      <c r="R361" s="14" t="s">
        <v>16</v>
      </c>
      <c r="S361" s="16">
        <f t="shared" si="7"/>
        <v>4</v>
      </c>
      <c r="T361" s="14" t="s">
        <v>17</v>
      </c>
    </row>
    <row r="362" spans="1:23" ht="15" hidden="1" customHeight="1" x14ac:dyDescent="0.2">
      <c r="A362" s="10" t="s">
        <v>634</v>
      </c>
      <c r="B362" s="10">
        <v>16</v>
      </c>
      <c r="C362" s="109"/>
      <c r="D362" s="10"/>
      <c r="E362" s="10">
        <v>302</v>
      </c>
      <c r="F362" s="10" t="s">
        <v>663</v>
      </c>
      <c r="G362" s="11" t="s">
        <v>14</v>
      </c>
      <c r="H362" s="10" t="s">
        <v>664</v>
      </c>
      <c r="I362" s="12" t="str">
        <f>'[2]Res_Ginástica Geral'!H133</f>
        <v>Apto</v>
      </c>
      <c r="J362" s="14"/>
      <c r="K362" s="10"/>
      <c r="L362" s="10"/>
      <c r="M362" s="10"/>
      <c r="N362" s="13" t="str">
        <f>'[2]Res_Natação Geral'!H133</f>
        <v>Apto</v>
      </c>
      <c r="O362" s="14" t="s">
        <v>16</v>
      </c>
      <c r="P362" s="12"/>
      <c r="Q362" s="14" t="s">
        <v>16</v>
      </c>
      <c r="R362" s="12"/>
      <c r="S362" s="16">
        <f t="shared" si="7"/>
        <v>4</v>
      </c>
      <c r="T362" s="14" t="s">
        <v>17</v>
      </c>
      <c r="W362">
        <v>1</v>
      </c>
    </row>
    <row r="363" spans="1:23" x14ac:dyDescent="0.2">
      <c r="A363" s="10" t="s">
        <v>634</v>
      </c>
      <c r="B363" s="9">
        <v>17</v>
      </c>
      <c r="C363" s="109"/>
      <c r="D363" s="10">
        <v>44</v>
      </c>
      <c r="E363" s="10">
        <v>373</v>
      </c>
      <c r="F363" s="10" t="s">
        <v>665</v>
      </c>
      <c r="G363" s="11" t="s">
        <v>14</v>
      </c>
      <c r="H363" s="10" t="s">
        <v>666</v>
      </c>
      <c r="I363" s="14"/>
      <c r="J363" s="14"/>
      <c r="K363" s="10"/>
      <c r="L363" s="10"/>
      <c r="M363" s="10"/>
      <c r="N363" s="14"/>
      <c r="O363" s="14"/>
      <c r="P363" s="12"/>
      <c r="Q363" s="14"/>
      <c r="R363" s="12"/>
      <c r="S363" s="16">
        <f t="shared" si="7"/>
        <v>0</v>
      </c>
      <c r="T363" s="23"/>
      <c r="W363">
        <v>2</v>
      </c>
    </row>
    <row r="364" spans="1:23" ht="16" hidden="1" customHeight="1" x14ac:dyDescent="0.25">
      <c r="A364" s="10" t="s">
        <v>634</v>
      </c>
      <c r="B364" s="9">
        <v>18</v>
      </c>
      <c r="C364" s="109"/>
      <c r="D364" s="10"/>
      <c r="E364" s="10">
        <v>621</v>
      </c>
      <c r="F364" s="10" t="s">
        <v>667</v>
      </c>
      <c r="G364" s="11" t="s">
        <v>14</v>
      </c>
      <c r="H364" s="10" t="s">
        <v>668</v>
      </c>
      <c r="I364" s="12" t="str">
        <f>'[2]Res_Ginástica Geral'!H358</f>
        <v>Apto</v>
      </c>
      <c r="J364" s="14"/>
      <c r="K364" s="10"/>
      <c r="L364" s="10"/>
      <c r="M364" s="10"/>
      <c r="N364" s="13" t="str">
        <f>'[2]Res_Natação Geral'!H358</f>
        <v>Apto</v>
      </c>
      <c r="O364" s="15"/>
      <c r="P364" s="15"/>
      <c r="Q364" s="14" t="s">
        <v>16</v>
      </c>
      <c r="R364" s="14" t="s">
        <v>16</v>
      </c>
      <c r="S364" s="16">
        <f t="shared" si="7"/>
        <v>4</v>
      </c>
      <c r="T364" s="14" t="s">
        <v>16</v>
      </c>
      <c r="U364" s="26">
        <f>COUNTA(S346:S365)</f>
        <v>20</v>
      </c>
      <c r="V364" s="32">
        <f>(20-1)</f>
        <v>19</v>
      </c>
    </row>
    <row r="365" spans="1:23" ht="15" hidden="1" customHeight="1" x14ac:dyDescent="0.2">
      <c r="A365" s="10" t="s">
        <v>634</v>
      </c>
      <c r="B365" s="9">
        <v>19</v>
      </c>
      <c r="C365" s="109"/>
      <c r="D365" s="10"/>
      <c r="E365" s="10">
        <v>123</v>
      </c>
      <c r="F365" s="10" t="s">
        <v>669</v>
      </c>
      <c r="G365" s="11" t="s">
        <v>14</v>
      </c>
      <c r="H365" s="10" t="s">
        <v>670</v>
      </c>
      <c r="I365" s="12" t="str">
        <f>'[2]Res_Ginástica Geral'!H470</f>
        <v>Apto</v>
      </c>
      <c r="J365" s="14"/>
      <c r="K365" s="10"/>
      <c r="L365" s="10"/>
      <c r="M365" s="10"/>
      <c r="N365" s="13" t="str">
        <f>'[2]Res_Natação Geral'!H470</f>
        <v>Apto</v>
      </c>
      <c r="O365" s="15"/>
      <c r="P365" s="14" t="s">
        <v>17</v>
      </c>
      <c r="Q365" s="14" t="s">
        <v>17</v>
      </c>
      <c r="R365" s="15"/>
      <c r="S365" s="16">
        <f t="shared" si="7"/>
        <v>4</v>
      </c>
      <c r="T365" s="14" t="s">
        <v>17</v>
      </c>
      <c r="W365">
        <v>1</v>
      </c>
    </row>
    <row r="366" spans="1:23" ht="16" hidden="1" customHeight="1" x14ac:dyDescent="0.25">
      <c r="A366" s="28"/>
      <c r="B366" s="28"/>
      <c r="C366" s="109"/>
      <c r="D366" s="10"/>
      <c r="E366" s="28"/>
      <c r="F366" s="28"/>
      <c r="G366" s="29"/>
      <c r="H366" s="28"/>
      <c r="I366" s="30" t="s">
        <v>8</v>
      </c>
      <c r="J366" s="14"/>
      <c r="K366" s="10"/>
      <c r="L366" s="10"/>
      <c r="M366" s="10"/>
      <c r="N366" s="30" t="s">
        <v>88</v>
      </c>
      <c r="O366" s="30" t="s">
        <v>89</v>
      </c>
      <c r="P366" s="31" t="s">
        <v>90</v>
      </c>
      <c r="Q366" s="31" t="s">
        <v>91</v>
      </c>
      <c r="R366" s="30" t="s">
        <v>92</v>
      </c>
      <c r="S366" s="30" t="s">
        <v>10</v>
      </c>
      <c r="T366" s="30" t="s">
        <v>93</v>
      </c>
      <c r="U366" s="26">
        <f>U364</f>
        <v>20</v>
      </c>
      <c r="V366" s="32">
        <f>V364</f>
        <v>19</v>
      </c>
    </row>
    <row r="367" spans="1:23" ht="15" hidden="1" customHeight="1" x14ac:dyDescent="0.2">
      <c r="A367" s="8" t="s">
        <v>671</v>
      </c>
      <c r="B367" s="10">
        <v>1</v>
      </c>
      <c r="C367" s="109"/>
      <c r="D367" s="10"/>
      <c r="E367" s="10">
        <v>16</v>
      </c>
      <c r="F367" s="10" t="s">
        <v>672</v>
      </c>
      <c r="G367" s="11" t="s">
        <v>14</v>
      </c>
      <c r="H367" s="10" t="s">
        <v>673</v>
      </c>
      <c r="I367" s="12" t="str">
        <f>'[2]Res_Ginástica Geral'!H361</f>
        <v>Apto</v>
      </c>
      <c r="J367" s="14"/>
      <c r="K367" s="10"/>
      <c r="L367" s="10"/>
      <c r="M367" s="10"/>
      <c r="N367" s="13" t="str">
        <f>'[2]Res_Natação Geral'!H361</f>
        <v>Apto</v>
      </c>
      <c r="O367" s="15"/>
      <c r="P367" s="14" t="s">
        <v>16</v>
      </c>
      <c r="Q367" s="15"/>
      <c r="R367" s="14" t="s">
        <v>16</v>
      </c>
      <c r="S367" s="16">
        <f t="shared" ref="S367:S412" si="8">COUNTA(I367:R367)</f>
        <v>4</v>
      </c>
      <c r="T367" s="14" t="s">
        <v>16</v>
      </c>
    </row>
    <row r="368" spans="1:23" x14ac:dyDescent="0.2">
      <c r="A368" s="8" t="s">
        <v>671</v>
      </c>
      <c r="B368" s="10">
        <v>2</v>
      </c>
      <c r="C368" s="109"/>
      <c r="D368" s="10">
        <v>45</v>
      </c>
      <c r="E368" s="10">
        <v>569</v>
      </c>
      <c r="F368" s="10" t="s">
        <v>674</v>
      </c>
      <c r="G368" s="38" t="s">
        <v>319</v>
      </c>
      <c r="H368" s="10" t="s">
        <v>675</v>
      </c>
      <c r="I368" s="14"/>
      <c r="J368" s="14"/>
      <c r="K368" s="10"/>
      <c r="L368" s="10"/>
      <c r="M368" s="10"/>
      <c r="N368" s="14"/>
      <c r="O368" s="14"/>
      <c r="P368" s="14"/>
      <c r="Q368" s="15"/>
      <c r="R368" s="15"/>
      <c r="S368" s="16">
        <f t="shared" si="8"/>
        <v>0</v>
      </c>
      <c r="T368" s="14"/>
      <c r="W368">
        <v>2</v>
      </c>
    </row>
    <row r="369" spans="1:23" ht="15" hidden="1" customHeight="1" x14ac:dyDescent="0.2">
      <c r="A369" s="8" t="s">
        <v>671</v>
      </c>
      <c r="B369" s="10">
        <v>3</v>
      </c>
      <c r="C369" s="109"/>
      <c r="D369" s="10"/>
      <c r="E369" s="17">
        <v>447</v>
      </c>
      <c r="F369" s="17" t="s">
        <v>81</v>
      </c>
      <c r="G369" s="18" t="s">
        <v>21</v>
      </c>
      <c r="H369" s="17" t="s">
        <v>82</v>
      </c>
      <c r="I369" s="20" t="str">
        <f>'[2]Res_Ginástica Geral'!H363</f>
        <v xml:space="preserve"> </v>
      </c>
      <c r="J369" s="14"/>
      <c r="K369" s="10"/>
      <c r="L369" s="10"/>
      <c r="M369" s="10"/>
      <c r="N369" s="21"/>
      <c r="O369" s="22"/>
      <c r="P369" s="22"/>
      <c r="Q369" s="22"/>
      <c r="R369" s="22"/>
      <c r="S369" s="20">
        <f t="shared" si="8"/>
        <v>1</v>
      </c>
      <c r="T369" s="22"/>
    </row>
    <row r="370" spans="1:23" ht="15" hidden="1" customHeight="1" x14ac:dyDescent="0.2">
      <c r="A370" s="8" t="s">
        <v>671</v>
      </c>
      <c r="B370" s="10">
        <v>4</v>
      </c>
      <c r="C370" s="109"/>
      <c r="D370" s="10"/>
      <c r="E370" s="17">
        <v>235</v>
      </c>
      <c r="F370" s="17" t="s">
        <v>81</v>
      </c>
      <c r="G370" s="18" t="s">
        <v>34</v>
      </c>
      <c r="H370" s="17" t="s">
        <v>82</v>
      </c>
      <c r="I370" s="20" t="str">
        <f>'[2]Res_Ginástica Geral'!H364</f>
        <v xml:space="preserve"> </v>
      </c>
      <c r="J370" s="14"/>
      <c r="K370" s="10"/>
      <c r="L370" s="10"/>
      <c r="M370" s="10"/>
      <c r="N370" s="21"/>
      <c r="O370" s="22"/>
      <c r="P370" s="22"/>
      <c r="Q370" s="22"/>
      <c r="R370" s="22"/>
      <c r="S370" s="20">
        <f t="shared" si="8"/>
        <v>1</v>
      </c>
      <c r="T370" s="22"/>
    </row>
    <row r="371" spans="1:23" ht="15" hidden="1" customHeight="1" x14ac:dyDescent="0.2">
      <c r="A371" s="8" t="s">
        <v>671</v>
      </c>
      <c r="B371" s="10">
        <v>5</v>
      </c>
      <c r="C371" s="109"/>
      <c r="D371" s="10"/>
      <c r="E371" s="43">
        <v>110</v>
      </c>
      <c r="F371" s="10" t="s">
        <v>676</v>
      </c>
      <c r="G371" s="11" t="s">
        <v>14</v>
      </c>
      <c r="H371" s="10" t="s">
        <v>677</v>
      </c>
      <c r="I371" s="12" t="str">
        <f>'[2]Res_Ginástica Geral'!H365</f>
        <v>Apto</v>
      </c>
      <c r="J371" s="14"/>
      <c r="K371" s="10"/>
      <c r="L371" s="10"/>
      <c r="M371" s="10"/>
      <c r="N371" s="13" t="str">
        <f>'[2]Res_Natação Geral'!H365</f>
        <v>Apto</v>
      </c>
      <c r="O371" s="15"/>
      <c r="P371" s="14" t="s">
        <v>16</v>
      </c>
      <c r="Q371" s="15"/>
      <c r="R371" s="14" t="s">
        <v>16</v>
      </c>
      <c r="S371" s="16">
        <f t="shared" si="8"/>
        <v>4</v>
      </c>
      <c r="T371" s="14" t="s">
        <v>16</v>
      </c>
    </row>
    <row r="372" spans="1:23" ht="15" hidden="1" customHeight="1" x14ac:dyDescent="0.2">
      <c r="A372" s="8" t="s">
        <v>671</v>
      </c>
      <c r="B372" s="10">
        <v>6</v>
      </c>
      <c r="C372" s="109"/>
      <c r="D372" s="10"/>
      <c r="E372" s="17">
        <v>81</v>
      </c>
      <c r="F372" s="17" t="s">
        <v>676</v>
      </c>
      <c r="G372" s="18" t="s">
        <v>21</v>
      </c>
      <c r="H372" s="17" t="s">
        <v>677</v>
      </c>
      <c r="I372" s="20" t="str">
        <f>'[2]Res_Ginástica Geral'!H366</f>
        <v xml:space="preserve"> </v>
      </c>
      <c r="J372" s="14"/>
      <c r="K372" s="10"/>
      <c r="L372" s="10"/>
      <c r="M372" s="10"/>
      <c r="N372" s="21"/>
      <c r="O372" s="22"/>
      <c r="P372" s="22"/>
      <c r="Q372" s="22"/>
      <c r="R372" s="22"/>
      <c r="S372" s="20">
        <f t="shared" si="8"/>
        <v>1</v>
      </c>
      <c r="T372" s="22"/>
    </row>
    <row r="373" spans="1:23" ht="15" hidden="1" customHeight="1" x14ac:dyDescent="0.2">
      <c r="A373" s="8" t="s">
        <v>671</v>
      </c>
      <c r="B373" s="10">
        <v>7</v>
      </c>
      <c r="C373" s="109"/>
      <c r="D373" s="10"/>
      <c r="E373" s="17">
        <v>82</v>
      </c>
      <c r="F373" s="17" t="s">
        <v>676</v>
      </c>
      <c r="G373" s="18" t="s">
        <v>21</v>
      </c>
      <c r="H373" s="17" t="s">
        <v>677</v>
      </c>
      <c r="I373" s="20" t="str">
        <f>'[2]Res_Ginástica Geral'!H367</f>
        <v xml:space="preserve"> </v>
      </c>
      <c r="J373" s="14"/>
      <c r="K373" s="10"/>
      <c r="L373" s="10"/>
      <c r="M373" s="10"/>
      <c r="N373" s="21"/>
      <c r="O373" s="22"/>
      <c r="P373" s="22"/>
      <c r="Q373" s="22"/>
      <c r="R373" s="22"/>
      <c r="S373" s="20">
        <f t="shared" si="8"/>
        <v>1</v>
      </c>
      <c r="T373" s="22"/>
    </row>
    <row r="374" spans="1:23" x14ac:dyDescent="0.2">
      <c r="A374" s="8" t="s">
        <v>671</v>
      </c>
      <c r="B374" s="10">
        <v>8</v>
      </c>
      <c r="C374" s="109"/>
      <c r="D374" s="10">
        <v>46</v>
      </c>
      <c r="E374" s="10">
        <v>446</v>
      </c>
      <c r="F374" s="10" t="s">
        <v>678</v>
      </c>
      <c r="G374" s="11" t="s">
        <v>14</v>
      </c>
      <c r="H374" s="10" t="s">
        <v>679</v>
      </c>
      <c r="I374" s="14"/>
      <c r="J374" s="14"/>
      <c r="K374" s="10"/>
      <c r="L374" s="10"/>
      <c r="M374" s="10"/>
      <c r="N374" s="14"/>
      <c r="O374" s="15"/>
      <c r="P374" s="14"/>
      <c r="Q374" s="15"/>
      <c r="R374" s="14"/>
      <c r="S374" s="16">
        <f t="shared" si="8"/>
        <v>0</v>
      </c>
      <c r="T374" s="14"/>
      <c r="W374">
        <v>2</v>
      </c>
    </row>
    <row r="375" spans="1:23" ht="15" hidden="1" customHeight="1" x14ac:dyDescent="0.2">
      <c r="A375" s="8" t="s">
        <v>671</v>
      </c>
      <c r="B375" s="10">
        <v>9</v>
      </c>
      <c r="C375" s="109"/>
      <c r="D375" s="10"/>
      <c r="E375" s="10">
        <v>490</v>
      </c>
      <c r="F375" s="10" t="s">
        <v>680</v>
      </c>
      <c r="G375" s="11" t="s">
        <v>14</v>
      </c>
      <c r="H375" s="10" t="s">
        <v>681</v>
      </c>
      <c r="I375" s="12" t="str">
        <f>'[2]Res_Ginástica Geral'!H58</f>
        <v>Apto</v>
      </c>
      <c r="J375" s="14"/>
      <c r="K375" s="10"/>
      <c r="L375" s="10"/>
      <c r="M375" s="10"/>
      <c r="N375" s="14"/>
      <c r="O375" s="14" t="s">
        <v>16</v>
      </c>
      <c r="P375" s="12"/>
      <c r="Q375" s="15"/>
      <c r="R375" s="14" t="s">
        <v>16</v>
      </c>
      <c r="S375" s="16">
        <f t="shared" si="8"/>
        <v>3</v>
      </c>
      <c r="T375" s="14" t="s">
        <v>17</v>
      </c>
      <c r="W375">
        <v>1</v>
      </c>
    </row>
    <row r="376" spans="1:23" ht="15" hidden="1" customHeight="1" x14ac:dyDescent="0.2">
      <c r="A376" s="8" t="s">
        <v>671</v>
      </c>
      <c r="B376" s="10">
        <v>10</v>
      </c>
      <c r="C376" s="109"/>
      <c r="D376" s="10"/>
      <c r="E376" s="17">
        <v>157</v>
      </c>
      <c r="F376" s="17" t="s">
        <v>142</v>
      </c>
      <c r="G376" s="18" t="s">
        <v>34</v>
      </c>
      <c r="H376" s="17" t="s">
        <v>143</v>
      </c>
      <c r="I376" s="20" t="str">
        <f>'[2]Res_Ginástica Geral'!H370</f>
        <v xml:space="preserve"> </v>
      </c>
      <c r="J376" s="14"/>
      <c r="K376" s="10"/>
      <c r="L376" s="10"/>
      <c r="M376" s="10"/>
      <c r="N376" s="21"/>
      <c r="O376" s="22"/>
      <c r="P376" s="22"/>
      <c r="Q376" s="22"/>
      <c r="R376" s="22"/>
      <c r="S376" s="20">
        <f t="shared" si="8"/>
        <v>1</v>
      </c>
      <c r="T376" s="22"/>
    </row>
    <row r="377" spans="1:23" x14ac:dyDescent="0.2">
      <c r="A377" s="8" t="s">
        <v>671</v>
      </c>
      <c r="B377" s="10">
        <v>11</v>
      </c>
      <c r="C377" s="109"/>
      <c r="D377" s="10">
        <v>47</v>
      </c>
      <c r="E377" s="10">
        <v>631</v>
      </c>
      <c r="F377" s="10" t="s">
        <v>682</v>
      </c>
      <c r="G377" s="11" t="s">
        <v>14</v>
      </c>
      <c r="H377" s="10" t="s">
        <v>683</v>
      </c>
      <c r="I377" s="14"/>
      <c r="J377" s="14"/>
      <c r="K377" s="10"/>
      <c r="L377" s="10"/>
      <c r="M377" s="10"/>
      <c r="N377" s="14"/>
      <c r="O377" s="15"/>
      <c r="P377" s="15"/>
      <c r="Q377" s="14"/>
      <c r="R377" s="14"/>
      <c r="S377" s="16">
        <f t="shared" si="8"/>
        <v>0</v>
      </c>
      <c r="T377" s="23"/>
      <c r="W377">
        <v>2</v>
      </c>
    </row>
    <row r="378" spans="1:23" ht="15" hidden="1" customHeight="1" x14ac:dyDescent="0.2">
      <c r="A378" s="8" t="s">
        <v>671</v>
      </c>
      <c r="B378" s="10">
        <v>12</v>
      </c>
      <c r="C378" s="109"/>
      <c r="D378" s="10"/>
      <c r="E378" s="17">
        <v>334</v>
      </c>
      <c r="F378" s="17" t="s">
        <v>684</v>
      </c>
      <c r="G378" s="18" t="s">
        <v>34</v>
      </c>
      <c r="H378" s="17" t="s">
        <v>685</v>
      </c>
      <c r="I378" s="20" t="str">
        <f>'[2]Res_Ginástica Geral'!H372</f>
        <v xml:space="preserve"> </v>
      </c>
      <c r="J378" s="14"/>
      <c r="K378" s="10"/>
      <c r="L378" s="10"/>
      <c r="M378" s="10"/>
      <c r="N378" s="20">
        <f>'[2]Res_Ginástica Geral'!J372</f>
        <v>0</v>
      </c>
      <c r="O378" s="22"/>
      <c r="P378" s="22"/>
      <c r="Q378" s="22"/>
      <c r="R378" s="22"/>
      <c r="S378" s="20">
        <f t="shared" si="8"/>
        <v>2</v>
      </c>
      <c r="T378" s="22"/>
    </row>
    <row r="379" spans="1:23" ht="15" hidden="1" customHeight="1" x14ac:dyDescent="0.2">
      <c r="A379" s="8" t="s">
        <v>671</v>
      </c>
      <c r="B379" s="10">
        <v>13</v>
      </c>
      <c r="C379" s="109"/>
      <c r="D379" s="10"/>
      <c r="E379" s="10">
        <v>341</v>
      </c>
      <c r="F379" s="10" t="s">
        <v>686</v>
      </c>
      <c r="G379" s="11" t="s">
        <v>14</v>
      </c>
      <c r="H379" s="10" t="s">
        <v>687</v>
      </c>
      <c r="I379" s="12" t="str">
        <f>'[2]Res_Ginástica Geral'!H373</f>
        <v>Apto</v>
      </c>
      <c r="J379" s="14"/>
      <c r="K379" s="10"/>
      <c r="L379" s="10"/>
      <c r="M379" s="10"/>
      <c r="N379" s="12">
        <f>'[2]Res_Ginástica Geral'!J373</f>
        <v>0</v>
      </c>
      <c r="O379" s="15"/>
      <c r="P379" s="14" t="s">
        <v>16</v>
      </c>
      <c r="Q379" s="15"/>
      <c r="R379" s="14" t="s">
        <v>16</v>
      </c>
      <c r="S379" s="16">
        <f t="shared" si="8"/>
        <v>4</v>
      </c>
      <c r="T379" s="14" t="s">
        <v>16</v>
      </c>
    </row>
    <row r="380" spans="1:23" x14ac:dyDescent="0.2">
      <c r="A380" s="8" t="s">
        <v>671</v>
      </c>
      <c r="B380" s="10">
        <v>14</v>
      </c>
      <c r="C380" s="109"/>
      <c r="D380" s="10">
        <v>48</v>
      </c>
      <c r="E380" s="10">
        <v>189</v>
      </c>
      <c r="F380" s="10" t="s">
        <v>688</v>
      </c>
      <c r="G380" s="11" t="s">
        <v>14</v>
      </c>
      <c r="H380" s="10" t="s">
        <v>689</v>
      </c>
      <c r="I380" s="14"/>
      <c r="J380" s="14"/>
      <c r="K380" s="10"/>
      <c r="L380" s="10"/>
      <c r="M380" s="10"/>
      <c r="N380" s="14"/>
      <c r="O380" s="14"/>
      <c r="P380" s="12"/>
      <c r="Q380" s="12"/>
      <c r="R380" s="12"/>
      <c r="S380" s="16">
        <f t="shared" si="8"/>
        <v>0</v>
      </c>
      <c r="T380" s="23"/>
      <c r="W380">
        <v>2</v>
      </c>
    </row>
    <row r="381" spans="1:23" ht="15" hidden="1" customHeight="1" x14ac:dyDescent="0.2">
      <c r="A381" s="8" t="s">
        <v>671</v>
      </c>
      <c r="B381" s="10">
        <v>15</v>
      </c>
      <c r="C381" s="109"/>
      <c r="D381" s="10"/>
      <c r="E381" s="10">
        <v>131</v>
      </c>
      <c r="F381" s="10" t="s">
        <v>690</v>
      </c>
      <c r="G381" s="11" t="s">
        <v>14</v>
      </c>
      <c r="H381" s="10" t="s">
        <v>691</v>
      </c>
      <c r="I381" s="12" t="str">
        <f>'[2]Res_Ginástica Geral'!H375</f>
        <v>Apto</v>
      </c>
      <c r="J381" s="14"/>
      <c r="K381" s="10"/>
      <c r="L381" s="10"/>
      <c r="M381" s="10"/>
      <c r="N381" s="12">
        <f>'[2]Res_Ginástica Geral'!J375</f>
        <v>0</v>
      </c>
      <c r="O381" s="12">
        <f>'[2]Res_Ginástica Geral'!K375</f>
        <v>0</v>
      </c>
      <c r="P381" s="14" t="s">
        <v>16</v>
      </c>
      <c r="Q381" s="12"/>
      <c r="R381" s="14" t="s">
        <v>16</v>
      </c>
      <c r="S381" s="16">
        <f t="shared" si="8"/>
        <v>5</v>
      </c>
      <c r="T381" s="14" t="s">
        <v>16</v>
      </c>
    </row>
    <row r="382" spans="1:23" ht="15" hidden="1" customHeight="1" x14ac:dyDescent="0.2">
      <c r="A382" s="8" t="s">
        <v>671</v>
      </c>
      <c r="B382" s="10">
        <v>16</v>
      </c>
      <c r="C382" s="109"/>
      <c r="D382" s="10"/>
      <c r="E382" s="17">
        <v>441</v>
      </c>
      <c r="F382" s="17" t="s">
        <v>692</v>
      </c>
      <c r="G382" s="18" t="s">
        <v>21</v>
      </c>
      <c r="H382" s="17" t="s">
        <v>693</v>
      </c>
      <c r="I382" s="20" t="str">
        <f>'[2]Res_Ginástica Geral'!H376</f>
        <v xml:space="preserve"> </v>
      </c>
      <c r="J382" s="14"/>
      <c r="K382" s="10"/>
      <c r="L382" s="10"/>
      <c r="M382" s="10"/>
      <c r="N382" s="20">
        <f>'[2]Res_Ginástica Geral'!J376</f>
        <v>0</v>
      </c>
      <c r="O382" s="20">
        <f>'[2]Res_Ginástica Geral'!K376</f>
        <v>0</v>
      </c>
      <c r="P382" s="22"/>
      <c r="Q382" s="12"/>
      <c r="R382" s="22"/>
      <c r="S382" s="20">
        <f t="shared" si="8"/>
        <v>3</v>
      </c>
      <c r="T382" s="22"/>
    </row>
    <row r="383" spans="1:23" ht="15" hidden="1" customHeight="1" x14ac:dyDescent="0.2">
      <c r="A383" s="8" t="s">
        <v>671</v>
      </c>
      <c r="B383" s="10">
        <v>17</v>
      </c>
      <c r="C383" s="109"/>
      <c r="D383" s="10"/>
      <c r="E383" s="10">
        <v>98</v>
      </c>
      <c r="F383" s="10" t="s">
        <v>694</v>
      </c>
      <c r="G383" s="11" t="s">
        <v>14</v>
      </c>
      <c r="H383" s="10" t="s">
        <v>695</v>
      </c>
      <c r="I383" s="12" t="str">
        <f>'[2]Res_Ginástica Geral'!H377</f>
        <v>Apto</v>
      </c>
      <c r="J383" s="14"/>
      <c r="K383" s="10"/>
      <c r="L383" s="10"/>
      <c r="M383" s="10"/>
      <c r="N383" s="12">
        <f>'[2]Res_Ginástica Geral'!J377</f>
        <v>0</v>
      </c>
      <c r="O383" s="12">
        <f>'[2]Res_Ginástica Geral'!K377</f>
        <v>0</v>
      </c>
      <c r="P383" s="14" t="s">
        <v>16</v>
      </c>
      <c r="Q383" s="12"/>
      <c r="R383" s="14" t="s">
        <v>16</v>
      </c>
      <c r="S383" s="16">
        <f t="shared" si="8"/>
        <v>5</v>
      </c>
      <c r="T383" s="14" t="s">
        <v>16</v>
      </c>
    </row>
    <row r="384" spans="1:23" x14ac:dyDescent="0.2">
      <c r="A384" s="8" t="s">
        <v>671</v>
      </c>
      <c r="B384" s="10">
        <v>18</v>
      </c>
      <c r="C384" s="109"/>
      <c r="D384" s="10">
        <v>49</v>
      </c>
      <c r="E384" s="10">
        <v>523</v>
      </c>
      <c r="F384" s="10" t="s">
        <v>241</v>
      </c>
      <c r="G384" s="11" t="s">
        <v>14</v>
      </c>
      <c r="H384" s="10" t="s">
        <v>242</v>
      </c>
      <c r="I384" s="14"/>
      <c r="J384" s="14"/>
      <c r="K384" s="10"/>
      <c r="L384" s="10"/>
      <c r="M384" s="10"/>
      <c r="N384" s="14"/>
      <c r="O384" s="14"/>
      <c r="P384" s="12"/>
      <c r="Q384" s="12"/>
      <c r="R384" s="12"/>
      <c r="S384" s="16">
        <f t="shared" si="8"/>
        <v>0</v>
      </c>
      <c r="T384" s="23"/>
      <c r="W384">
        <v>2</v>
      </c>
    </row>
    <row r="385" spans="1:23" ht="15" hidden="1" customHeight="1" x14ac:dyDescent="0.2">
      <c r="A385" s="8" t="s">
        <v>671</v>
      </c>
      <c r="B385" s="10">
        <v>19</v>
      </c>
      <c r="C385" s="109"/>
      <c r="D385" s="10"/>
      <c r="E385" s="17">
        <v>624</v>
      </c>
      <c r="F385" s="17" t="s">
        <v>696</v>
      </c>
      <c r="G385" s="18" t="s">
        <v>21</v>
      </c>
      <c r="H385" s="17" t="s">
        <v>697</v>
      </c>
      <c r="I385" s="20" t="str">
        <f>'[2]Res_Ginástica Geral'!H379</f>
        <v xml:space="preserve"> </v>
      </c>
      <c r="J385" s="14"/>
      <c r="K385" s="10"/>
      <c r="L385" s="10"/>
      <c r="M385" s="10"/>
      <c r="N385" s="21"/>
      <c r="O385" s="22"/>
      <c r="P385" s="12"/>
      <c r="Q385" s="12"/>
      <c r="R385" s="12"/>
      <c r="S385" s="20">
        <f t="shared" si="8"/>
        <v>1</v>
      </c>
      <c r="T385" s="22"/>
    </row>
    <row r="386" spans="1:23" x14ac:dyDescent="0.2">
      <c r="A386" s="8" t="s">
        <v>671</v>
      </c>
      <c r="B386" s="10">
        <v>20</v>
      </c>
      <c r="C386" s="109"/>
      <c r="D386" s="10">
        <v>50</v>
      </c>
      <c r="E386" s="10">
        <v>190</v>
      </c>
      <c r="F386" s="10" t="s">
        <v>698</v>
      </c>
      <c r="G386" s="11" t="s">
        <v>14</v>
      </c>
      <c r="H386" s="10" t="s">
        <v>699</v>
      </c>
      <c r="I386" s="14"/>
      <c r="J386" s="14"/>
      <c r="K386" s="10"/>
      <c r="L386" s="10"/>
      <c r="M386" s="10"/>
      <c r="N386" s="14"/>
      <c r="O386" s="14"/>
      <c r="P386" s="15"/>
      <c r="Q386" s="12"/>
      <c r="R386" s="12"/>
      <c r="S386" s="16">
        <f t="shared" si="8"/>
        <v>0</v>
      </c>
      <c r="T386" s="23"/>
      <c r="W386">
        <v>2</v>
      </c>
    </row>
    <row r="387" spans="1:23" ht="15" hidden="1" customHeight="1" x14ac:dyDescent="0.2">
      <c r="A387" s="8" t="s">
        <v>671</v>
      </c>
      <c r="B387" s="10">
        <v>21</v>
      </c>
      <c r="C387" s="109"/>
      <c r="D387" s="10"/>
      <c r="E387" s="10">
        <v>97</v>
      </c>
      <c r="F387" s="10" t="s">
        <v>700</v>
      </c>
      <c r="G387" s="11" t="s">
        <v>14</v>
      </c>
      <c r="H387" s="10" t="s">
        <v>701</v>
      </c>
      <c r="I387" s="12" t="str">
        <f>'[2]Res_Ginástica Geral'!H297</f>
        <v>Inapto</v>
      </c>
      <c r="J387" s="14"/>
      <c r="K387" s="10"/>
      <c r="L387" s="10"/>
      <c r="M387" s="10"/>
      <c r="N387" s="13" t="str">
        <f>'[2]Res_Natação Geral'!H297</f>
        <v>Apto</v>
      </c>
      <c r="O387" s="14" t="s">
        <v>16</v>
      </c>
      <c r="P387" s="14" t="s">
        <v>16</v>
      </c>
      <c r="Q387" s="15"/>
      <c r="R387" s="12"/>
      <c r="S387" s="16">
        <f t="shared" si="8"/>
        <v>4</v>
      </c>
      <c r="T387" s="14" t="s">
        <v>17</v>
      </c>
      <c r="W387">
        <v>1</v>
      </c>
    </row>
    <row r="388" spans="1:23" ht="15" hidden="1" customHeight="1" x14ac:dyDescent="0.2">
      <c r="A388" s="8" t="s">
        <v>671</v>
      </c>
      <c r="B388" s="10">
        <v>22</v>
      </c>
      <c r="C388" s="109"/>
      <c r="D388" s="10"/>
      <c r="E388" s="17">
        <v>423</v>
      </c>
      <c r="F388" s="17" t="s">
        <v>702</v>
      </c>
      <c r="G388" s="18" t="s">
        <v>21</v>
      </c>
      <c r="H388" s="17" t="s">
        <v>703</v>
      </c>
      <c r="I388" s="20" t="str">
        <f>'[2]Res_Ginástica Geral'!H382</f>
        <v xml:space="preserve"> </v>
      </c>
      <c r="J388" s="14"/>
      <c r="K388" s="10"/>
      <c r="L388" s="10"/>
      <c r="M388" s="10"/>
      <c r="N388" s="21"/>
      <c r="O388" s="22"/>
      <c r="P388" s="22"/>
      <c r="Q388" s="22"/>
      <c r="R388" s="22"/>
      <c r="S388" s="20">
        <f t="shared" si="8"/>
        <v>1</v>
      </c>
      <c r="T388" s="22"/>
    </row>
    <row r="389" spans="1:23" x14ac:dyDescent="0.2">
      <c r="A389" s="8" t="s">
        <v>671</v>
      </c>
      <c r="B389" s="10">
        <v>23</v>
      </c>
      <c r="C389" s="109"/>
      <c r="D389" s="10">
        <v>51</v>
      </c>
      <c r="E389" s="10">
        <v>486</v>
      </c>
      <c r="F389" s="10" t="s">
        <v>704</v>
      </c>
      <c r="G389" s="11" t="s">
        <v>14</v>
      </c>
      <c r="H389" s="10" t="s">
        <v>705</v>
      </c>
      <c r="I389" s="14"/>
      <c r="J389" s="14"/>
      <c r="K389" s="10"/>
      <c r="L389" s="10"/>
      <c r="M389" s="10"/>
      <c r="N389" s="14"/>
      <c r="O389" s="15"/>
      <c r="P389" s="15"/>
      <c r="Q389" s="15"/>
      <c r="R389" s="15"/>
      <c r="S389" s="16">
        <f t="shared" si="8"/>
        <v>0</v>
      </c>
      <c r="T389" s="14"/>
      <c r="W389">
        <v>2</v>
      </c>
    </row>
    <row r="390" spans="1:23" ht="15" hidden="1" customHeight="1" x14ac:dyDescent="0.2">
      <c r="A390" s="8" t="s">
        <v>671</v>
      </c>
      <c r="B390" s="10">
        <v>24</v>
      </c>
      <c r="C390" s="109"/>
      <c r="D390" s="10"/>
      <c r="E390" s="10">
        <v>165</v>
      </c>
      <c r="F390" s="10" t="s">
        <v>706</v>
      </c>
      <c r="G390" s="11" t="s">
        <v>14</v>
      </c>
      <c r="H390" s="10" t="s">
        <v>707</v>
      </c>
      <c r="I390" s="12" t="str">
        <f>'[2]Res_Ginástica Geral'!H473</f>
        <v>Apto</v>
      </c>
      <c r="J390" s="14"/>
      <c r="K390" s="10"/>
      <c r="L390" s="10"/>
      <c r="M390" s="10"/>
      <c r="N390" s="13" t="str">
        <f>'[2]Res_Natação Geral'!H473</f>
        <v>Apto</v>
      </c>
      <c r="O390" s="15"/>
      <c r="P390" s="14" t="s">
        <v>16</v>
      </c>
      <c r="Q390" s="14" t="s">
        <v>16</v>
      </c>
      <c r="R390" s="15"/>
      <c r="S390" s="16">
        <f t="shared" si="8"/>
        <v>4</v>
      </c>
      <c r="T390" s="14" t="s">
        <v>17</v>
      </c>
      <c r="W390">
        <v>1</v>
      </c>
    </row>
    <row r="391" spans="1:23" ht="15" hidden="1" customHeight="1" x14ac:dyDescent="0.2">
      <c r="A391" s="8" t="s">
        <v>671</v>
      </c>
      <c r="B391" s="10">
        <v>25</v>
      </c>
      <c r="C391" s="109"/>
      <c r="D391" s="10"/>
      <c r="E391" s="10">
        <v>602</v>
      </c>
      <c r="F391" s="10" t="s">
        <v>708</v>
      </c>
      <c r="G391" s="11" t="s">
        <v>14</v>
      </c>
      <c r="H391" s="10" t="s">
        <v>709</v>
      </c>
      <c r="I391" s="12" t="str">
        <f>'[2]Res_Ginástica Geral'!H385</f>
        <v>Apto</v>
      </c>
      <c r="J391" s="14"/>
      <c r="K391" s="10"/>
      <c r="L391" s="10"/>
      <c r="M391" s="10"/>
      <c r="N391" s="13" t="str">
        <f>'[2]Res_Natação Geral'!H385</f>
        <v>Apto</v>
      </c>
      <c r="O391" s="15"/>
      <c r="P391" s="14" t="s">
        <v>16</v>
      </c>
      <c r="Q391" s="15"/>
      <c r="R391" s="14" t="s">
        <v>16</v>
      </c>
      <c r="S391" s="16">
        <f t="shared" si="8"/>
        <v>4</v>
      </c>
      <c r="T391" s="14" t="s">
        <v>16</v>
      </c>
    </row>
    <row r="392" spans="1:23" ht="15" hidden="1" customHeight="1" x14ac:dyDescent="0.2">
      <c r="A392" s="8" t="s">
        <v>671</v>
      </c>
      <c r="B392" s="10">
        <v>26</v>
      </c>
      <c r="C392" s="109"/>
      <c r="D392" s="10"/>
      <c r="E392" s="17">
        <v>479</v>
      </c>
      <c r="F392" s="17" t="s">
        <v>710</v>
      </c>
      <c r="G392" s="18" t="s">
        <v>21</v>
      </c>
      <c r="H392" s="17" t="s">
        <v>711</v>
      </c>
      <c r="I392" s="20" t="str">
        <f>'[2]Res_Ginástica Geral'!H386</f>
        <v xml:space="preserve"> </v>
      </c>
      <c r="J392" s="14"/>
      <c r="K392" s="10"/>
      <c r="L392" s="10"/>
      <c r="M392" s="10"/>
      <c r="N392" s="21"/>
      <c r="O392" s="22"/>
      <c r="P392" s="22"/>
      <c r="Q392" s="22"/>
      <c r="R392" s="22"/>
      <c r="S392" s="20">
        <f t="shared" si="8"/>
        <v>1</v>
      </c>
      <c r="T392" s="22"/>
    </row>
    <row r="393" spans="1:23" ht="15" hidden="1" customHeight="1" x14ac:dyDescent="0.2">
      <c r="A393" s="8" t="s">
        <v>671</v>
      </c>
      <c r="B393" s="10">
        <v>27</v>
      </c>
      <c r="C393" s="109"/>
      <c r="D393" s="10"/>
      <c r="E393" s="10">
        <v>198</v>
      </c>
      <c r="F393" s="10" t="s">
        <v>712</v>
      </c>
      <c r="G393" s="11" t="s">
        <v>14</v>
      </c>
      <c r="H393" s="10" t="s">
        <v>713</v>
      </c>
      <c r="I393" s="12" t="str">
        <f>'[2]Res_Ginástica Geral'!H299</f>
        <v>Apto</v>
      </c>
      <c r="J393" s="14"/>
      <c r="K393" s="10"/>
      <c r="L393" s="10"/>
      <c r="M393" s="10"/>
      <c r="N393" s="13" t="str">
        <f>'[2]Res_Natação Geral'!H299</f>
        <v>Inapto</v>
      </c>
      <c r="O393" s="14" t="s">
        <v>17</v>
      </c>
      <c r="P393" s="14" t="s">
        <v>16</v>
      </c>
      <c r="Q393" s="15"/>
      <c r="R393" s="15"/>
      <c r="S393" s="16">
        <f t="shared" si="8"/>
        <v>4</v>
      </c>
      <c r="T393" s="14" t="s">
        <v>17</v>
      </c>
      <c r="W393">
        <v>1</v>
      </c>
    </row>
    <row r="394" spans="1:23" ht="15" hidden="1" customHeight="1" x14ac:dyDescent="0.2">
      <c r="A394" s="8" t="s">
        <v>671</v>
      </c>
      <c r="B394" s="10">
        <v>28</v>
      </c>
      <c r="C394" s="109"/>
      <c r="D394" s="10"/>
      <c r="E394" s="10">
        <v>171</v>
      </c>
      <c r="F394" s="10" t="s">
        <v>714</v>
      </c>
      <c r="G394" s="11" t="s">
        <v>14</v>
      </c>
      <c r="H394" s="10" t="s">
        <v>715</v>
      </c>
      <c r="I394" s="12" t="str">
        <f>'[2]Res_Ginástica Geral'!H388</f>
        <v>Apto</v>
      </c>
      <c r="J394" s="14"/>
      <c r="K394" s="10"/>
      <c r="L394" s="10"/>
      <c r="M394" s="10"/>
      <c r="N394" s="13" t="str">
        <f>'[2]Res_Natação Geral'!H388</f>
        <v>Apto</v>
      </c>
      <c r="O394" s="15"/>
      <c r="P394" s="14" t="s">
        <v>16</v>
      </c>
      <c r="Q394" s="15"/>
      <c r="R394" s="14" t="s">
        <v>16</v>
      </c>
      <c r="S394" s="16">
        <f t="shared" si="8"/>
        <v>4</v>
      </c>
      <c r="T394" s="14" t="s">
        <v>16</v>
      </c>
    </row>
    <row r="395" spans="1:23" ht="15" hidden="1" customHeight="1" x14ac:dyDescent="0.2">
      <c r="A395" s="8" t="s">
        <v>671</v>
      </c>
      <c r="B395" s="10">
        <v>29</v>
      </c>
      <c r="C395" s="109"/>
      <c r="D395" s="10"/>
      <c r="E395" s="10">
        <v>260</v>
      </c>
      <c r="F395" s="10" t="s">
        <v>716</v>
      </c>
      <c r="G395" s="11" t="s">
        <v>14</v>
      </c>
      <c r="H395" s="10" t="s">
        <v>717</v>
      </c>
      <c r="I395" s="12" t="str">
        <f>'[2]Res_Ginástica Geral'!H389</f>
        <v>Apto</v>
      </c>
      <c r="J395" s="14"/>
      <c r="K395" s="10"/>
      <c r="L395" s="10"/>
      <c r="M395" s="10"/>
      <c r="N395" s="13" t="str">
        <f>'[2]Res_Natação Geral'!H389</f>
        <v>Apto</v>
      </c>
      <c r="O395" s="15"/>
      <c r="P395" s="14" t="s">
        <v>16</v>
      </c>
      <c r="Q395" s="15"/>
      <c r="R395" s="14" t="s">
        <v>16</v>
      </c>
      <c r="S395" s="16">
        <f t="shared" si="8"/>
        <v>4</v>
      </c>
      <c r="T395" s="14" t="s">
        <v>16</v>
      </c>
    </row>
    <row r="396" spans="1:23" ht="15" hidden="1" customHeight="1" x14ac:dyDescent="0.2">
      <c r="A396" s="8" t="s">
        <v>671</v>
      </c>
      <c r="B396" s="10">
        <v>30</v>
      </c>
      <c r="C396" s="109"/>
      <c r="D396" s="10"/>
      <c r="E396" s="10">
        <v>626</v>
      </c>
      <c r="F396" s="10" t="s">
        <v>718</v>
      </c>
      <c r="G396" s="11" t="s">
        <v>14</v>
      </c>
      <c r="H396" s="10" t="s">
        <v>719</v>
      </c>
      <c r="I396" s="12" t="str">
        <f>'[2]Res_Ginástica Geral'!H390</f>
        <v>Apto</v>
      </c>
      <c r="J396" s="14"/>
      <c r="K396" s="10"/>
      <c r="L396" s="10"/>
      <c r="M396" s="10"/>
      <c r="N396" s="13" t="str">
        <f>'[2]Res_Natação Geral'!H390</f>
        <v>Apto</v>
      </c>
      <c r="O396" s="15"/>
      <c r="P396" s="14" t="s">
        <v>16</v>
      </c>
      <c r="Q396" s="15"/>
      <c r="R396" s="14" t="s">
        <v>16</v>
      </c>
      <c r="S396" s="16">
        <f t="shared" si="8"/>
        <v>4</v>
      </c>
      <c r="T396" s="14" t="s">
        <v>16</v>
      </c>
    </row>
    <row r="397" spans="1:23" ht="15" hidden="1" customHeight="1" x14ac:dyDescent="0.2">
      <c r="A397" s="8" t="s">
        <v>671</v>
      </c>
      <c r="B397" s="10">
        <v>31</v>
      </c>
      <c r="C397" s="109"/>
      <c r="D397" s="10"/>
      <c r="E397" s="10">
        <v>96</v>
      </c>
      <c r="F397" s="10" t="s">
        <v>720</v>
      </c>
      <c r="G397" s="11" t="s">
        <v>14</v>
      </c>
      <c r="H397" s="10" t="s">
        <v>721</v>
      </c>
      <c r="I397" s="12" t="str">
        <f>'[2]Res_Ginástica Geral'!H300</f>
        <v>Apto</v>
      </c>
      <c r="J397" s="14"/>
      <c r="K397" s="10"/>
      <c r="L397" s="10"/>
      <c r="M397" s="10"/>
      <c r="N397" s="13" t="str">
        <f>'[2]Res_Natação Geral'!H300</f>
        <v>Apto</v>
      </c>
      <c r="O397" s="14" t="s">
        <v>16</v>
      </c>
      <c r="P397" s="14" t="s">
        <v>16</v>
      </c>
      <c r="Q397" s="15"/>
      <c r="R397" s="15"/>
      <c r="S397" s="16">
        <f t="shared" si="8"/>
        <v>4</v>
      </c>
      <c r="T397" s="14" t="s">
        <v>17</v>
      </c>
      <c r="W397">
        <v>1</v>
      </c>
    </row>
    <row r="398" spans="1:23" ht="15" hidden="1" customHeight="1" x14ac:dyDescent="0.2">
      <c r="A398" s="8" t="s">
        <v>671</v>
      </c>
      <c r="B398" s="10">
        <v>32</v>
      </c>
      <c r="C398" s="109"/>
      <c r="D398" s="10"/>
      <c r="E398" s="10">
        <v>125</v>
      </c>
      <c r="F398" s="10" t="s">
        <v>722</v>
      </c>
      <c r="G398" s="11" t="s">
        <v>14</v>
      </c>
      <c r="H398" s="10" t="s">
        <v>723</v>
      </c>
      <c r="I398" s="12" t="str">
        <f>'[2]Res_Ginástica Geral'!H392</f>
        <v>Apto</v>
      </c>
      <c r="J398" s="14"/>
      <c r="K398" s="10"/>
      <c r="L398" s="10"/>
      <c r="M398" s="10"/>
      <c r="N398" s="13" t="str">
        <f>'[2]Res_Natação Geral'!H392</f>
        <v>Apto</v>
      </c>
      <c r="O398" s="15"/>
      <c r="P398" s="14" t="s">
        <v>16</v>
      </c>
      <c r="Q398" s="15"/>
      <c r="R398" s="14" t="s">
        <v>16</v>
      </c>
      <c r="S398" s="16">
        <f t="shared" si="8"/>
        <v>4</v>
      </c>
      <c r="T398" s="14" t="s">
        <v>16</v>
      </c>
    </row>
    <row r="399" spans="1:23" ht="15" hidden="1" customHeight="1" x14ac:dyDescent="0.2">
      <c r="A399" s="8" t="s">
        <v>671</v>
      </c>
      <c r="B399" s="10">
        <v>33</v>
      </c>
      <c r="C399" s="109"/>
      <c r="D399" s="10"/>
      <c r="E399" s="10">
        <v>364</v>
      </c>
      <c r="F399" s="10" t="s">
        <v>724</v>
      </c>
      <c r="G399" s="11" t="s">
        <v>14</v>
      </c>
      <c r="H399" s="10" t="s">
        <v>725</v>
      </c>
      <c r="I399" s="12" t="str">
        <f>'[2]Res_Ginástica Geral'!H393</f>
        <v>Apto</v>
      </c>
      <c r="J399" s="14"/>
      <c r="K399" s="10"/>
      <c r="L399" s="10"/>
      <c r="M399" s="10"/>
      <c r="N399" s="13" t="str">
        <f>'[2]Res_Natação Geral'!H393</f>
        <v>Apto</v>
      </c>
      <c r="O399" s="15"/>
      <c r="P399" s="14" t="s">
        <v>16</v>
      </c>
      <c r="Q399" s="15"/>
      <c r="R399" s="14" t="s">
        <v>16</v>
      </c>
      <c r="S399" s="16">
        <f t="shared" si="8"/>
        <v>4</v>
      </c>
      <c r="T399" s="14" t="s">
        <v>16</v>
      </c>
    </row>
    <row r="400" spans="1:23" ht="15" hidden="1" customHeight="1" x14ac:dyDescent="0.2">
      <c r="A400" s="8" t="s">
        <v>671</v>
      </c>
      <c r="B400" s="10">
        <v>34</v>
      </c>
      <c r="C400" s="109"/>
      <c r="D400" s="10"/>
      <c r="E400" s="10">
        <v>202</v>
      </c>
      <c r="F400" s="10" t="s">
        <v>726</v>
      </c>
      <c r="G400" s="11" t="s">
        <v>14</v>
      </c>
      <c r="H400" s="10" t="s">
        <v>727</v>
      </c>
      <c r="I400" s="12" t="str">
        <f>'[2]Res_Ginástica Geral'!H301</f>
        <v>Apto</v>
      </c>
      <c r="J400" s="14"/>
      <c r="K400" s="10"/>
      <c r="L400" s="10"/>
      <c r="M400" s="10"/>
      <c r="N400" s="13" t="str">
        <f>'[2]Res_Natação Geral'!H301</f>
        <v>Inapto</v>
      </c>
      <c r="O400" s="14" t="s">
        <v>16</v>
      </c>
      <c r="P400" s="14" t="s">
        <v>16</v>
      </c>
      <c r="Q400" s="15"/>
      <c r="R400" s="15"/>
      <c r="S400" s="16">
        <f t="shared" si="8"/>
        <v>4</v>
      </c>
      <c r="T400" s="14" t="s">
        <v>17</v>
      </c>
      <c r="W400">
        <v>1</v>
      </c>
    </row>
    <row r="401" spans="1:23" ht="15" hidden="1" customHeight="1" x14ac:dyDescent="0.2">
      <c r="A401" s="8" t="s">
        <v>671</v>
      </c>
      <c r="B401" s="10">
        <v>35</v>
      </c>
      <c r="C401" s="109"/>
      <c r="D401" s="10"/>
      <c r="E401" s="10">
        <v>59</v>
      </c>
      <c r="F401" s="10" t="s">
        <v>728</v>
      </c>
      <c r="G401" s="11" t="s">
        <v>14</v>
      </c>
      <c r="H401" s="10" t="s">
        <v>729</v>
      </c>
      <c r="I401" s="12" t="str">
        <f>'[2]Res_Ginástica Geral'!H395</f>
        <v>Inapto</v>
      </c>
      <c r="J401" s="14"/>
      <c r="K401" s="10"/>
      <c r="L401" s="10"/>
      <c r="M401" s="10"/>
      <c r="N401" s="13" t="str">
        <f>'[2]Res_Natação Geral'!H395</f>
        <v>Inapto</v>
      </c>
      <c r="O401" s="15"/>
      <c r="P401" s="14" t="s">
        <v>16</v>
      </c>
      <c r="Q401" s="15"/>
      <c r="R401" s="14" t="s">
        <v>16</v>
      </c>
      <c r="S401" s="16">
        <f t="shared" si="8"/>
        <v>4</v>
      </c>
      <c r="T401" s="14" t="s">
        <v>17</v>
      </c>
    </row>
    <row r="402" spans="1:23" ht="15" hidden="1" customHeight="1" x14ac:dyDescent="0.2">
      <c r="A402" s="8" t="s">
        <v>671</v>
      </c>
      <c r="B402" s="10">
        <v>36</v>
      </c>
      <c r="C402" s="109"/>
      <c r="D402" s="10"/>
      <c r="E402" s="10">
        <v>500</v>
      </c>
      <c r="F402" s="10" t="s">
        <v>730</v>
      </c>
      <c r="G402" s="11" t="s">
        <v>14</v>
      </c>
      <c r="H402" s="10" t="s">
        <v>731</v>
      </c>
      <c r="I402" s="12" t="str">
        <f>'[2]Res_Ginástica Geral'!H398</f>
        <v>Apto</v>
      </c>
      <c r="J402" s="14"/>
      <c r="K402" s="10"/>
      <c r="L402" s="10"/>
      <c r="M402" s="10"/>
      <c r="N402" s="13" t="str">
        <f>'[2]Res_Natação Geral'!H398</f>
        <v>Apto</v>
      </c>
      <c r="O402" s="15"/>
      <c r="P402" s="14" t="s">
        <v>16</v>
      </c>
      <c r="Q402" s="15"/>
      <c r="R402" s="14" t="s">
        <v>16</v>
      </c>
      <c r="S402" s="16">
        <f t="shared" si="8"/>
        <v>4</v>
      </c>
      <c r="T402" s="14" t="s">
        <v>17</v>
      </c>
      <c r="W402">
        <v>1</v>
      </c>
    </row>
    <row r="403" spans="1:23" ht="15" hidden="1" customHeight="1" x14ac:dyDescent="0.2">
      <c r="A403" s="8" t="s">
        <v>671</v>
      </c>
      <c r="B403" s="10">
        <v>37</v>
      </c>
      <c r="C403" s="109"/>
      <c r="D403" s="10"/>
      <c r="E403" s="10">
        <v>234</v>
      </c>
      <c r="F403" s="10" t="s">
        <v>732</v>
      </c>
      <c r="G403" s="11" t="s">
        <v>14</v>
      </c>
      <c r="H403" s="10" t="s">
        <v>733</v>
      </c>
      <c r="I403" s="12" t="str">
        <f>'[2]Res_Ginástica Geral'!H397</f>
        <v>Apto</v>
      </c>
      <c r="J403" s="14"/>
      <c r="K403" s="10"/>
      <c r="L403" s="10"/>
      <c r="M403" s="10"/>
      <c r="N403" s="13" t="str">
        <f>'[2]Res_Natação Geral'!H397</f>
        <v>Apto</v>
      </c>
      <c r="O403" s="15"/>
      <c r="P403" s="14" t="s">
        <v>16</v>
      </c>
      <c r="Q403" s="15"/>
      <c r="R403" s="14" t="s">
        <v>16</v>
      </c>
      <c r="S403" s="16">
        <f t="shared" si="8"/>
        <v>4</v>
      </c>
      <c r="T403" s="14" t="s">
        <v>16</v>
      </c>
    </row>
    <row r="404" spans="1:23" ht="15" hidden="1" customHeight="1" x14ac:dyDescent="0.2">
      <c r="A404" s="8" t="s">
        <v>671</v>
      </c>
      <c r="B404" s="10">
        <v>38</v>
      </c>
      <c r="C404" s="109"/>
      <c r="D404" s="10"/>
      <c r="E404" s="10">
        <v>465</v>
      </c>
      <c r="F404" s="10" t="s">
        <v>734</v>
      </c>
      <c r="G404" s="11" t="s">
        <v>14</v>
      </c>
      <c r="H404" s="10" t="s">
        <v>735</v>
      </c>
      <c r="I404" s="12" t="str">
        <f>'[2]Res_Ginástica Geral'!H474</f>
        <v>Apto</v>
      </c>
      <c r="J404" s="14"/>
      <c r="K404" s="10"/>
      <c r="L404" s="10"/>
      <c r="M404" s="10"/>
      <c r="N404" s="13" t="str">
        <f>'[2]Res_Natação Geral'!H474</f>
        <v>Apto</v>
      </c>
      <c r="O404" s="15"/>
      <c r="P404" s="14" t="s">
        <v>16</v>
      </c>
      <c r="Q404" s="14" t="s">
        <v>16</v>
      </c>
      <c r="R404" s="15"/>
      <c r="S404" s="16">
        <f t="shared" si="8"/>
        <v>4</v>
      </c>
      <c r="T404" s="14" t="s">
        <v>17</v>
      </c>
      <c r="W404">
        <v>1</v>
      </c>
    </row>
    <row r="405" spans="1:23" ht="15" hidden="1" customHeight="1" x14ac:dyDescent="0.2">
      <c r="A405" s="8" t="s">
        <v>671</v>
      </c>
      <c r="B405" s="10">
        <v>39</v>
      </c>
      <c r="C405" s="109"/>
      <c r="D405" s="10"/>
      <c r="E405" s="10">
        <v>354</v>
      </c>
      <c r="F405" s="10" t="s">
        <v>736</v>
      </c>
      <c r="G405" s="11" t="s">
        <v>14</v>
      </c>
      <c r="H405" s="10" t="s">
        <v>737</v>
      </c>
      <c r="I405" s="12" t="str">
        <f>'[2]Res_Ginástica Geral'!H399</f>
        <v>Apto</v>
      </c>
      <c r="J405" s="14"/>
      <c r="K405" s="10"/>
      <c r="L405" s="10"/>
      <c r="M405" s="10"/>
      <c r="N405" s="13" t="str">
        <f>'[2]Res_Natação Geral'!H399</f>
        <v>Apto</v>
      </c>
      <c r="O405" s="15"/>
      <c r="P405" s="14" t="s">
        <v>16</v>
      </c>
      <c r="Q405" s="15"/>
      <c r="R405" s="14" t="s">
        <v>16</v>
      </c>
      <c r="S405" s="16">
        <f t="shared" si="8"/>
        <v>4</v>
      </c>
      <c r="T405" s="14" t="s">
        <v>16</v>
      </c>
    </row>
    <row r="406" spans="1:23" ht="15" hidden="1" customHeight="1" x14ac:dyDescent="0.2">
      <c r="A406" s="8" t="s">
        <v>671</v>
      </c>
      <c r="B406" s="10">
        <v>40</v>
      </c>
      <c r="C406" s="109"/>
      <c r="D406" s="10"/>
      <c r="E406" s="10">
        <v>286</v>
      </c>
      <c r="F406" s="10" t="s">
        <v>738</v>
      </c>
      <c r="G406" s="11" t="s">
        <v>14</v>
      </c>
      <c r="H406" s="10" t="s">
        <v>739</v>
      </c>
      <c r="I406" s="12" t="str">
        <f>'[2]Res_Ginástica Geral'!H400</f>
        <v>Apto</v>
      </c>
      <c r="J406" s="14"/>
      <c r="K406" s="10"/>
      <c r="L406" s="10"/>
      <c r="M406" s="10"/>
      <c r="N406" s="13" t="str">
        <f>'[2]Res_Natação Geral'!H400</f>
        <v>Apto</v>
      </c>
      <c r="O406" s="15"/>
      <c r="P406" s="14" t="s">
        <v>16</v>
      </c>
      <c r="Q406" s="15"/>
      <c r="R406" s="14" t="s">
        <v>16</v>
      </c>
      <c r="S406" s="16">
        <f t="shared" si="8"/>
        <v>4</v>
      </c>
      <c r="T406" s="14" t="s">
        <v>16</v>
      </c>
    </row>
    <row r="407" spans="1:23" ht="15" hidden="1" customHeight="1" x14ac:dyDescent="0.2">
      <c r="A407" s="8" t="s">
        <v>671</v>
      </c>
      <c r="B407" s="10">
        <v>41</v>
      </c>
      <c r="C407" s="109"/>
      <c r="D407" s="10"/>
      <c r="E407" s="10">
        <v>369</v>
      </c>
      <c r="F407" s="10" t="s">
        <v>740</v>
      </c>
      <c r="G407" s="38" t="s">
        <v>197</v>
      </c>
      <c r="H407" s="10" t="s">
        <v>741</v>
      </c>
      <c r="I407" s="12" t="str">
        <f>'[2]Res_Ginástica Geral'!H401</f>
        <v>Apto</v>
      </c>
      <c r="J407" s="14"/>
      <c r="K407" s="10"/>
      <c r="L407" s="10"/>
      <c r="M407" s="10"/>
      <c r="N407" s="13" t="str">
        <f>'[2]Res_Natação Geral'!H401</f>
        <v>Apto</v>
      </c>
      <c r="O407" s="15"/>
      <c r="P407" s="14" t="s">
        <v>16</v>
      </c>
      <c r="Q407" s="15"/>
      <c r="R407" s="14" t="s">
        <v>16</v>
      </c>
      <c r="S407" s="16">
        <f t="shared" si="8"/>
        <v>4</v>
      </c>
      <c r="T407" s="14" t="s">
        <v>16</v>
      </c>
    </row>
    <row r="408" spans="1:23" ht="15" hidden="1" customHeight="1" x14ac:dyDescent="0.2">
      <c r="A408" s="8" t="s">
        <v>671</v>
      </c>
      <c r="B408" s="10">
        <v>42</v>
      </c>
      <c r="C408" s="109"/>
      <c r="D408" s="10"/>
      <c r="E408" s="17">
        <v>517</v>
      </c>
      <c r="F408" s="17" t="s">
        <v>742</v>
      </c>
      <c r="G408" s="18" t="s">
        <v>21</v>
      </c>
      <c r="H408" s="17" t="s">
        <v>743</v>
      </c>
      <c r="I408" s="20" t="str">
        <f>'[2]Res_Ginástica Geral'!H402</f>
        <v xml:space="preserve"> </v>
      </c>
      <c r="J408" s="14"/>
      <c r="K408" s="10"/>
      <c r="L408" s="10"/>
      <c r="M408" s="10"/>
      <c r="N408" s="21"/>
      <c r="O408" s="22"/>
      <c r="P408" s="22"/>
      <c r="Q408" s="22"/>
      <c r="R408" s="22"/>
      <c r="S408" s="20">
        <f t="shared" si="8"/>
        <v>1</v>
      </c>
      <c r="T408" s="22"/>
    </row>
    <row r="409" spans="1:23" ht="15" hidden="1" customHeight="1" x14ac:dyDescent="0.2">
      <c r="A409" s="8" t="s">
        <v>671</v>
      </c>
      <c r="B409" s="10">
        <v>43</v>
      </c>
      <c r="C409" s="109"/>
      <c r="D409" s="10"/>
      <c r="E409" s="43">
        <v>520</v>
      </c>
      <c r="F409" s="10" t="s">
        <v>742</v>
      </c>
      <c r="G409" s="11" t="s">
        <v>14</v>
      </c>
      <c r="H409" s="10" t="s">
        <v>743</v>
      </c>
      <c r="I409" s="12" t="str">
        <f>'[2]Res_Ginástica Geral'!H403</f>
        <v>Apto</v>
      </c>
      <c r="J409" s="14"/>
      <c r="K409" s="10"/>
      <c r="L409" s="10"/>
      <c r="M409" s="10"/>
      <c r="N409" s="13" t="str">
        <f>'[2]Res_Natação Geral'!H403</f>
        <v>Apto</v>
      </c>
      <c r="O409" s="15"/>
      <c r="P409" s="14" t="s">
        <v>16</v>
      </c>
      <c r="Q409" s="15"/>
      <c r="R409" s="14" t="s">
        <v>16</v>
      </c>
      <c r="S409" s="16">
        <f t="shared" si="8"/>
        <v>4</v>
      </c>
      <c r="T409" s="14" t="s">
        <v>16</v>
      </c>
    </row>
    <row r="410" spans="1:23" ht="15" hidden="1" customHeight="1" x14ac:dyDescent="0.2">
      <c r="A410" s="8" t="s">
        <v>671</v>
      </c>
      <c r="B410" s="10">
        <v>44</v>
      </c>
      <c r="C410" s="109"/>
      <c r="D410" s="10"/>
      <c r="E410" s="10">
        <v>72</v>
      </c>
      <c r="F410" s="10" t="s">
        <v>744</v>
      </c>
      <c r="G410" s="11" t="s">
        <v>14</v>
      </c>
      <c r="H410" s="10" t="s">
        <v>745</v>
      </c>
      <c r="I410" s="12" t="str">
        <f>'[2]Res_Ginástica Geral'!H404</f>
        <v>Apto</v>
      </c>
      <c r="J410" s="14"/>
      <c r="K410" s="10"/>
      <c r="L410" s="10"/>
      <c r="M410" s="10"/>
      <c r="N410" s="13" t="str">
        <f>'[2]Res_Natação Geral'!H404</f>
        <v>Apto</v>
      </c>
      <c r="O410" s="15"/>
      <c r="P410" s="14" t="s">
        <v>16</v>
      </c>
      <c r="Q410" s="15"/>
      <c r="R410" s="14" t="s">
        <v>16</v>
      </c>
      <c r="S410" s="16">
        <f t="shared" si="8"/>
        <v>4</v>
      </c>
      <c r="T410" s="14" t="s">
        <v>16</v>
      </c>
      <c r="U410" s="26" t="s">
        <v>671</v>
      </c>
    </row>
    <row r="411" spans="1:23" ht="16" hidden="1" customHeight="1" x14ac:dyDescent="0.25">
      <c r="A411" s="8" t="s">
        <v>671</v>
      </c>
      <c r="B411" s="10">
        <v>45</v>
      </c>
      <c r="C411" s="109"/>
      <c r="D411" s="10"/>
      <c r="E411" s="10">
        <v>261</v>
      </c>
      <c r="F411" s="10" t="s">
        <v>746</v>
      </c>
      <c r="G411" s="11" t="s">
        <v>14</v>
      </c>
      <c r="H411" s="10" t="s">
        <v>747</v>
      </c>
      <c r="I411" s="12" t="str">
        <f>'[2]Res_Ginástica Geral'!H405</f>
        <v>Apto</v>
      </c>
      <c r="J411" s="14"/>
      <c r="K411" s="10"/>
      <c r="L411" s="10"/>
      <c r="M411" s="10"/>
      <c r="N411" s="13" t="str">
        <f>'[2]Res_Natação Geral'!H405</f>
        <v>Apto</v>
      </c>
      <c r="O411" s="15"/>
      <c r="P411" s="14" t="s">
        <v>16</v>
      </c>
      <c r="Q411" s="15"/>
      <c r="R411" s="14" t="s">
        <v>16</v>
      </c>
      <c r="S411" s="16">
        <f t="shared" si="8"/>
        <v>4</v>
      </c>
      <c r="T411" s="14" t="s">
        <v>16</v>
      </c>
      <c r="U411" s="26">
        <f>COUNTA(S367:S412)</f>
        <v>46</v>
      </c>
      <c r="V411" s="44">
        <f>(46-6)</f>
        <v>40</v>
      </c>
    </row>
    <row r="412" spans="1:23" ht="15" hidden="1" customHeight="1" x14ac:dyDescent="0.2">
      <c r="A412" s="8" t="s">
        <v>671</v>
      </c>
      <c r="B412" s="10">
        <v>46</v>
      </c>
      <c r="C412" s="109"/>
      <c r="D412" s="10"/>
      <c r="E412" s="10">
        <v>143</v>
      </c>
      <c r="F412" s="10" t="s">
        <v>748</v>
      </c>
      <c r="G412" s="11" t="s">
        <v>14</v>
      </c>
      <c r="H412" s="10" t="s">
        <v>749</v>
      </c>
      <c r="I412" s="12" t="str">
        <f>'[2]Res_Ginástica Geral'!H406</f>
        <v>Apto</v>
      </c>
      <c r="J412" s="14"/>
      <c r="K412" s="10"/>
      <c r="L412" s="10"/>
      <c r="M412" s="10"/>
      <c r="N412" s="13" t="str">
        <f>'[2]Res_Natação Geral'!H406</f>
        <v>Apto</v>
      </c>
      <c r="O412" s="15"/>
      <c r="P412" s="14" t="s">
        <v>16</v>
      </c>
      <c r="Q412" s="15"/>
      <c r="R412" s="14" t="s">
        <v>16</v>
      </c>
      <c r="S412" s="16">
        <f t="shared" si="8"/>
        <v>4</v>
      </c>
      <c r="T412" s="14" t="s">
        <v>16</v>
      </c>
      <c r="U412" s="26" t="s">
        <v>750</v>
      </c>
    </row>
    <row r="413" spans="1:23" ht="16" hidden="1" customHeight="1" x14ac:dyDescent="0.25">
      <c r="A413" s="28"/>
      <c r="B413" s="28"/>
      <c r="C413" s="109"/>
      <c r="D413" s="10"/>
      <c r="E413" s="28"/>
      <c r="F413" s="28"/>
      <c r="G413" s="29"/>
      <c r="H413" s="28"/>
      <c r="I413" s="30" t="s">
        <v>8</v>
      </c>
      <c r="J413" s="14"/>
      <c r="K413" s="10"/>
      <c r="L413" s="10"/>
      <c r="M413" s="10"/>
      <c r="N413" s="30" t="s">
        <v>88</v>
      </c>
      <c r="O413" s="30" t="s">
        <v>89</v>
      </c>
      <c r="P413" s="31" t="s">
        <v>90</v>
      </c>
      <c r="Q413" s="31" t="s">
        <v>91</v>
      </c>
      <c r="R413" s="30" t="s">
        <v>92</v>
      </c>
      <c r="S413" s="30" t="s">
        <v>10</v>
      </c>
      <c r="T413" s="30" t="s">
        <v>93</v>
      </c>
      <c r="U413" s="26">
        <f>U411</f>
        <v>46</v>
      </c>
      <c r="V413" s="32">
        <f>V411</f>
        <v>40</v>
      </c>
    </row>
    <row r="414" spans="1:23" ht="15" hidden="1" customHeight="1" x14ac:dyDescent="0.2">
      <c r="A414" s="8" t="s">
        <v>751</v>
      </c>
      <c r="B414" s="9">
        <v>1</v>
      </c>
      <c r="C414" s="109"/>
      <c r="D414" s="10"/>
      <c r="E414" s="10">
        <v>132</v>
      </c>
      <c r="F414" s="10" t="s">
        <v>752</v>
      </c>
      <c r="G414" s="11" t="s">
        <v>14</v>
      </c>
      <c r="H414" s="10" t="s">
        <v>753</v>
      </c>
      <c r="I414" s="12" t="str">
        <f>'[2]Res_Ginástica Geral'!H475</f>
        <v>Apto</v>
      </c>
      <c r="J414" s="14"/>
      <c r="K414" s="10"/>
      <c r="L414" s="10"/>
      <c r="M414" s="10"/>
      <c r="N414" s="13" t="str">
        <f>'[2]Res_Natação Geral'!H475</f>
        <v>Apto</v>
      </c>
      <c r="O414" s="15"/>
      <c r="P414" s="14" t="s">
        <v>16</v>
      </c>
      <c r="Q414" s="14" t="s">
        <v>16</v>
      </c>
      <c r="R414" s="15"/>
      <c r="S414" s="16">
        <f t="shared" ref="S414:S455" si="9">COUNTA(I414:R414)</f>
        <v>4</v>
      </c>
      <c r="T414" s="14" t="s">
        <v>17</v>
      </c>
      <c r="W414">
        <v>1</v>
      </c>
    </row>
    <row r="415" spans="1:23" ht="15" hidden="1" customHeight="1" x14ac:dyDescent="0.2">
      <c r="A415" s="8" t="s">
        <v>751</v>
      </c>
      <c r="B415" s="9">
        <v>2</v>
      </c>
      <c r="C415" s="109"/>
      <c r="D415" s="10"/>
      <c r="E415" s="10">
        <v>176</v>
      </c>
      <c r="F415" s="10" t="s">
        <v>754</v>
      </c>
      <c r="G415" s="11" t="s">
        <v>14</v>
      </c>
      <c r="H415" s="10" t="s">
        <v>755</v>
      </c>
      <c r="I415" s="12" t="str">
        <f>'[2]Res_Ginástica Geral'!H409</f>
        <v>Apto</v>
      </c>
      <c r="J415" s="14"/>
      <c r="K415" s="10"/>
      <c r="L415" s="10"/>
      <c r="M415" s="10"/>
      <c r="N415" s="13" t="str">
        <f>'[2]Res_Natação Geral'!H409</f>
        <v>Apto</v>
      </c>
      <c r="O415" s="15"/>
      <c r="P415" s="14" t="s">
        <v>16</v>
      </c>
      <c r="Q415" s="14" t="s">
        <v>16</v>
      </c>
      <c r="R415" s="15"/>
      <c r="S415" s="16">
        <f t="shared" si="9"/>
        <v>4</v>
      </c>
      <c r="T415" s="14" t="s">
        <v>16</v>
      </c>
    </row>
    <row r="416" spans="1:23" x14ac:dyDescent="0.2">
      <c r="A416" s="8" t="s">
        <v>751</v>
      </c>
      <c r="B416" s="9">
        <v>3</v>
      </c>
      <c r="C416" s="109"/>
      <c r="D416" s="10">
        <v>52</v>
      </c>
      <c r="E416" s="10">
        <v>381</v>
      </c>
      <c r="F416" s="10" t="s">
        <v>756</v>
      </c>
      <c r="G416" s="38" t="s">
        <v>197</v>
      </c>
      <c r="H416" s="10" t="s">
        <v>757</v>
      </c>
      <c r="I416" s="14"/>
      <c r="J416" s="14"/>
      <c r="K416" s="10"/>
      <c r="L416" s="10"/>
      <c r="M416" s="10"/>
      <c r="N416" s="14"/>
      <c r="O416" s="14"/>
      <c r="P416" s="12"/>
      <c r="Q416" s="14"/>
      <c r="R416" s="12"/>
      <c r="S416" s="16">
        <f t="shared" si="9"/>
        <v>0</v>
      </c>
      <c r="T416" s="23"/>
      <c r="W416">
        <v>2</v>
      </c>
    </row>
    <row r="417" spans="1:23" ht="15" hidden="1" customHeight="1" x14ac:dyDescent="0.2">
      <c r="A417" s="8" t="s">
        <v>751</v>
      </c>
      <c r="B417" s="9">
        <v>4</v>
      </c>
      <c r="C417" s="109"/>
      <c r="D417" s="10"/>
      <c r="E417" s="10">
        <v>457</v>
      </c>
      <c r="F417" s="10" t="s">
        <v>758</v>
      </c>
      <c r="G417" s="11" t="s">
        <v>14</v>
      </c>
      <c r="H417" s="10" t="s">
        <v>759</v>
      </c>
      <c r="I417" s="12" t="str">
        <f>'[2]Res_Ginástica Geral'!H411</f>
        <v>Apto</v>
      </c>
      <c r="J417" s="14"/>
      <c r="K417" s="10"/>
      <c r="L417" s="10"/>
      <c r="M417" s="10"/>
      <c r="N417" s="13" t="str">
        <f>'[2]Res_Natação Geral'!H411</f>
        <v>Apto</v>
      </c>
      <c r="O417" s="15"/>
      <c r="P417" s="14" t="s">
        <v>16</v>
      </c>
      <c r="Q417" s="14" t="s">
        <v>16</v>
      </c>
      <c r="R417" s="15"/>
      <c r="S417" s="16">
        <f t="shared" si="9"/>
        <v>4</v>
      </c>
      <c r="T417" s="14" t="s">
        <v>16</v>
      </c>
    </row>
    <row r="418" spans="1:23" x14ac:dyDescent="0.2">
      <c r="A418" s="8" t="s">
        <v>751</v>
      </c>
      <c r="B418" s="10">
        <v>5</v>
      </c>
      <c r="C418" s="109"/>
      <c r="D418" s="10">
        <v>53</v>
      </c>
      <c r="E418" s="10">
        <v>627</v>
      </c>
      <c r="F418" s="10" t="s">
        <v>760</v>
      </c>
      <c r="G418" s="11" t="s">
        <v>14</v>
      </c>
      <c r="H418" s="10" t="s">
        <v>761</v>
      </c>
      <c r="I418" s="14"/>
      <c r="J418" s="14"/>
      <c r="K418" s="10"/>
      <c r="L418" s="10"/>
      <c r="M418" s="10"/>
      <c r="N418" s="14"/>
      <c r="O418" s="15"/>
      <c r="P418" s="12"/>
      <c r="Q418" s="15"/>
      <c r="R418" s="15"/>
      <c r="S418" s="16">
        <f t="shared" si="9"/>
        <v>0</v>
      </c>
      <c r="T418" s="23"/>
      <c r="W418">
        <v>2</v>
      </c>
    </row>
    <row r="419" spans="1:23" ht="15" hidden="1" customHeight="1" x14ac:dyDescent="0.2">
      <c r="A419" s="8" t="s">
        <v>751</v>
      </c>
      <c r="B419" s="9">
        <v>6</v>
      </c>
      <c r="C419" s="109"/>
      <c r="D419" s="10"/>
      <c r="E419" s="10">
        <v>456</v>
      </c>
      <c r="F419" s="10" t="s">
        <v>762</v>
      </c>
      <c r="G419" s="11" t="s">
        <v>14</v>
      </c>
      <c r="H419" s="10" t="s">
        <v>763</v>
      </c>
      <c r="I419" s="12" t="str">
        <f>'[2]Res_Ginástica Geral'!H413</f>
        <v>Apto</v>
      </c>
      <c r="J419" s="14"/>
      <c r="K419" s="10"/>
      <c r="L419" s="10"/>
      <c r="M419" s="10"/>
      <c r="N419" s="13" t="str">
        <f>'[2]Res_Natação Geral'!H413</f>
        <v>Apto</v>
      </c>
      <c r="O419" s="15"/>
      <c r="P419" s="14" t="s">
        <v>16</v>
      </c>
      <c r="Q419" s="14" t="s">
        <v>16</v>
      </c>
      <c r="R419" s="15"/>
      <c r="S419" s="16">
        <f t="shared" si="9"/>
        <v>4</v>
      </c>
      <c r="T419" s="14" t="s">
        <v>16</v>
      </c>
    </row>
    <row r="420" spans="1:23" ht="15" hidden="1" customHeight="1" x14ac:dyDescent="0.2">
      <c r="A420" s="8" t="s">
        <v>751</v>
      </c>
      <c r="B420" s="9">
        <v>7</v>
      </c>
      <c r="C420" s="109"/>
      <c r="D420" s="10"/>
      <c r="E420" s="10">
        <v>182</v>
      </c>
      <c r="F420" s="10" t="s">
        <v>764</v>
      </c>
      <c r="G420" s="11" t="s">
        <v>14</v>
      </c>
      <c r="H420" s="10" t="s">
        <v>765</v>
      </c>
      <c r="I420" s="12" t="str">
        <f>'[2]Res_Ginástica Geral'!H414</f>
        <v>Apto</v>
      </c>
      <c r="J420" s="14"/>
      <c r="K420" s="10"/>
      <c r="L420" s="10"/>
      <c r="M420" s="10"/>
      <c r="N420" s="13" t="str">
        <f>'[2]Res_Natação Geral'!H414</f>
        <v>Apto</v>
      </c>
      <c r="O420" s="15"/>
      <c r="P420" s="14" t="s">
        <v>16</v>
      </c>
      <c r="Q420" s="14" t="s">
        <v>16</v>
      </c>
      <c r="R420" s="15"/>
      <c r="S420" s="16">
        <f t="shared" si="9"/>
        <v>4</v>
      </c>
      <c r="T420" s="14" t="s">
        <v>16</v>
      </c>
    </row>
    <row r="421" spans="1:23" x14ac:dyDescent="0.2">
      <c r="A421" s="8" t="s">
        <v>751</v>
      </c>
      <c r="B421" s="9">
        <v>8</v>
      </c>
      <c r="C421" s="109"/>
      <c r="D421" s="10">
        <v>54</v>
      </c>
      <c r="E421" s="10">
        <v>365</v>
      </c>
      <c r="F421" s="10" t="s">
        <v>766</v>
      </c>
      <c r="G421" s="11" t="s">
        <v>14</v>
      </c>
      <c r="H421" s="10" t="s">
        <v>767</v>
      </c>
      <c r="I421" s="14"/>
      <c r="J421" s="14"/>
      <c r="K421" s="10"/>
      <c r="L421" s="10"/>
      <c r="M421" s="10"/>
      <c r="N421" s="14"/>
      <c r="O421" s="14"/>
      <c r="P421" s="14"/>
      <c r="Q421" s="15"/>
      <c r="R421" s="15"/>
      <c r="S421" s="16">
        <f t="shared" si="9"/>
        <v>0</v>
      </c>
      <c r="T421" s="14"/>
      <c r="W421">
        <v>2</v>
      </c>
    </row>
    <row r="422" spans="1:23" ht="15" hidden="1" customHeight="1" x14ac:dyDescent="0.2">
      <c r="A422" s="8" t="s">
        <v>751</v>
      </c>
      <c r="B422" s="9">
        <v>9</v>
      </c>
      <c r="C422" s="109"/>
      <c r="D422" s="10"/>
      <c r="E422" s="10">
        <v>122</v>
      </c>
      <c r="F422" s="10" t="s">
        <v>768</v>
      </c>
      <c r="G422" s="11" t="s">
        <v>14</v>
      </c>
      <c r="H422" s="10" t="s">
        <v>769</v>
      </c>
      <c r="I422" s="12" t="str">
        <f>'[2]Res_Ginástica Geral'!H416</f>
        <v>Apto</v>
      </c>
      <c r="J422" s="14"/>
      <c r="K422" s="10"/>
      <c r="L422" s="10"/>
      <c r="M422" s="10"/>
      <c r="N422" s="13" t="str">
        <f>'[2]Res_Natação Geral'!H416</f>
        <v>Apto</v>
      </c>
      <c r="O422" s="15"/>
      <c r="P422" s="14" t="s">
        <v>16</v>
      </c>
      <c r="Q422" s="14" t="s">
        <v>16</v>
      </c>
      <c r="R422" s="15"/>
      <c r="S422" s="16">
        <f t="shared" si="9"/>
        <v>4</v>
      </c>
      <c r="T422" s="14" t="s">
        <v>16</v>
      </c>
    </row>
    <row r="423" spans="1:23" ht="15" hidden="1" customHeight="1" x14ac:dyDescent="0.2">
      <c r="A423" s="8" t="s">
        <v>751</v>
      </c>
      <c r="B423" s="9">
        <v>10</v>
      </c>
      <c r="C423" s="109"/>
      <c r="D423" s="10"/>
      <c r="E423" s="10">
        <v>330</v>
      </c>
      <c r="F423" s="10" t="s">
        <v>770</v>
      </c>
      <c r="G423" s="11" t="s">
        <v>14</v>
      </c>
      <c r="H423" s="10" t="s">
        <v>771</v>
      </c>
      <c r="I423" s="12" t="str">
        <f>'[2]Res_Ginástica Geral'!H417</f>
        <v>Apto</v>
      </c>
      <c r="J423" s="14"/>
      <c r="K423" s="10"/>
      <c r="L423" s="10"/>
      <c r="M423" s="10"/>
      <c r="N423" s="13" t="str">
        <f>'[2]Res_Natação Geral'!H417</f>
        <v>Apto</v>
      </c>
      <c r="O423" s="15"/>
      <c r="P423" s="14" t="s">
        <v>16</v>
      </c>
      <c r="Q423" s="14" t="s">
        <v>16</v>
      </c>
      <c r="R423" s="15"/>
      <c r="S423" s="16">
        <f t="shared" si="9"/>
        <v>4</v>
      </c>
      <c r="T423" s="14" t="s">
        <v>16</v>
      </c>
    </row>
    <row r="424" spans="1:23" ht="15" hidden="1" customHeight="1" x14ac:dyDescent="0.2">
      <c r="A424" s="8" t="s">
        <v>751</v>
      </c>
      <c r="B424" s="9">
        <v>11</v>
      </c>
      <c r="C424" s="109"/>
      <c r="D424" s="10"/>
      <c r="E424" s="10">
        <v>142</v>
      </c>
      <c r="F424" s="10" t="s">
        <v>772</v>
      </c>
      <c r="G424" s="11" t="s">
        <v>14</v>
      </c>
      <c r="H424" s="10" t="s">
        <v>773</v>
      </c>
      <c r="I424" s="12" t="str">
        <f>'[2]Res_Ginástica Geral'!H418</f>
        <v>Apto</v>
      </c>
      <c r="J424" s="14"/>
      <c r="K424" s="10"/>
      <c r="L424" s="10"/>
      <c r="M424" s="10"/>
      <c r="N424" s="13" t="str">
        <f>'[2]Res_Natação Geral'!H418</f>
        <v>Apto</v>
      </c>
      <c r="O424" s="15"/>
      <c r="P424" s="14" t="s">
        <v>16</v>
      </c>
      <c r="Q424" s="14" t="s">
        <v>16</v>
      </c>
      <c r="R424" s="15"/>
      <c r="S424" s="16">
        <f t="shared" si="9"/>
        <v>4</v>
      </c>
      <c r="T424" s="14" t="s">
        <v>16</v>
      </c>
    </row>
    <row r="425" spans="1:23" ht="15" hidden="1" customHeight="1" x14ac:dyDescent="0.2">
      <c r="A425" s="8" t="s">
        <v>751</v>
      </c>
      <c r="B425" s="9">
        <v>12</v>
      </c>
      <c r="C425" s="109"/>
      <c r="D425" s="10"/>
      <c r="E425" s="10">
        <v>344</v>
      </c>
      <c r="F425" s="10" t="s">
        <v>774</v>
      </c>
      <c r="G425" s="11" t="s">
        <v>14</v>
      </c>
      <c r="H425" s="10" t="s">
        <v>775</v>
      </c>
      <c r="I425" s="12" t="str">
        <f>'[2]Res_Ginástica Geral'!H419</f>
        <v>Apto</v>
      </c>
      <c r="J425" s="14"/>
      <c r="K425" s="10"/>
      <c r="L425" s="10"/>
      <c r="M425" s="10"/>
      <c r="N425" s="13" t="str">
        <f>'[2]Res_Natação Geral'!H419</f>
        <v>Apto</v>
      </c>
      <c r="O425" s="15"/>
      <c r="P425" s="14" t="s">
        <v>16</v>
      </c>
      <c r="Q425" s="14" t="s">
        <v>16</v>
      </c>
      <c r="R425" s="15"/>
      <c r="S425" s="16">
        <f t="shared" si="9"/>
        <v>4</v>
      </c>
      <c r="T425" s="14" t="s">
        <v>16</v>
      </c>
    </row>
    <row r="426" spans="1:23" ht="15" hidden="1" customHeight="1" x14ac:dyDescent="0.2">
      <c r="A426" s="8" t="s">
        <v>751</v>
      </c>
      <c r="B426" s="9">
        <v>13</v>
      </c>
      <c r="C426" s="109"/>
      <c r="D426" s="10"/>
      <c r="E426" s="10">
        <v>587</v>
      </c>
      <c r="F426" s="10" t="s">
        <v>776</v>
      </c>
      <c r="G426" s="11" t="s">
        <v>14</v>
      </c>
      <c r="H426" s="10" t="s">
        <v>777</v>
      </c>
      <c r="I426" s="12" t="str">
        <f>'[2]Res_Ginástica Geral'!H420</f>
        <v>Apto</v>
      </c>
      <c r="J426" s="14"/>
      <c r="K426" s="10"/>
      <c r="L426" s="10"/>
      <c r="M426" s="10"/>
      <c r="N426" s="13" t="str">
        <f>'[2]Res_Natação Geral'!H420</f>
        <v>Apto</v>
      </c>
      <c r="O426" s="15"/>
      <c r="P426" s="14" t="s">
        <v>16</v>
      </c>
      <c r="Q426" s="14" t="s">
        <v>16</v>
      </c>
      <c r="R426" s="15"/>
      <c r="S426" s="16">
        <f t="shared" si="9"/>
        <v>4</v>
      </c>
      <c r="T426" s="14" t="s">
        <v>16</v>
      </c>
    </row>
    <row r="427" spans="1:23" ht="15" hidden="1" customHeight="1" x14ac:dyDescent="0.2">
      <c r="A427" s="8" t="s">
        <v>751</v>
      </c>
      <c r="B427" s="9">
        <v>14</v>
      </c>
      <c r="C427" s="109"/>
      <c r="D427" s="10"/>
      <c r="E427" s="10">
        <v>433</v>
      </c>
      <c r="F427" s="10" t="s">
        <v>778</v>
      </c>
      <c r="G427" s="11" t="s">
        <v>14</v>
      </c>
      <c r="H427" s="10" t="s">
        <v>779</v>
      </c>
      <c r="I427" s="12" t="str">
        <f>'[2]Res_Ginástica Geral'!H476</f>
        <v>Apto</v>
      </c>
      <c r="J427" s="14"/>
      <c r="K427" s="10"/>
      <c r="L427" s="10"/>
      <c r="M427" s="10"/>
      <c r="N427" s="13" t="str">
        <f>'[2]Res_Natação Geral'!H476</f>
        <v>Apto</v>
      </c>
      <c r="O427" s="15"/>
      <c r="P427" s="14" t="s">
        <v>16</v>
      </c>
      <c r="Q427" s="14" t="s">
        <v>16</v>
      </c>
      <c r="R427" s="15"/>
      <c r="S427" s="16">
        <f t="shared" si="9"/>
        <v>4</v>
      </c>
      <c r="T427" s="14" t="s">
        <v>17</v>
      </c>
      <c r="W427">
        <v>1</v>
      </c>
    </row>
    <row r="428" spans="1:23" ht="15" hidden="1" customHeight="1" x14ac:dyDescent="0.2">
      <c r="A428" s="8" t="s">
        <v>751</v>
      </c>
      <c r="B428" s="9">
        <v>15</v>
      </c>
      <c r="C428" s="109"/>
      <c r="D428" s="10"/>
      <c r="E428" s="10">
        <v>467</v>
      </c>
      <c r="F428" s="10" t="s">
        <v>780</v>
      </c>
      <c r="G428" s="11" t="s">
        <v>14</v>
      </c>
      <c r="H428" s="10" t="s">
        <v>781</v>
      </c>
      <c r="I428" s="12" t="str">
        <f>'[2]Res_Ginástica Geral'!H422</f>
        <v>Apto</v>
      </c>
      <c r="J428" s="14"/>
      <c r="K428" s="10"/>
      <c r="L428" s="10"/>
      <c r="M428" s="10"/>
      <c r="N428" s="13" t="str">
        <f>'[2]Res_Natação Geral'!H422</f>
        <v>Apto</v>
      </c>
      <c r="O428" s="15"/>
      <c r="P428" s="14" t="s">
        <v>16</v>
      </c>
      <c r="Q428" s="14" t="s">
        <v>16</v>
      </c>
      <c r="R428" s="15"/>
      <c r="S428" s="16">
        <f t="shared" si="9"/>
        <v>4</v>
      </c>
      <c r="T428" s="14" t="s">
        <v>16</v>
      </c>
    </row>
    <row r="429" spans="1:23" ht="15" hidden="1" customHeight="1" x14ac:dyDescent="0.2">
      <c r="A429" s="8" t="s">
        <v>751</v>
      </c>
      <c r="B429" s="9">
        <v>16</v>
      </c>
      <c r="C429" s="109"/>
      <c r="D429" s="10"/>
      <c r="E429" s="10">
        <v>280</v>
      </c>
      <c r="F429" s="10" t="s">
        <v>782</v>
      </c>
      <c r="G429" s="11" t="s">
        <v>14</v>
      </c>
      <c r="H429" s="10" t="s">
        <v>783</v>
      </c>
      <c r="I429" s="12" t="str">
        <f>'[2]Res_Ginástica Geral'!H423</f>
        <v>Apto</v>
      </c>
      <c r="J429" s="14"/>
      <c r="K429" s="10"/>
      <c r="L429" s="10"/>
      <c r="M429" s="10"/>
      <c r="N429" s="13" t="str">
        <f>'[2]Res_Natação Geral'!H423</f>
        <v>Apto</v>
      </c>
      <c r="O429" s="15"/>
      <c r="P429" s="14" t="s">
        <v>16</v>
      </c>
      <c r="Q429" s="14" t="s">
        <v>16</v>
      </c>
      <c r="R429" s="15"/>
      <c r="S429" s="16">
        <f t="shared" si="9"/>
        <v>4</v>
      </c>
      <c r="T429" s="14" t="s">
        <v>16</v>
      </c>
    </row>
    <row r="430" spans="1:23" ht="15" hidden="1" customHeight="1" x14ac:dyDescent="0.2">
      <c r="A430" s="8" t="s">
        <v>751</v>
      </c>
      <c r="B430" s="9">
        <v>17</v>
      </c>
      <c r="C430" s="109"/>
      <c r="D430" s="10"/>
      <c r="E430" s="10">
        <v>307</v>
      </c>
      <c r="F430" s="10" t="s">
        <v>784</v>
      </c>
      <c r="G430" s="11" t="s">
        <v>14</v>
      </c>
      <c r="H430" s="10" t="s">
        <v>785</v>
      </c>
      <c r="I430" s="12" t="str">
        <f>'[2]Res_Ginástica Geral'!H424</f>
        <v>Apto</v>
      </c>
      <c r="J430" s="14"/>
      <c r="K430" s="10"/>
      <c r="L430" s="10"/>
      <c r="M430" s="10"/>
      <c r="N430" s="13" t="str">
        <f>'[2]Res_Natação Geral'!H424</f>
        <v>Apto</v>
      </c>
      <c r="O430" s="15"/>
      <c r="P430" s="14" t="s">
        <v>16</v>
      </c>
      <c r="Q430" s="14" t="s">
        <v>16</v>
      </c>
      <c r="R430" s="15"/>
      <c r="S430" s="16">
        <f t="shared" si="9"/>
        <v>4</v>
      </c>
      <c r="T430" s="14" t="s">
        <v>16</v>
      </c>
    </row>
    <row r="431" spans="1:23" ht="15" hidden="1" customHeight="1" x14ac:dyDescent="0.2">
      <c r="A431" s="8" t="s">
        <v>751</v>
      </c>
      <c r="B431" s="9">
        <v>18</v>
      </c>
      <c r="C431" s="109"/>
      <c r="D431" s="10"/>
      <c r="E431" s="10">
        <v>570</v>
      </c>
      <c r="F431" s="10" t="s">
        <v>786</v>
      </c>
      <c r="G431" s="11" t="s">
        <v>14</v>
      </c>
      <c r="H431" s="10" t="s">
        <v>787</v>
      </c>
      <c r="I431" s="12" t="str">
        <f>'[2]Res_Ginástica Geral'!H425</f>
        <v>Apto</v>
      </c>
      <c r="J431" s="14"/>
      <c r="K431" s="10"/>
      <c r="L431" s="10"/>
      <c r="M431" s="10"/>
      <c r="N431" s="13" t="str">
        <f>'[2]Res_Natação Geral'!H425</f>
        <v>Apto</v>
      </c>
      <c r="O431" s="15"/>
      <c r="P431" s="14" t="s">
        <v>16</v>
      </c>
      <c r="Q431" s="14" t="s">
        <v>16</v>
      </c>
      <c r="R431" s="15"/>
      <c r="S431" s="16">
        <f t="shared" si="9"/>
        <v>4</v>
      </c>
      <c r="T431" s="14" t="s">
        <v>16</v>
      </c>
    </row>
    <row r="432" spans="1:23" ht="15" hidden="1" customHeight="1" x14ac:dyDescent="0.2">
      <c r="A432" s="8" t="s">
        <v>751</v>
      </c>
      <c r="B432" s="9">
        <v>19</v>
      </c>
      <c r="C432" s="109"/>
      <c r="D432" s="10"/>
      <c r="E432" s="10">
        <v>411</v>
      </c>
      <c r="F432" s="10" t="s">
        <v>788</v>
      </c>
      <c r="G432" s="11" t="s">
        <v>14</v>
      </c>
      <c r="H432" s="10" t="s">
        <v>789</v>
      </c>
      <c r="I432" s="12" t="str">
        <f>'[2]Res_Ginástica Geral'!H426</f>
        <v>Apto</v>
      </c>
      <c r="J432" s="14"/>
      <c r="K432" s="10"/>
      <c r="L432" s="10"/>
      <c r="M432" s="10"/>
      <c r="N432" s="13" t="str">
        <f>'[2]Res_Natação Geral'!H426</f>
        <v>Apto</v>
      </c>
      <c r="O432" s="15"/>
      <c r="P432" s="14" t="s">
        <v>16</v>
      </c>
      <c r="Q432" s="14" t="s">
        <v>16</v>
      </c>
      <c r="R432" s="15"/>
      <c r="S432" s="16">
        <f t="shared" si="9"/>
        <v>4</v>
      </c>
      <c r="T432" s="14" t="s">
        <v>16</v>
      </c>
    </row>
    <row r="433" spans="1:23" ht="15" hidden="1" customHeight="1" x14ac:dyDescent="0.2">
      <c r="A433" s="8" t="s">
        <v>751</v>
      </c>
      <c r="B433" s="9">
        <v>20</v>
      </c>
      <c r="C433" s="109"/>
      <c r="D433" s="10"/>
      <c r="E433" s="10">
        <v>75</v>
      </c>
      <c r="F433" s="10" t="s">
        <v>790</v>
      </c>
      <c r="G433" s="11" t="s">
        <v>14</v>
      </c>
      <c r="H433" s="10" t="s">
        <v>791</v>
      </c>
      <c r="I433" s="12" t="str">
        <f>'[2]Res_Ginástica Geral'!H427</f>
        <v>Apto</v>
      </c>
      <c r="J433" s="14"/>
      <c r="K433" s="10"/>
      <c r="L433" s="10"/>
      <c r="M433" s="10"/>
      <c r="N433" s="13" t="str">
        <f>'[2]Res_Natação Geral'!H427</f>
        <v>Apto</v>
      </c>
      <c r="O433" s="15"/>
      <c r="P433" s="14" t="s">
        <v>16</v>
      </c>
      <c r="Q433" s="14" t="s">
        <v>16</v>
      </c>
      <c r="R433" s="15"/>
      <c r="S433" s="16">
        <f t="shared" si="9"/>
        <v>4</v>
      </c>
      <c r="T433" s="14" t="s">
        <v>16</v>
      </c>
    </row>
    <row r="434" spans="1:23" ht="15" hidden="1" customHeight="1" x14ac:dyDescent="0.2">
      <c r="A434" s="8" t="s">
        <v>751</v>
      </c>
      <c r="B434" s="9">
        <v>21</v>
      </c>
      <c r="C434" s="109"/>
      <c r="D434" s="10"/>
      <c r="E434" s="10">
        <v>306</v>
      </c>
      <c r="F434" s="10" t="s">
        <v>792</v>
      </c>
      <c r="G434" s="11" t="s">
        <v>14</v>
      </c>
      <c r="H434" s="10" t="s">
        <v>793</v>
      </c>
      <c r="I434" s="12" t="str">
        <f>'[2]Res_Ginástica Geral'!H309</f>
        <v>Apto</v>
      </c>
      <c r="J434" s="14"/>
      <c r="K434" s="10"/>
      <c r="L434" s="10"/>
      <c r="M434" s="10"/>
      <c r="N434" s="13" t="str">
        <f>'[2]Res_Natação Geral'!H309</f>
        <v>Apto</v>
      </c>
      <c r="O434" s="14" t="s">
        <v>16</v>
      </c>
      <c r="P434" s="14" t="s">
        <v>16</v>
      </c>
      <c r="Q434" s="15"/>
      <c r="R434" s="15"/>
      <c r="S434" s="16">
        <f t="shared" si="9"/>
        <v>4</v>
      </c>
      <c r="T434" s="14" t="s">
        <v>17</v>
      </c>
      <c r="W434">
        <v>1</v>
      </c>
    </row>
    <row r="435" spans="1:23" ht="15" hidden="1" customHeight="1" x14ac:dyDescent="0.2">
      <c r="A435" s="8" t="s">
        <v>751</v>
      </c>
      <c r="B435" s="10">
        <v>22</v>
      </c>
      <c r="C435" s="109"/>
      <c r="D435" s="10"/>
      <c r="E435" s="17">
        <v>4</v>
      </c>
      <c r="F435" s="17" t="s">
        <v>270</v>
      </c>
      <c r="G435" s="18" t="s">
        <v>34</v>
      </c>
      <c r="H435" s="17" t="s">
        <v>271</v>
      </c>
      <c r="I435" s="20" t="str">
        <f>'[2]Res_Ginástica Geral'!H429</f>
        <v xml:space="preserve"> </v>
      </c>
      <c r="J435" s="14"/>
      <c r="K435" s="10"/>
      <c r="L435" s="10"/>
      <c r="M435" s="10"/>
      <c r="N435" s="21"/>
      <c r="O435" s="22"/>
      <c r="P435" s="22"/>
      <c r="Q435" s="22"/>
      <c r="R435" s="22"/>
      <c r="S435" s="20">
        <f t="shared" si="9"/>
        <v>1</v>
      </c>
      <c r="T435" s="22"/>
    </row>
    <row r="436" spans="1:23" ht="15" hidden="1" customHeight="1" x14ac:dyDescent="0.2">
      <c r="A436" s="8" t="s">
        <v>751</v>
      </c>
      <c r="B436" s="9">
        <v>23</v>
      </c>
      <c r="C436" s="109"/>
      <c r="D436" s="10"/>
      <c r="E436" s="10">
        <v>488</v>
      </c>
      <c r="F436" s="10" t="s">
        <v>794</v>
      </c>
      <c r="G436" s="11" t="s">
        <v>14</v>
      </c>
      <c r="H436" s="10" t="s">
        <v>795</v>
      </c>
      <c r="I436" s="14"/>
      <c r="J436" s="14"/>
      <c r="K436" s="10"/>
      <c r="L436" s="10"/>
      <c r="M436" s="10"/>
      <c r="N436" s="14"/>
      <c r="O436" s="14" t="s">
        <v>16</v>
      </c>
      <c r="P436" s="14" t="s">
        <v>16</v>
      </c>
      <c r="Q436" s="15"/>
      <c r="R436" s="15"/>
      <c r="S436" s="16">
        <f t="shared" si="9"/>
        <v>2</v>
      </c>
      <c r="T436" s="14" t="s">
        <v>17</v>
      </c>
      <c r="W436">
        <v>1</v>
      </c>
    </row>
    <row r="437" spans="1:23" ht="15" hidden="1" customHeight="1" x14ac:dyDescent="0.2">
      <c r="A437" s="8" t="s">
        <v>751</v>
      </c>
      <c r="B437" s="9">
        <v>24</v>
      </c>
      <c r="C437" s="109"/>
      <c r="D437" s="10"/>
      <c r="E437" s="10">
        <v>254</v>
      </c>
      <c r="F437" s="10" t="s">
        <v>796</v>
      </c>
      <c r="G437" s="11" t="s">
        <v>14</v>
      </c>
      <c r="H437" s="10" t="s">
        <v>797</v>
      </c>
      <c r="I437" s="12" t="str">
        <f>'[2]Res_Ginástica Geral'!H431</f>
        <v>Apto</v>
      </c>
      <c r="J437" s="14"/>
      <c r="K437" s="10"/>
      <c r="L437" s="10"/>
      <c r="M437" s="10"/>
      <c r="N437" s="13" t="str">
        <f>'[2]Res_Natação Geral'!H431</f>
        <v>Apto</v>
      </c>
      <c r="O437" s="15"/>
      <c r="P437" s="14" t="s">
        <v>16</v>
      </c>
      <c r="Q437" s="14" t="s">
        <v>16</v>
      </c>
      <c r="R437" s="15"/>
      <c r="S437" s="16">
        <f t="shared" si="9"/>
        <v>4</v>
      </c>
      <c r="T437" s="14" t="s">
        <v>16</v>
      </c>
    </row>
    <row r="438" spans="1:23" ht="15" hidden="1" customHeight="1" x14ac:dyDescent="0.2">
      <c r="A438" s="8" t="s">
        <v>751</v>
      </c>
      <c r="B438" s="9">
        <v>25</v>
      </c>
      <c r="C438" s="109"/>
      <c r="D438" s="10"/>
      <c r="E438" s="10">
        <v>34</v>
      </c>
      <c r="F438" s="10" t="s">
        <v>798</v>
      </c>
      <c r="G438" s="11" t="s">
        <v>14</v>
      </c>
      <c r="H438" s="10" t="s">
        <v>799</v>
      </c>
      <c r="I438" s="12" t="str">
        <f>'[2]Res_Ginástica Geral'!H432</f>
        <v>Apto</v>
      </c>
      <c r="J438" s="14"/>
      <c r="K438" s="10"/>
      <c r="L438" s="10"/>
      <c r="M438" s="10"/>
      <c r="N438" s="13" t="str">
        <f>'[2]Res_Natação Geral'!H432</f>
        <v>Apto</v>
      </c>
      <c r="O438" s="15"/>
      <c r="P438" s="14" t="s">
        <v>16</v>
      </c>
      <c r="Q438" s="14" t="s">
        <v>16</v>
      </c>
      <c r="R438" s="15"/>
      <c r="S438" s="16">
        <f t="shared" si="9"/>
        <v>4</v>
      </c>
      <c r="T438" s="14" t="s">
        <v>16</v>
      </c>
    </row>
    <row r="439" spans="1:23" ht="15" hidden="1" customHeight="1" x14ac:dyDescent="0.2">
      <c r="A439" s="8" t="s">
        <v>751</v>
      </c>
      <c r="B439" s="9">
        <v>26</v>
      </c>
      <c r="C439" s="109"/>
      <c r="D439" s="10"/>
      <c r="E439" s="10">
        <v>71</v>
      </c>
      <c r="F439" s="10" t="s">
        <v>800</v>
      </c>
      <c r="G439" s="11" t="s">
        <v>14</v>
      </c>
      <c r="H439" s="10" t="s">
        <v>801</v>
      </c>
      <c r="I439" s="12" t="str">
        <f>'[2]Res_Ginástica Geral'!H357</f>
        <v>Apto</v>
      </c>
      <c r="J439" s="14"/>
      <c r="K439" s="10"/>
      <c r="L439" s="10"/>
      <c r="M439" s="10"/>
      <c r="N439" s="13" t="str">
        <f>'[2]Res_Natação Geral'!H357</f>
        <v>Apto</v>
      </c>
      <c r="O439" s="15"/>
      <c r="P439" s="15"/>
      <c r="Q439" s="14" t="s">
        <v>17</v>
      </c>
      <c r="R439" s="14" t="s">
        <v>16</v>
      </c>
      <c r="S439" s="16">
        <f t="shared" si="9"/>
        <v>4</v>
      </c>
      <c r="T439" s="14" t="s">
        <v>17</v>
      </c>
      <c r="U439" s="26" t="s">
        <v>634</v>
      </c>
      <c r="W439">
        <v>1</v>
      </c>
    </row>
    <row r="440" spans="1:23" ht="15" hidden="1" customHeight="1" x14ac:dyDescent="0.2">
      <c r="A440" s="8" t="s">
        <v>751</v>
      </c>
      <c r="B440" s="9">
        <v>27</v>
      </c>
      <c r="C440" s="109"/>
      <c r="D440" s="10"/>
      <c r="E440" s="10">
        <v>139</v>
      </c>
      <c r="F440" s="10" t="s">
        <v>802</v>
      </c>
      <c r="G440" s="11" t="s">
        <v>14</v>
      </c>
      <c r="H440" s="10" t="s">
        <v>803</v>
      </c>
      <c r="I440" s="12" t="str">
        <f>'[2]Res_Ginástica Geral'!H434</f>
        <v>Apto</v>
      </c>
      <c r="J440" s="14"/>
      <c r="K440" s="10"/>
      <c r="L440" s="10"/>
      <c r="M440" s="10"/>
      <c r="N440" s="13" t="str">
        <f>'[2]Res_Natação Geral'!H434</f>
        <v>Apto</v>
      </c>
      <c r="O440" s="15"/>
      <c r="P440" s="14" t="s">
        <v>16</v>
      </c>
      <c r="Q440" s="14" t="s">
        <v>16</v>
      </c>
      <c r="R440" s="15"/>
      <c r="S440" s="16">
        <f t="shared" si="9"/>
        <v>4</v>
      </c>
      <c r="T440" s="14" t="s">
        <v>16</v>
      </c>
    </row>
    <row r="441" spans="1:23" ht="15" hidden="1" customHeight="1" x14ac:dyDescent="0.2">
      <c r="A441" s="8" t="s">
        <v>751</v>
      </c>
      <c r="B441" s="9">
        <v>28</v>
      </c>
      <c r="C441" s="109"/>
      <c r="D441" s="10"/>
      <c r="E441" s="10">
        <v>191</v>
      </c>
      <c r="F441" s="10" t="s">
        <v>804</v>
      </c>
      <c r="G441" s="11" t="s">
        <v>14</v>
      </c>
      <c r="H441" s="10" t="s">
        <v>805</v>
      </c>
      <c r="I441" s="12" t="str">
        <f>'[2]Res_Ginástica Geral'!H435</f>
        <v>Apto</v>
      </c>
      <c r="J441" s="14"/>
      <c r="K441" s="10"/>
      <c r="L441" s="10"/>
      <c r="M441" s="10"/>
      <c r="N441" s="13" t="str">
        <f>'[2]Res_Natação Geral'!H435</f>
        <v>Apto</v>
      </c>
      <c r="O441" s="15"/>
      <c r="P441" s="14" t="s">
        <v>17</v>
      </c>
      <c r="Q441" s="14" t="s">
        <v>17</v>
      </c>
      <c r="R441" s="15"/>
      <c r="S441" s="16">
        <f t="shared" si="9"/>
        <v>4</v>
      </c>
      <c r="T441" s="14" t="s">
        <v>17</v>
      </c>
    </row>
    <row r="442" spans="1:23" x14ac:dyDescent="0.2">
      <c r="A442" s="8" t="s">
        <v>751</v>
      </c>
      <c r="B442" s="9">
        <v>29</v>
      </c>
      <c r="C442" s="109"/>
      <c r="D442" s="10">
        <v>55</v>
      </c>
      <c r="E442" s="10">
        <v>556</v>
      </c>
      <c r="F442" s="10" t="s">
        <v>806</v>
      </c>
      <c r="G442" s="38" t="s">
        <v>197</v>
      </c>
      <c r="H442" s="10" t="s">
        <v>807</v>
      </c>
      <c r="I442" s="14"/>
      <c r="J442" s="14"/>
      <c r="K442" s="10"/>
      <c r="L442" s="10"/>
      <c r="M442" s="10"/>
      <c r="N442" s="14"/>
      <c r="O442" s="14"/>
      <c r="P442" s="14"/>
      <c r="Q442" s="15"/>
      <c r="R442" s="15"/>
      <c r="S442" s="16">
        <f t="shared" si="9"/>
        <v>0</v>
      </c>
      <c r="T442" s="14"/>
      <c r="W442">
        <v>2</v>
      </c>
    </row>
    <row r="443" spans="1:23" ht="15" hidden="1" customHeight="1" x14ac:dyDescent="0.2">
      <c r="A443" s="8" t="s">
        <v>751</v>
      </c>
      <c r="B443" s="9">
        <v>30</v>
      </c>
      <c r="C443" s="109"/>
      <c r="D443" s="10"/>
      <c r="E443" s="10">
        <v>452</v>
      </c>
      <c r="F443" s="10" t="s">
        <v>808</v>
      </c>
      <c r="G443" s="11" t="s">
        <v>14</v>
      </c>
      <c r="H443" s="10" t="s">
        <v>809</v>
      </c>
      <c r="I443" s="12" t="str">
        <f>'[2]Res_Ginástica Geral'!H437</f>
        <v>Apto</v>
      </c>
      <c r="J443" s="14"/>
      <c r="K443" s="10"/>
      <c r="L443" s="10"/>
      <c r="M443" s="10"/>
      <c r="N443" s="12">
        <f>'[2]Res_Ginástica Geral'!J437</f>
        <v>0</v>
      </c>
      <c r="O443" s="12">
        <f>'[2]Res_Ginástica Geral'!K437</f>
        <v>0</v>
      </c>
      <c r="P443" s="14" t="s">
        <v>16</v>
      </c>
      <c r="Q443" s="14" t="s">
        <v>16</v>
      </c>
      <c r="R443" s="15"/>
      <c r="S443" s="16">
        <f t="shared" si="9"/>
        <v>5</v>
      </c>
      <c r="T443" s="14" t="s">
        <v>16</v>
      </c>
    </row>
    <row r="444" spans="1:23" ht="15" hidden="1" customHeight="1" x14ac:dyDescent="0.2">
      <c r="A444" s="8" t="s">
        <v>751</v>
      </c>
      <c r="B444" s="10">
        <v>31</v>
      </c>
      <c r="C444" s="109"/>
      <c r="D444" s="10"/>
      <c r="E444" s="17">
        <v>88</v>
      </c>
      <c r="F444" s="17" t="s">
        <v>810</v>
      </c>
      <c r="G444" s="18" t="s">
        <v>34</v>
      </c>
      <c r="H444" s="17" t="s">
        <v>811</v>
      </c>
      <c r="I444" s="20" t="str">
        <f>'[2]Res_Ginástica Geral'!H438</f>
        <v xml:space="preserve"> </v>
      </c>
      <c r="J444" s="14"/>
      <c r="K444" s="10"/>
      <c r="L444" s="10"/>
      <c r="M444" s="10"/>
      <c r="N444" s="20">
        <f>'[2]Res_Ginástica Geral'!J438</f>
        <v>0</v>
      </c>
      <c r="O444" s="20">
        <f>'[2]Res_Ginástica Geral'!K438</f>
        <v>0</v>
      </c>
      <c r="P444" s="22"/>
      <c r="Q444" s="22"/>
      <c r="R444" s="22"/>
      <c r="S444" s="20">
        <f t="shared" si="9"/>
        <v>3</v>
      </c>
      <c r="T444" s="22"/>
    </row>
    <row r="445" spans="1:23" ht="15" hidden="1" customHeight="1" x14ac:dyDescent="0.2">
      <c r="A445" s="8" t="s">
        <v>751</v>
      </c>
      <c r="B445" s="9">
        <v>32</v>
      </c>
      <c r="C445" s="109"/>
      <c r="D445" s="10"/>
      <c r="E445" s="45">
        <v>89</v>
      </c>
      <c r="F445" s="10" t="s">
        <v>810</v>
      </c>
      <c r="G445" s="11" t="s">
        <v>14</v>
      </c>
      <c r="H445" s="10" t="s">
        <v>811</v>
      </c>
      <c r="I445" s="12" t="str">
        <f>'[2]Res_Ginástica Geral'!H439</f>
        <v>Apto</v>
      </c>
      <c r="J445" s="14"/>
      <c r="K445" s="10"/>
      <c r="L445" s="10"/>
      <c r="M445" s="10"/>
      <c r="N445" s="12">
        <f>'[2]Res_Ginástica Geral'!J439</f>
        <v>0</v>
      </c>
      <c r="O445" s="12">
        <f>'[2]Res_Ginástica Geral'!K439</f>
        <v>0</v>
      </c>
      <c r="P445" s="14" t="s">
        <v>16</v>
      </c>
      <c r="Q445" s="14" t="s">
        <v>16</v>
      </c>
      <c r="R445" s="15"/>
      <c r="S445" s="16">
        <f t="shared" si="9"/>
        <v>5</v>
      </c>
      <c r="T445" s="14" t="s">
        <v>16</v>
      </c>
    </row>
    <row r="446" spans="1:23" x14ac:dyDescent="0.2">
      <c r="A446" s="8" t="s">
        <v>751</v>
      </c>
      <c r="B446" s="9">
        <v>33</v>
      </c>
      <c r="C446" s="109"/>
      <c r="D446" s="10">
        <v>56</v>
      </c>
      <c r="E446" s="10">
        <v>497</v>
      </c>
      <c r="F446" s="10" t="s">
        <v>812</v>
      </c>
      <c r="G446" s="11" t="s">
        <v>14</v>
      </c>
      <c r="H446" s="10" t="s">
        <v>813</v>
      </c>
      <c r="I446" s="14"/>
      <c r="J446" s="14"/>
      <c r="K446" s="10"/>
      <c r="L446" s="10"/>
      <c r="M446" s="10"/>
      <c r="N446" s="14"/>
      <c r="O446" s="14"/>
      <c r="P446" s="12"/>
      <c r="Q446" s="15"/>
      <c r="R446" s="14"/>
      <c r="S446" s="16">
        <f t="shared" si="9"/>
        <v>0</v>
      </c>
      <c r="T446" s="23"/>
      <c r="W446">
        <v>2</v>
      </c>
    </row>
    <row r="447" spans="1:23" x14ac:dyDescent="0.2">
      <c r="A447" s="8" t="s">
        <v>751</v>
      </c>
      <c r="B447" s="9">
        <v>34</v>
      </c>
      <c r="C447" s="109"/>
      <c r="D447" s="10">
        <v>57</v>
      </c>
      <c r="E447" s="10">
        <v>257</v>
      </c>
      <c r="F447" s="10" t="s">
        <v>814</v>
      </c>
      <c r="G447" s="38" t="s">
        <v>197</v>
      </c>
      <c r="H447" s="10" t="s">
        <v>815</v>
      </c>
      <c r="I447" s="14"/>
      <c r="J447" s="14"/>
      <c r="K447" s="10"/>
      <c r="L447" s="10"/>
      <c r="M447" s="10"/>
      <c r="N447" s="14"/>
      <c r="O447" s="14"/>
      <c r="P447" s="12"/>
      <c r="Q447" s="14"/>
      <c r="R447" s="12"/>
      <c r="S447" s="16">
        <f t="shared" si="9"/>
        <v>0</v>
      </c>
      <c r="T447" s="23"/>
      <c r="W447">
        <v>2</v>
      </c>
    </row>
    <row r="448" spans="1:23" ht="15" hidden="1" customHeight="1" x14ac:dyDescent="0.2">
      <c r="A448" s="8" t="s">
        <v>751</v>
      </c>
      <c r="B448" s="9">
        <v>35</v>
      </c>
      <c r="C448" s="109"/>
      <c r="D448" s="10"/>
      <c r="E448" s="10">
        <v>101</v>
      </c>
      <c r="F448" s="10" t="s">
        <v>816</v>
      </c>
      <c r="G448" s="11" t="s">
        <v>14</v>
      </c>
      <c r="H448" s="10" t="s">
        <v>817</v>
      </c>
      <c r="I448" s="12" t="str">
        <f>'[2]Res_Ginástica Geral'!H442</f>
        <v>Apto</v>
      </c>
      <c r="J448" s="14"/>
      <c r="K448" s="10"/>
      <c r="L448" s="10"/>
      <c r="M448" s="10"/>
      <c r="N448" s="13" t="str">
        <f>'[2]Res_Natação Geral'!H442</f>
        <v>Apto</v>
      </c>
      <c r="O448" s="15"/>
      <c r="P448" s="14" t="s">
        <v>16</v>
      </c>
      <c r="Q448" s="14" t="s">
        <v>16</v>
      </c>
      <c r="R448" s="15"/>
      <c r="S448" s="16">
        <f t="shared" si="9"/>
        <v>4</v>
      </c>
      <c r="T448" s="14" t="s">
        <v>16</v>
      </c>
    </row>
    <row r="449" spans="1:23" ht="15" hidden="1" customHeight="1" x14ac:dyDescent="0.2">
      <c r="A449" s="8" t="s">
        <v>751</v>
      </c>
      <c r="B449" s="10">
        <v>36</v>
      </c>
      <c r="C449" s="109"/>
      <c r="D449" s="10"/>
      <c r="E449" s="10">
        <v>15</v>
      </c>
      <c r="F449" s="10" t="s">
        <v>818</v>
      </c>
      <c r="G449" s="38" t="s">
        <v>319</v>
      </c>
      <c r="H449" s="10" t="s">
        <v>819</v>
      </c>
      <c r="I449" s="12" t="str">
        <f>'[2]Res_Ginástica Geral'!H481</f>
        <v>Apto</v>
      </c>
      <c r="J449" s="14"/>
      <c r="K449" s="10"/>
      <c r="L449" s="10"/>
      <c r="M449" s="10"/>
      <c r="N449" s="13" t="str">
        <f>'[2]Res_Natação Geral'!H481</f>
        <v>Apto</v>
      </c>
      <c r="O449" s="15"/>
      <c r="P449" s="14" t="s">
        <v>16</v>
      </c>
      <c r="Q449" s="14" t="s">
        <v>16</v>
      </c>
      <c r="R449" s="15"/>
      <c r="S449" s="16">
        <f t="shared" si="9"/>
        <v>4</v>
      </c>
      <c r="T449" s="14" t="s">
        <v>17</v>
      </c>
      <c r="W449">
        <v>1</v>
      </c>
    </row>
    <row r="450" spans="1:23" ht="15" hidden="1" customHeight="1" x14ac:dyDescent="0.2">
      <c r="A450" s="8" t="s">
        <v>751</v>
      </c>
      <c r="B450" s="9">
        <v>37</v>
      </c>
      <c r="C450" s="109"/>
      <c r="D450" s="10"/>
      <c r="E450" s="10">
        <v>392</v>
      </c>
      <c r="F450" s="10" t="s">
        <v>820</v>
      </c>
      <c r="G450" s="11" t="s">
        <v>14</v>
      </c>
      <c r="H450" s="10" t="s">
        <v>821</v>
      </c>
      <c r="I450" s="12" t="str">
        <f>'[2]Res_Ginástica Geral'!H444</f>
        <v>Apto</v>
      </c>
      <c r="J450" s="14"/>
      <c r="K450" s="10"/>
      <c r="L450" s="10"/>
      <c r="M450" s="10"/>
      <c r="N450" s="13" t="str">
        <f>'[2]Res_Natação Geral'!H444</f>
        <v>Apto</v>
      </c>
      <c r="O450" s="15"/>
      <c r="P450" s="14" t="s">
        <v>16</v>
      </c>
      <c r="Q450" s="14" t="s">
        <v>16</v>
      </c>
      <c r="R450" s="15"/>
      <c r="S450" s="16">
        <f t="shared" si="9"/>
        <v>4</v>
      </c>
      <c r="T450" s="14" t="s">
        <v>16</v>
      </c>
    </row>
    <row r="451" spans="1:23" ht="15" hidden="1" customHeight="1" x14ac:dyDescent="0.2">
      <c r="A451" s="8" t="s">
        <v>751</v>
      </c>
      <c r="B451" s="9">
        <v>38</v>
      </c>
      <c r="C451" s="109"/>
      <c r="D451" s="10"/>
      <c r="E451" s="10">
        <v>345</v>
      </c>
      <c r="F451" s="10" t="s">
        <v>822</v>
      </c>
      <c r="G451" s="11" t="s">
        <v>14</v>
      </c>
      <c r="H451" s="10" t="s">
        <v>823</v>
      </c>
      <c r="I451" s="12" t="str">
        <f>'[2]Res_Ginástica Geral'!H445</f>
        <v>Apto</v>
      </c>
      <c r="J451" s="14"/>
      <c r="K451" s="10"/>
      <c r="L451" s="10"/>
      <c r="M451" s="10"/>
      <c r="N451" s="13" t="str">
        <f>'[2]Res_Natação Geral'!H445</f>
        <v>Apto</v>
      </c>
      <c r="O451" s="15"/>
      <c r="P451" s="14" t="s">
        <v>16</v>
      </c>
      <c r="Q451" s="14" t="s">
        <v>16</v>
      </c>
      <c r="R451" s="15"/>
      <c r="S451" s="16">
        <f t="shared" si="9"/>
        <v>4</v>
      </c>
      <c r="T451" s="14" t="s">
        <v>16</v>
      </c>
    </row>
    <row r="452" spans="1:23" ht="15" hidden="1" customHeight="1" x14ac:dyDescent="0.2">
      <c r="A452" s="8" t="s">
        <v>751</v>
      </c>
      <c r="B452" s="9">
        <v>39</v>
      </c>
      <c r="C452" s="109"/>
      <c r="D452" s="10"/>
      <c r="E452" s="10">
        <v>464</v>
      </c>
      <c r="F452" s="10" t="s">
        <v>824</v>
      </c>
      <c r="G452" s="11" t="s">
        <v>14</v>
      </c>
      <c r="H452" s="10" t="s">
        <v>825</v>
      </c>
      <c r="I452" s="12" t="str">
        <f>'[2]Res_Ginástica Geral'!H66</f>
        <v>Apto</v>
      </c>
      <c r="J452" s="14"/>
      <c r="K452" s="10"/>
      <c r="L452" s="10"/>
      <c r="M452" s="10"/>
      <c r="N452" s="13" t="str">
        <f>'[2]Res_Natação Geral'!H66</f>
        <v>Apto</v>
      </c>
      <c r="O452" s="14" t="s">
        <v>16</v>
      </c>
      <c r="P452" s="12"/>
      <c r="Q452" s="15"/>
      <c r="R452" s="14" t="s">
        <v>16</v>
      </c>
      <c r="S452" s="16">
        <f t="shared" si="9"/>
        <v>4</v>
      </c>
      <c r="T452" s="14" t="s">
        <v>17</v>
      </c>
      <c r="W452">
        <v>1</v>
      </c>
    </row>
    <row r="453" spans="1:23" ht="15" hidden="1" customHeight="1" x14ac:dyDescent="0.2">
      <c r="A453" s="8" t="s">
        <v>751</v>
      </c>
      <c r="B453" s="10">
        <v>40</v>
      </c>
      <c r="C453" s="109"/>
      <c r="D453" s="10"/>
      <c r="E453" s="17">
        <v>347</v>
      </c>
      <c r="F453" s="17" t="s">
        <v>826</v>
      </c>
      <c r="G453" s="18" t="s">
        <v>34</v>
      </c>
      <c r="H453" s="17" t="s">
        <v>827</v>
      </c>
      <c r="I453" s="20" t="str">
        <f>'[2]Res_Ginástica Geral'!H447</f>
        <v xml:space="preserve"> </v>
      </c>
      <c r="J453" s="14"/>
      <c r="K453" s="10"/>
      <c r="L453" s="10"/>
      <c r="M453" s="10"/>
      <c r="N453" s="21"/>
      <c r="O453" s="14" t="s">
        <v>16</v>
      </c>
      <c r="P453" s="22"/>
      <c r="Q453" s="22"/>
      <c r="R453" s="22"/>
      <c r="S453" s="20">
        <f t="shared" si="9"/>
        <v>2</v>
      </c>
      <c r="T453" s="22"/>
    </row>
    <row r="454" spans="1:23" ht="15" hidden="1" customHeight="1" x14ac:dyDescent="0.2">
      <c r="A454" s="8" t="s">
        <v>751</v>
      </c>
      <c r="B454" s="10">
        <v>41</v>
      </c>
      <c r="C454" s="109"/>
      <c r="D454" s="10"/>
      <c r="E454" s="17">
        <v>478</v>
      </c>
      <c r="F454" s="17" t="s">
        <v>828</v>
      </c>
      <c r="G454" s="18" t="s">
        <v>21</v>
      </c>
      <c r="H454" s="17" t="s">
        <v>829</v>
      </c>
      <c r="I454" s="20" t="str">
        <f>'[2]Res_Ginástica Geral'!H448</f>
        <v xml:space="preserve"> </v>
      </c>
      <c r="J454" s="14"/>
      <c r="K454" s="10"/>
      <c r="L454" s="10"/>
      <c r="M454" s="10"/>
      <c r="N454" s="21"/>
      <c r="O454" s="14" t="s">
        <v>16</v>
      </c>
      <c r="P454" s="22"/>
      <c r="Q454" s="22"/>
      <c r="R454" s="22"/>
      <c r="S454" s="20">
        <f t="shared" si="9"/>
        <v>2</v>
      </c>
      <c r="T454" s="22"/>
    </row>
    <row r="455" spans="1:23" ht="15" hidden="1" customHeight="1" x14ac:dyDescent="0.2">
      <c r="A455" s="8" t="s">
        <v>751</v>
      </c>
      <c r="B455" s="10">
        <v>42</v>
      </c>
      <c r="C455" s="109"/>
      <c r="D455" s="10"/>
      <c r="E455" s="17">
        <v>227</v>
      </c>
      <c r="F455" s="17" t="s">
        <v>830</v>
      </c>
      <c r="G455" s="18" t="s">
        <v>34</v>
      </c>
      <c r="H455" s="17" t="s">
        <v>831</v>
      </c>
      <c r="I455" s="20" t="str">
        <f>'[2]Res_Ginástica Geral'!H449</f>
        <v xml:space="preserve"> </v>
      </c>
      <c r="J455" s="14"/>
      <c r="K455" s="10"/>
      <c r="L455" s="10"/>
      <c r="M455" s="10"/>
      <c r="N455" s="21"/>
      <c r="O455" s="14" t="s">
        <v>16</v>
      </c>
      <c r="P455" s="22"/>
      <c r="Q455" s="22"/>
      <c r="R455" s="22"/>
      <c r="S455" s="20">
        <f t="shared" si="9"/>
        <v>2</v>
      </c>
      <c r="T455" s="22"/>
      <c r="U455" s="26" t="s">
        <v>832</v>
      </c>
    </row>
    <row r="456" spans="1:23" ht="16" hidden="1" customHeight="1" x14ac:dyDescent="0.25">
      <c r="A456" s="28"/>
      <c r="B456" s="28"/>
      <c r="C456" s="109"/>
      <c r="D456" s="10"/>
      <c r="E456" s="28"/>
      <c r="F456" s="28"/>
      <c r="G456" s="29"/>
      <c r="H456" s="28"/>
      <c r="I456" s="30" t="s">
        <v>8</v>
      </c>
      <c r="J456" s="14"/>
      <c r="K456" s="10"/>
      <c r="L456" s="10"/>
      <c r="M456" s="10"/>
      <c r="N456" s="30" t="s">
        <v>88</v>
      </c>
      <c r="O456" s="14" t="s">
        <v>16</v>
      </c>
      <c r="P456" s="31" t="s">
        <v>90</v>
      </c>
      <c r="Q456" s="31" t="s">
        <v>91</v>
      </c>
      <c r="R456" s="30" t="s">
        <v>92</v>
      </c>
      <c r="S456" s="30" t="s">
        <v>10</v>
      </c>
      <c r="T456" s="30" t="s">
        <v>93</v>
      </c>
      <c r="U456" s="26">
        <f>COUNTA(S414:S455)</f>
        <v>42</v>
      </c>
      <c r="V456" s="32">
        <f>(42-2)</f>
        <v>40</v>
      </c>
    </row>
    <row r="457" spans="1:23" ht="15" hidden="1" customHeight="1" x14ac:dyDescent="0.2">
      <c r="A457" s="8" t="s">
        <v>833</v>
      </c>
      <c r="B457" s="10">
        <v>1</v>
      </c>
      <c r="C457" s="109"/>
      <c r="D457" s="10"/>
      <c r="E457" s="10">
        <v>615</v>
      </c>
      <c r="F457" s="10" t="s">
        <v>589</v>
      </c>
      <c r="G457" s="11" t="s">
        <v>14</v>
      </c>
      <c r="H457" s="10" t="s">
        <v>590</v>
      </c>
      <c r="I457" s="12" t="str">
        <f>'[2]Res_Ginástica Geral'!H316</f>
        <v>Apto</v>
      </c>
      <c r="J457" s="14"/>
      <c r="K457" s="10"/>
      <c r="L457" s="10"/>
      <c r="M457" s="10"/>
      <c r="N457" s="13" t="str">
        <f>'[2]Res_Natação Geral'!H316</f>
        <v>Inapto</v>
      </c>
      <c r="O457" s="14" t="s">
        <v>16</v>
      </c>
      <c r="P457" s="14" t="s">
        <v>16</v>
      </c>
      <c r="Q457" s="15"/>
      <c r="R457" s="15"/>
      <c r="S457" s="16">
        <f t="shared" ref="S457:S498" si="10">COUNTA(I457:R457)</f>
        <v>4</v>
      </c>
      <c r="T457" s="14" t="s">
        <v>17</v>
      </c>
      <c r="W457">
        <v>1</v>
      </c>
    </row>
    <row r="458" spans="1:23" ht="15" hidden="1" customHeight="1" x14ac:dyDescent="0.2">
      <c r="A458" s="8" t="s">
        <v>833</v>
      </c>
      <c r="B458" s="9">
        <v>2</v>
      </c>
      <c r="C458" s="109"/>
      <c r="D458" s="10"/>
      <c r="E458" s="10">
        <v>156</v>
      </c>
      <c r="F458" s="10" t="s">
        <v>834</v>
      </c>
      <c r="G458" s="11" t="s">
        <v>14</v>
      </c>
      <c r="H458" s="10" t="s">
        <v>835</v>
      </c>
      <c r="I458" s="12" t="str">
        <f>'[2]Res_Ginástica Geral'!H452</f>
        <v>Apto</v>
      </c>
      <c r="J458" s="14"/>
      <c r="K458" s="10"/>
      <c r="L458" s="10"/>
      <c r="M458" s="10"/>
      <c r="N458" s="13" t="str">
        <f>'[2]Res_Natação Geral'!H452</f>
        <v>Apto</v>
      </c>
      <c r="O458" s="14" t="s">
        <v>16</v>
      </c>
      <c r="P458" s="14" t="s">
        <v>16</v>
      </c>
      <c r="Q458" s="14" t="s">
        <v>16</v>
      </c>
      <c r="R458" s="15"/>
      <c r="S458" s="16">
        <f t="shared" si="10"/>
        <v>5</v>
      </c>
      <c r="T458" s="14" t="s">
        <v>16</v>
      </c>
    </row>
    <row r="459" spans="1:23" ht="15" hidden="1" customHeight="1" x14ac:dyDescent="0.2">
      <c r="A459" s="8" t="s">
        <v>833</v>
      </c>
      <c r="B459" s="10">
        <v>3</v>
      </c>
      <c r="C459" s="109"/>
      <c r="D459" s="10"/>
      <c r="E459" s="10">
        <v>482</v>
      </c>
      <c r="F459" s="10" t="s">
        <v>836</v>
      </c>
      <c r="G459" s="11" t="s">
        <v>14</v>
      </c>
      <c r="H459" s="10" t="s">
        <v>837</v>
      </c>
      <c r="I459" s="12" t="str">
        <f>'[2]Res_Ginástica Geral'!H317</f>
        <v>Apto</v>
      </c>
      <c r="J459" s="14"/>
      <c r="K459" s="10"/>
      <c r="L459" s="10"/>
      <c r="M459" s="10"/>
      <c r="N459" s="13" t="str">
        <f>'[2]Res_Natação Geral'!H317</f>
        <v>Apto</v>
      </c>
      <c r="O459" s="14" t="s">
        <v>16</v>
      </c>
      <c r="P459" s="14" t="s">
        <v>17</v>
      </c>
      <c r="Q459" s="15"/>
      <c r="R459" s="15"/>
      <c r="S459" s="16">
        <f t="shared" si="10"/>
        <v>4</v>
      </c>
      <c r="T459" s="14" t="s">
        <v>17</v>
      </c>
      <c r="W459">
        <v>1</v>
      </c>
    </row>
    <row r="460" spans="1:23" ht="15" hidden="1" customHeight="1" x14ac:dyDescent="0.2">
      <c r="A460" s="8" t="s">
        <v>833</v>
      </c>
      <c r="B460" s="10">
        <v>4</v>
      </c>
      <c r="C460" s="109"/>
      <c r="D460" s="10"/>
      <c r="E460" s="17">
        <v>370</v>
      </c>
      <c r="F460" s="17" t="s">
        <v>290</v>
      </c>
      <c r="G460" s="18" t="s">
        <v>21</v>
      </c>
      <c r="H460" s="17" t="s">
        <v>291</v>
      </c>
      <c r="I460" s="20" t="str">
        <f>'[2]Res_Ginástica Geral'!H454</f>
        <v xml:space="preserve"> </v>
      </c>
      <c r="J460" s="14"/>
      <c r="K460" s="10"/>
      <c r="L460" s="10"/>
      <c r="M460" s="10"/>
      <c r="N460" s="21"/>
      <c r="O460" s="14" t="s">
        <v>16</v>
      </c>
      <c r="P460" s="22"/>
      <c r="Q460" s="22"/>
      <c r="R460" s="22"/>
      <c r="S460" s="20">
        <f t="shared" si="10"/>
        <v>2</v>
      </c>
      <c r="T460" s="22"/>
    </row>
    <row r="461" spans="1:23" ht="15" hidden="1" customHeight="1" x14ac:dyDescent="0.2">
      <c r="A461" s="8" t="s">
        <v>833</v>
      </c>
      <c r="B461" s="10">
        <v>5</v>
      </c>
      <c r="C461" s="109"/>
      <c r="D461" s="10"/>
      <c r="E461" s="17">
        <v>87</v>
      </c>
      <c r="F461" s="17" t="s">
        <v>810</v>
      </c>
      <c r="G461" s="18" t="s">
        <v>34</v>
      </c>
      <c r="H461" s="17" t="s">
        <v>811</v>
      </c>
      <c r="I461" s="20" t="str">
        <f>'[2]Res_Ginástica Geral'!H455</f>
        <v xml:space="preserve"> </v>
      </c>
      <c r="J461" s="14"/>
      <c r="K461" s="10"/>
      <c r="L461" s="10"/>
      <c r="M461" s="10"/>
      <c r="N461" s="21"/>
      <c r="O461" s="14" t="s">
        <v>16</v>
      </c>
      <c r="P461" s="22"/>
      <c r="Q461" s="22"/>
      <c r="R461" s="22"/>
      <c r="S461" s="20">
        <f t="shared" si="10"/>
        <v>2</v>
      </c>
      <c r="T461" s="22"/>
    </row>
    <row r="462" spans="1:23" ht="15" hidden="1" customHeight="1" x14ac:dyDescent="0.2">
      <c r="A462" s="8" t="s">
        <v>833</v>
      </c>
      <c r="B462" s="10">
        <v>6</v>
      </c>
      <c r="C462" s="109"/>
      <c r="D462" s="10"/>
      <c r="E462" s="17">
        <v>460</v>
      </c>
      <c r="F462" s="17" t="s">
        <v>826</v>
      </c>
      <c r="G462" s="18" t="s">
        <v>34</v>
      </c>
      <c r="H462" s="17" t="s">
        <v>827</v>
      </c>
      <c r="I462" s="20" t="str">
        <f>'[2]Res_Ginástica Geral'!H456</f>
        <v xml:space="preserve"> </v>
      </c>
      <c r="J462" s="14"/>
      <c r="K462" s="10"/>
      <c r="L462" s="10"/>
      <c r="M462" s="10"/>
      <c r="N462" s="21"/>
      <c r="O462" s="14" t="s">
        <v>16</v>
      </c>
      <c r="P462" s="22"/>
      <c r="Q462" s="22"/>
      <c r="R462" s="22"/>
      <c r="S462" s="20">
        <f t="shared" si="10"/>
        <v>2</v>
      </c>
      <c r="T462" s="22"/>
    </row>
    <row r="463" spans="1:23" ht="15" hidden="1" customHeight="1" x14ac:dyDescent="0.2">
      <c r="A463" s="8" t="s">
        <v>833</v>
      </c>
      <c r="B463" s="10">
        <v>7</v>
      </c>
      <c r="C463" s="109"/>
      <c r="D463" s="10"/>
      <c r="E463" s="17">
        <v>316</v>
      </c>
      <c r="F463" s="17" t="s">
        <v>826</v>
      </c>
      <c r="G463" s="18" t="s">
        <v>34</v>
      </c>
      <c r="H463" s="17" t="s">
        <v>827</v>
      </c>
      <c r="I463" s="20" t="str">
        <f>'[2]Res_Ginástica Geral'!H457</f>
        <v xml:space="preserve"> </v>
      </c>
      <c r="J463" s="14"/>
      <c r="K463" s="10"/>
      <c r="L463" s="10"/>
      <c r="M463" s="10"/>
      <c r="N463" s="21"/>
      <c r="O463" s="14" t="s">
        <v>16</v>
      </c>
      <c r="P463" s="22"/>
      <c r="Q463" s="22"/>
      <c r="R463" s="22"/>
      <c r="S463" s="20">
        <f t="shared" si="10"/>
        <v>2</v>
      </c>
      <c r="T463" s="22"/>
    </row>
    <row r="464" spans="1:23" ht="15" hidden="1" customHeight="1" x14ac:dyDescent="0.2">
      <c r="A464" s="8" t="s">
        <v>833</v>
      </c>
      <c r="B464" s="9">
        <v>8</v>
      </c>
      <c r="C464" s="109"/>
      <c r="D464" s="10"/>
      <c r="E464" s="10">
        <v>169</v>
      </c>
      <c r="F464" s="10" t="s">
        <v>838</v>
      </c>
      <c r="G464" s="11" t="s">
        <v>14</v>
      </c>
      <c r="H464" s="10" t="s">
        <v>839</v>
      </c>
      <c r="I464" s="12" t="str">
        <f>'[2]Res_Ginástica Geral'!H458</f>
        <v>Apto</v>
      </c>
      <c r="J464" s="14"/>
      <c r="K464" s="10"/>
      <c r="L464" s="10"/>
      <c r="M464" s="10"/>
      <c r="N464" s="13" t="str">
        <f>'[2]Res_Natação Geral'!H458</f>
        <v>Apto</v>
      </c>
      <c r="O464" s="14" t="s">
        <v>16</v>
      </c>
      <c r="P464" s="14" t="s">
        <v>16</v>
      </c>
      <c r="Q464" s="14" t="s">
        <v>16</v>
      </c>
      <c r="R464" s="15"/>
      <c r="S464" s="16">
        <f t="shared" si="10"/>
        <v>5</v>
      </c>
      <c r="T464" s="14" t="s">
        <v>16</v>
      </c>
    </row>
    <row r="465" spans="1:23" ht="15" hidden="1" customHeight="1" x14ac:dyDescent="0.2">
      <c r="A465" s="8" t="s">
        <v>833</v>
      </c>
      <c r="B465" s="9">
        <v>9</v>
      </c>
      <c r="C465" s="109"/>
      <c r="D465" s="10"/>
      <c r="E465" s="10">
        <v>513</v>
      </c>
      <c r="F465" s="10" t="s">
        <v>840</v>
      </c>
      <c r="G465" s="11" t="s">
        <v>14</v>
      </c>
      <c r="H465" s="10" t="s">
        <v>841</v>
      </c>
      <c r="I465" s="12" t="str">
        <f>'[2]Res_Ginástica Geral'!H459</f>
        <v>Apto</v>
      </c>
      <c r="J465" s="14"/>
      <c r="K465" s="10"/>
      <c r="L465" s="10"/>
      <c r="M465" s="10"/>
      <c r="N465" s="13" t="str">
        <f>'[2]Res_Natação Geral'!H459</f>
        <v>Apto</v>
      </c>
      <c r="O465" s="14" t="s">
        <v>16</v>
      </c>
      <c r="P465" s="14" t="s">
        <v>16</v>
      </c>
      <c r="Q465" s="14" t="s">
        <v>16</v>
      </c>
      <c r="R465" s="15"/>
      <c r="S465" s="16">
        <f t="shared" si="10"/>
        <v>5</v>
      </c>
      <c r="T465" s="14" t="s">
        <v>16</v>
      </c>
    </row>
    <row r="466" spans="1:23" ht="15" hidden="1" customHeight="1" x14ac:dyDescent="0.2">
      <c r="A466" s="8" t="s">
        <v>833</v>
      </c>
      <c r="B466" s="9">
        <v>10</v>
      </c>
      <c r="C466" s="109"/>
      <c r="D466" s="10"/>
      <c r="E466" s="10">
        <v>27</v>
      </c>
      <c r="F466" s="10" t="s">
        <v>842</v>
      </c>
      <c r="G466" s="11" t="s">
        <v>14</v>
      </c>
      <c r="H466" s="10" t="s">
        <v>843</v>
      </c>
      <c r="I466" s="12" t="str">
        <f>'[2]Res_Ginástica Geral'!H460</f>
        <v>Apto</v>
      </c>
      <c r="J466" s="14"/>
      <c r="K466" s="10"/>
      <c r="L466" s="10"/>
      <c r="M466" s="10"/>
      <c r="N466" s="13" t="str">
        <f>'[2]Res_Natação Geral'!H460</f>
        <v>Apto</v>
      </c>
      <c r="O466" s="14" t="s">
        <v>16</v>
      </c>
      <c r="P466" s="14" t="s">
        <v>16</v>
      </c>
      <c r="Q466" s="14" t="s">
        <v>16</v>
      </c>
      <c r="R466" s="15"/>
      <c r="S466" s="16">
        <f t="shared" si="10"/>
        <v>5</v>
      </c>
      <c r="T466" s="14" t="s">
        <v>16</v>
      </c>
    </row>
    <row r="467" spans="1:23" ht="15" hidden="1" customHeight="1" x14ac:dyDescent="0.2">
      <c r="A467" s="8" t="s">
        <v>833</v>
      </c>
      <c r="B467" s="9">
        <v>11</v>
      </c>
      <c r="C467" s="109"/>
      <c r="D467" s="10"/>
      <c r="E467" s="10">
        <v>270</v>
      </c>
      <c r="F467" s="10" t="s">
        <v>844</v>
      </c>
      <c r="G467" s="11" t="s">
        <v>14</v>
      </c>
      <c r="H467" s="10" t="s">
        <v>845</v>
      </c>
      <c r="I467" s="12" t="str">
        <f>'[2]Res_Ginástica Geral'!H461</f>
        <v>Apto</v>
      </c>
      <c r="J467" s="14"/>
      <c r="K467" s="10"/>
      <c r="L467" s="10"/>
      <c r="M467" s="10"/>
      <c r="N467" s="13" t="str">
        <f>'[2]Res_Natação Geral'!H461</f>
        <v>Apto</v>
      </c>
      <c r="O467" s="14" t="s">
        <v>16</v>
      </c>
      <c r="P467" s="14" t="s">
        <v>16</v>
      </c>
      <c r="Q467" s="14" t="s">
        <v>16</v>
      </c>
      <c r="R467" s="15"/>
      <c r="S467" s="16">
        <f t="shared" si="10"/>
        <v>5</v>
      </c>
      <c r="T467" s="14" t="s">
        <v>16</v>
      </c>
    </row>
    <row r="468" spans="1:23" ht="15" hidden="1" customHeight="1" x14ac:dyDescent="0.2">
      <c r="A468" s="8" t="s">
        <v>833</v>
      </c>
      <c r="B468" s="10">
        <v>12</v>
      </c>
      <c r="C468" s="109"/>
      <c r="D468" s="10"/>
      <c r="E468" s="10">
        <v>18</v>
      </c>
      <c r="F468" s="10" t="s">
        <v>846</v>
      </c>
      <c r="G468" s="11" t="s">
        <v>14</v>
      </c>
      <c r="H468" s="10" t="s">
        <v>847</v>
      </c>
      <c r="I468" s="12" t="str">
        <f>'[2]Res_Ginástica Geral'!H153</f>
        <v>Inapto</v>
      </c>
      <c r="J468" s="14"/>
      <c r="K468" s="10"/>
      <c r="L468" s="10"/>
      <c r="M468" s="10"/>
      <c r="N468" s="13" t="str">
        <f>'[2]Res_Natação Geral'!H153</f>
        <v>Apto</v>
      </c>
      <c r="O468" s="14" t="s">
        <v>16</v>
      </c>
      <c r="P468" s="12"/>
      <c r="Q468" s="14" t="s">
        <v>16</v>
      </c>
      <c r="R468" s="12"/>
      <c r="S468" s="16">
        <f t="shared" si="10"/>
        <v>4</v>
      </c>
      <c r="T468" s="14" t="s">
        <v>17</v>
      </c>
      <c r="W468">
        <v>1</v>
      </c>
    </row>
    <row r="469" spans="1:23" ht="15" hidden="1" customHeight="1" x14ac:dyDescent="0.2">
      <c r="A469" s="8" t="s">
        <v>833</v>
      </c>
      <c r="B469" s="10">
        <v>13</v>
      </c>
      <c r="C469" s="109"/>
      <c r="D469" s="10"/>
      <c r="E469" s="17">
        <v>549</v>
      </c>
      <c r="F469" s="17" t="s">
        <v>252</v>
      </c>
      <c r="G469" s="18" t="s">
        <v>34</v>
      </c>
      <c r="H469" s="17" t="s">
        <v>253</v>
      </c>
      <c r="I469" s="20" t="str">
        <f>'[2]Res_Ginástica Geral'!H463</f>
        <v xml:space="preserve"> </v>
      </c>
      <c r="J469" s="14"/>
      <c r="K469" s="10"/>
      <c r="L469" s="10"/>
      <c r="M469" s="10"/>
      <c r="N469" s="21"/>
      <c r="O469" s="22"/>
      <c r="P469" s="22"/>
      <c r="Q469" s="22"/>
      <c r="R469" s="22"/>
      <c r="S469" s="20">
        <f t="shared" si="10"/>
        <v>1</v>
      </c>
      <c r="T469" s="22"/>
    </row>
    <row r="470" spans="1:23" x14ac:dyDescent="0.2">
      <c r="A470" s="8" t="s">
        <v>833</v>
      </c>
      <c r="B470" s="9">
        <v>14</v>
      </c>
      <c r="C470" s="109"/>
      <c r="D470" s="10">
        <v>58</v>
      </c>
      <c r="E470" s="10">
        <v>614</v>
      </c>
      <c r="F470" s="10" t="s">
        <v>848</v>
      </c>
      <c r="G470" s="38" t="s">
        <v>197</v>
      </c>
      <c r="H470" s="10" t="s">
        <v>849</v>
      </c>
      <c r="I470" s="14"/>
      <c r="J470" s="14"/>
      <c r="K470" s="10"/>
      <c r="L470" s="10"/>
      <c r="M470" s="10"/>
      <c r="N470" s="14"/>
      <c r="O470" s="14"/>
      <c r="P470" s="12"/>
      <c r="Q470" s="14"/>
      <c r="R470" s="12"/>
      <c r="S470" s="16">
        <f t="shared" si="10"/>
        <v>0</v>
      </c>
      <c r="T470" s="23"/>
      <c r="W470">
        <v>2</v>
      </c>
    </row>
    <row r="471" spans="1:23" x14ac:dyDescent="0.2">
      <c r="A471" s="8" t="s">
        <v>833</v>
      </c>
      <c r="B471" s="10">
        <v>15</v>
      </c>
      <c r="C471" s="109"/>
      <c r="D471" s="10">
        <v>59</v>
      </c>
      <c r="E471" s="10">
        <v>409</v>
      </c>
      <c r="F471" s="10" t="s">
        <v>850</v>
      </c>
      <c r="G471" s="11" t="s">
        <v>14</v>
      </c>
      <c r="H471" s="10" t="s">
        <v>851</v>
      </c>
      <c r="I471" s="14"/>
      <c r="J471" s="14"/>
      <c r="K471" s="10"/>
      <c r="L471" s="10"/>
      <c r="M471" s="10"/>
      <c r="N471" s="14"/>
      <c r="O471" s="15"/>
      <c r="P471" s="14"/>
      <c r="Q471" s="14"/>
      <c r="R471" s="15"/>
      <c r="S471" s="16">
        <f t="shared" si="10"/>
        <v>0</v>
      </c>
      <c r="T471" s="14"/>
      <c r="W471">
        <v>2</v>
      </c>
    </row>
    <row r="472" spans="1:23" ht="15" hidden="1" customHeight="1" x14ac:dyDescent="0.2">
      <c r="A472" s="8" t="s">
        <v>833</v>
      </c>
      <c r="B472" s="9">
        <v>16</v>
      </c>
      <c r="C472" s="109"/>
      <c r="D472" s="10"/>
      <c r="E472" s="10">
        <v>463</v>
      </c>
      <c r="F472" s="10" t="s">
        <v>852</v>
      </c>
      <c r="G472" s="11" t="s">
        <v>14</v>
      </c>
      <c r="H472" s="10" t="s">
        <v>853</v>
      </c>
      <c r="I472" s="12" t="str">
        <f>'[2]Res_Ginástica Geral'!H359</f>
        <v>Apto</v>
      </c>
      <c r="J472" s="14"/>
      <c r="K472" s="10"/>
      <c r="L472" s="10"/>
      <c r="M472" s="10"/>
      <c r="N472" s="13" t="str">
        <f>'[2]Res_Natação Geral'!H359</f>
        <v>Apto</v>
      </c>
      <c r="O472" s="15"/>
      <c r="P472" s="15"/>
      <c r="Q472" s="14" t="s">
        <v>16</v>
      </c>
      <c r="R472" s="14" t="s">
        <v>16</v>
      </c>
      <c r="S472" s="16">
        <f t="shared" si="10"/>
        <v>4</v>
      </c>
      <c r="T472" s="14" t="s">
        <v>17</v>
      </c>
      <c r="U472" s="26" t="s">
        <v>854</v>
      </c>
      <c r="W472">
        <v>1</v>
      </c>
    </row>
    <row r="473" spans="1:23" ht="15" hidden="1" customHeight="1" x14ac:dyDescent="0.2">
      <c r="A473" s="8" t="s">
        <v>833</v>
      </c>
      <c r="B473" s="9">
        <v>17</v>
      </c>
      <c r="C473" s="109"/>
      <c r="D473" s="10"/>
      <c r="E473" s="10">
        <v>114</v>
      </c>
      <c r="F473" s="10" t="s">
        <v>855</v>
      </c>
      <c r="G473" s="11" t="s">
        <v>14</v>
      </c>
      <c r="H473" s="10" t="s">
        <v>856</v>
      </c>
      <c r="I473" s="12" t="str">
        <f>'[2]Res_Ginástica Geral'!H467</f>
        <v>Apto</v>
      </c>
      <c r="J473" s="14"/>
      <c r="K473" s="10"/>
      <c r="L473" s="10"/>
      <c r="M473" s="10"/>
      <c r="N473" s="13" t="str">
        <f>'[2]Res_Natação Geral'!H467</f>
        <v>Apto</v>
      </c>
      <c r="O473" s="15"/>
      <c r="P473" s="15"/>
      <c r="Q473" s="14" t="s">
        <v>16</v>
      </c>
      <c r="R473" s="15"/>
      <c r="S473" s="16">
        <f t="shared" si="10"/>
        <v>3</v>
      </c>
      <c r="T473" s="14" t="s">
        <v>16</v>
      </c>
    </row>
    <row r="474" spans="1:23" ht="15" hidden="1" customHeight="1" x14ac:dyDescent="0.2">
      <c r="A474" s="8" t="s">
        <v>833</v>
      </c>
      <c r="B474" s="9">
        <v>18</v>
      </c>
      <c r="C474" s="109"/>
      <c r="D474" s="10"/>
      <c r="E474" s="10">
        <v>3</v>
      </c>
      <c r="F474" s="10" t="s">
        <v>857</v>
      </c>
      <c r="G474" s="11" t="s">
        <v>14</v>
      </c>
      <c r="H474" s="10" t="s">
        <v>858</v>
      </c>
      <c r="I474" s="12" t="str">
        <f>'[2]Res_Ginástica Geral'!H468</f>
        <v>Apto</v>
      </c>
      <c r="J474" s="14"/>
      <c r="K474" s="10"/>
      <c r="L474" s="10"/>
      <c r="M474" s="10"/>
      <c r="N474" s="13" t="str">
        <f>'[2]Res_Natação Geral'!H468</f>
        <v>Apto</v>
      </c>
      <c r="O474" s="15"/>
      <c r="P474" s="15"/>
      <c r="Q474" s="14" t="s">
        <v>16</v>
      </c>
      <c r="R474" s="15"/>
      <c r="S474" s="16">
        <f t="shared" si="10"/>
        <v>3</v>
      </c>
      <c r="T474" s="14" t="s">
        <v>16</v>
      </c>
    </row>
    <row r="475" spans="1:23" ht="15" hidden="1" customHeight="1" x14ac:dyDescent="0.2">
      <c r="A475" s="8" t="s">
        <v>833</v>
      </c>
      <c r="B475" s="10">
        <v>19</v>
      </c>
      <c r="C475" s="109"/>
      <c r="D475" s="10"/>
      <c r="E475" s="10">
        <v>438</v>
      </c>
      <c r="F475" s="10" t="s">
        <v>859</v>
      </c>
      <c r="G475" s="11" t="s">
        <v>14</v>
      </c>
      <c r="H475" s="10" t="s">
        <v>860</v>
      </c>
      <c r="I475" s="12" t="str">
        <f>'[2]Res_Ginástica Geral'!H156</f>
        <v>Inapto</v>
      </c>
      <c r="J475" s="14"/>
      <c r="K475" s="10"/>
      <c r="L475" s="10"/>
      <c r="M475" s="10"/>
      <c r="N475" s="13" t="str">
        <f>'[2]Res_Natação Geral'!H156</f>
        <v>Apto</v>
      </c>
      <c r="O475" s="14" t="s">
        <v>16</v>
      </c>
      <c r="P475" s="15"/>
      <c r="Q475" s="14" t="s">
        <v>16</v>
      </c>
      <c r="R475" s="12"/>
      <c r="S475" s="16">
        <f t="shared" si="10"/>
        <v>4</v>
      </c>
      <c r="T475" s="14" t="s">
        <v>17</v>
      </c>
      <c r="W475">
        <v>1</v>
      </c>
    </row>
    <row r="476" spans="1:23" x14ac:dyDescent="0.2">
      <c r="A476" s="8" t="s">
        <v>833</v>
      </c>
      <c r="B476" s="9">
        <v>20</v>
      </c>
      <c r="C476" s="109"/>
      <c r="D476" s="10">
        <v>60</v>
      </c>
      <c r="E476" s="10">
        <v>492</v>
      </c>
      <c r="F476" s="10" t="s">
        <v>861</v>
      </c>
      <c r="G476" s="46" t="s">
        <v>21</v>
      </c>
      <c r="H476" s="10" t="s">
        <v>862</v>
      </c>
      <c r="I476" s="14"/>
      <c r="J476" s="14"/>
      <c r="K476" s="10"/>
      <c r="L476" s="10"/>
      <c r="M476" s="10"/>
      <c r="N476" s="14"/>
      <c r="O476" s="14"/>
      <c r="P476" s="12"/>
      <c r="Q476" s="14"/>
      <c r="R476" s="12"/>
      <c r="S476" s="16">
        <f t="shared" si="10"/>
        <v>0</v>
      </c>
      <c r="T476" s="23"/>
      <c r="W476">
        <v>2</v>
      </c>
    </row>
    <row r="477" spans="1:23" ht="15" hidden="1" customHeight="1" x14ac:dyDescent="0.2">
      <c r="A477" s="8" t="s">
        <v>833</v>
      </c>
      <c r="B477" s="9">
        <v>21</v>
      </c>
      <c r="C477" s="109"/>
      <c r="D477" s="10"/>
      <c r="E477" s="10">
        <v>205</v>
      </c>
      <c r="F477" s="10" t="s">
        <v>863</v>
      </c>
      <c r="G477" s="11" t="s">
        <v>14</v>
      </c>
      <c r="H477" s="10" t="s">
        <v>864</v>
      </c>
      <c r="I477" s="12" t="str">
        <f>'[2]Res_Ginástica Geral'!H471</f>
        <v>Apto</v>
      </c>
      <c r="J477" s="14"/>
      <c r="K477" s="10"/>
      <c r="L477" s="10"/>
      <c r="M477" s="10"/>
      <c r="N477" s="13" t="str">
        <f>'[2]Res_Natação Geral'!H471</f>
        <v>Apto</v>
      </c>
      <c r="O477" s="15"/>
      <c r="P477" s="14" t="s">
        <v>16</v>
      </c>
      <c r="Q477" s="14" t="s">
        <v>16</v>
      </c>
      <c r="R477" s="15"/>
      <c r="S477" s="16">
        <f t="shared" si="10"/>
        <v>4</v>
      </c>
      <c r="T477" s="14" t="s">
        <v>16</v>
      </c>
    </row>
    <row r="478" spans="1:23" ht="15" hidden="1" customHeight="1" x14ac:dyDescent="0.2">
      <c r="A478" s="8" t="s">
        <v>833</v>
      </c>
      <c r="B478" s="10">
        <v>22</v>
      </c>
      <c r="C478" s="109"/>
      <c r="D478" s="10"/>
      <c r="E478" s="10">
        <v>607</v>
      </c>
      <c r="F478" s="10" t="s">
        <v>865</v>
      </c>
      <c r="G478" s="11" t="s">
        <v>14</v>
      </c>
      <c r="H478" s="10" t="s">
        <v>866</v>
      </c>
      <c r="I478" s="12" t="str">
        <f>'[2]Res_Ginástica Geral'!H485</f>
        <v>Apto</v>
      </c>
      <c r="J478" s="14"/>
      <c r="K478" s="10"/>
      <c r="L478" s="10"/>
      <c r="M478" s="10"/>
      <c r="N478" s="13" t="str">
        <f>'[2]Res_Natação Geral'!H485</f>
        <v>Apto</v>
      </c>
      <c r="O478" s="15"/>
      <c r="P478" s="14" t="s">
        <v>16</v>
      </c>
      <c r="Q478" s="14" t="s">
        <v>16</v>
      </c>
      <c r="R478" s="15"/>
      <c r="S478" s="16">
        <f t="shared" si="10"/>
        <v>4</v>
      </c>
      <c r="T478" s="14" t="s">
        <v>17</v>
      </c>
      <c r="W478">
        <v>1</v>
      </c>
    </row>
    <row r="479" spans="1:23" x14ac:dyDescent="0.2">
      <c r="A479" s="8" t="s">
        <v>833</v>
      </c>
      <c r="B479" s="9">
        <v>23</v>
      </c>
      <c r="C479" s="109"/>
      <c r="D479" s="10">
        <v>61</v>
      </c>
      <c r="E479" s="10">
        <v>247</v>
      </c>
      <c r="F479" s="10" t="s">
        <v>867</v>
      </c>
      <c r="G479" s="35" t="s">
        <v>21</v>
      </c>
      <c r="H479" s="10" t="s">
        <v>868</v>
      </c>
      <c r="I479" s="14"/>
      <c r="J479" s="14"/>
      <c r="K479" s="10"/>
      <c r="L479" s="10"/>
      <c r="M479" s="10"/>
      <c r="N479" s="14"/>
      <c r="O479" s="14"/>
      <c r="P479" s="14"/>
      <c r="Q479" s="15"/>
      <c r="R479" s="15"/>
      <c r="S479" s="16">
        <f t="shared" si="10"/>
        <v>0</v>
      </c>
      <c r="T479" s="14"/>
      <c r="W479">
        <v>2</v>
      </c>
    </row>
    <row r="480" spans="1:23" ht="15" hidden="1" customHeight="1" x14ac:dyDescent="0.2">
      <c r="A480" s="8" t="s">
        <v>833</v>
      </c>
      <c r="B480" s="9">
        <v>24</v>
      </c>
      <c r="C480" s="109"/>
      <c r="D480" s="10"/>
      <c r="E480" s="10">
        <v>328</v>
      </c>
      <c r="F480" s="10" t="s">
        <v>869</v>
      </c>
      <c r="G480" s="11" t="s">
        <v>14</v>
      </c>
      <c r="H480" s="10" t="s">
        <v>870</v>
      </c>
      <c r="I480" s="12" t="str">
        <f>'[2]Res_Ginástica Geral'!H486</f>
        <v>Apto</v>
      </c>
      <c r="J480" s="14"/>
      <c r="K480" s="10"/>
      <c r="L480" s="10"/>
      <c r="M480" s="10"/>
      <c r="N480" s="13" t="str">
        <f>'[2]Res_Natação Geral'!H486</f>
        <v>Apto</v>
      </c>
      <c r="O480" s="15"/>
      <c r="P480" s="14" t="s">
        <v>16</v>
      </c>
      <c r="Q480" s="14" t="s">
        <v>16</v>
      </c>
      <c r="R480" s="15"/>
      <c r="S480" s="16">
        <f t="shared" si="10"/>
        <v>4</v>
      </c>
      <c r="T480" s="14" t="s">
        <v>17</v>
      </c>
      <c r="W480">
        <v>1</v>
      </c>
    </row>
    <row r="481" spans="1:23" x14ac:dyDescent="0.2">
      <c r="A481" s="8" t="s">
        <v>833</v>
      </c>
      <c r="B481" s="10">
        <v>25</v>
      </c>
      <c r="C481" s="109"/>
      <c r="D481" s="10">
        <v>62</v>
      </c>
      <c r="E481" s="10">
        <v>555</v>
      </c>
      <c r="F481" s="10" t="s">
        <v>871</v>
      </c>
      <c r="G481" s="11" t="s">
        <v>14</v>
      </c>
      <c r="H481" s="10" t="s">
        <v>872</v>
      </c>
      <c r="I481" s="14"/>
      <c r="J481" s="14"/>
      <c r="K481" s="10"/>
      <c r="L481" s="10"/>
      <c r="M481" s="10"/>
      <c r="N481" s="14"/>
      <c r="O481" s="14"/>
      <c r="P481" s="12"/>
      <c r="Q481" s="15"/>
      <c r="R481" s="14"/>
      <c r="S481" s="16">
        <f t="shared" si="10"/>
        <v>0</v>
      </c>
      <c r="T481" s="23"/>
      <c r="U481" s="26" t="s">
        <v>94</v>
      </c>
      <c r="W481">
        <v>2</v>
      </c>
    </row>
    <row r="482" spans="1:23" x14ac:dyDescent="0.2">
      <c r="A482" s="8" t="s">
        <v>833</v>
      </c>
      <c r="B482" s="9">
        <v>26</v>
      </c>
      <c r="C482" s="109"/>
      <c r="D482" s="10">
        <v>63</v>
      </c>
      <c r="E482" s="10">
        <v>481</v>
      </c>
      <c r="F482" s="10" t="s">
        <v>873</v>
      </c>
      <c r="G482" s="11" t="s">
        <v>14</v>
      </c>
      <c r="H482" s="10" t="s">
        <v>874</v>
      </c>
      <c r="I482" s="14"/>
      <c r="J482" s="14"/>
      <c r="K482" s="10"/>
      <c r="L482" s="10"/>
      <c r="M482" s="10"/>
      <c r="N482" s="14"/>
      <c r="O482" s="15"/>
      <c r="P482" s="14"/>
      <c r="Q482" s="14"/>
      <c r="R482" s="15"/>
      <c r="S482" s="16">
        <f t="shared" si="10"/>
        <v>0</v>
      </c>
      <c r="T482" s="14"/>
      <c r="W482">
        <v>2</v>
      </c>
    </row>
    <row r="483" spans="1:23" ht="15" hidden="1" customHeight="1" x14ac:dyDescent="0.2">
      <c r="A483" s="8" t="s">
        <v>833</v>
      </c>
      <c r="B483" s="9">
        <v>27</v>
      </c>
      <c r="C483" s="109"/>
      <c r="D483" s="10"/>
      <c r="E483" s="10">
        <v>343</v>
      </c>
      <c r="F483" s="10" t="s">
        <v>875</v>
      </c>
      <c r="G483" s="11" t="s">
        <v>14</v>
      </c>
      <c r="H483" s="10" t="s">
        <v>876</v>
      </c>
      <c r="I483" s="12" t="str">
        <f>'[2]Res_Ginástica Geral'!H477</f>
        <v>Apto</v>
      </c>
      <c r="J483" s="14"/>
      <c r="K483" s="10"/>
      <c r="L483" s="10"/>
      <c r="M483" s="10"/>
      <c r="N483" s="12">
        <f>'[2]Res_Ginástica Geral'!J477</f>
        <v>0</v>
      </c>
      <c r="O483" s="15"/>
      <c r="P483" s="14" t="s">
        <v>16</v>
      </c>
      <c r="Q483" s="14" t="s">
        <v>16</v>
      </c>
      <c r="R483" s="15"/>
      <c r="S483" s="16">
        <f t="shared" si="10"/>
        <v>4</v>
      </c>
      <c r="T483" s="14" t="s">
        <v>16</v>
      </c>
    </row>
    <row r="484" spans="1:23" ht="15" hidden="1" customHeight="1" x14ac:dyDescent="0.2">
      <c r="A484" s="8" t="s">
        <v>833</v>
      </c>
      <c r="B484" s="9">
        <v>28</v>
      </c>
      <c r="C484" s="109"/>
      <c r="D484" s="10"/>
      <c r="E484" s="45">
        <v>274</v>
      </c>
      <c r="F484" s="10" t="s">
        <v>877</v>
      </c>
      <c r="G484" s="11" t="s">
        <v>14</v>
      </c>
      <c r="H484" s="10" t="s">
        <v>878</v>
      </c>
      <c r="I484" s="12" t="str">
        <f>'[2]Res_Ginástica Geral'!H478</f>
        <v>Apto</v>
      </c>
      <c r="J484" s="14"/>
      <c r="K484" s="10"/>
      <c r="L484" s="10"/>
      <c r="M484" s="10"/>
      <c r="N484" s="12">
        <f>'[2]Res_Ginástica Geral'!J478</f>
        <v>0</v>
      </c>
      <c r="O484" s="15"/>
      <c r="P484" s="14" t="s">
        <v>16</v>
      </c>
      <c r="Q484" s="14" t="s">
        <v>16</v>
      </c>
      <c r="R484" s="15"/>
      <c r="S484" s="16">
        <f t="shared" si="10"/>
        <v>4</v>
      </c>
      <c r="T484" s="14" t="s">
        <v>16</v>
      </c>
    </row>
    <row r="485" spans="1:23" ht="15" hidden="1" customHeight="1" x14ac:dyDescent="0.2">
      <c r="A485" s="8" t="s">
        <v>833</v>
      </c>
      <c r="B485" s="10">
        <v>29</v>
      </c>
      <c r="C485" s="109"/>
      <c r="D485" s="10"/>
      <c r="E485" s="17">
        <v>267</v>
      </c>
      <c r="F485" s="17" t="s">
        <v>877</v>
      </c>
      <c r="G485" s="18" t="s">
        <v>34</v>
      </c>
      <c r="H485" s="17" t="s">
        <v>878</v>
      </c>
      <c r="I485" s="20" t="str">
        <f>'[2]Res_Ginástica Geral'!H479</f>
        <v xml:space="preserve"> </v>
      </c>
      <c r="J485" s="14"/>
      <c r="K485" s="10"/>
      <c r="L485" s="10"/>
      <c r="M485" s="10"/>
      <c r="N485" s="20">
        <f>'[2]Res_Ginástica Geral'!J479</f>
        <v>0</v>
      </c>
      <c r="O485" s="22"/>
      <c r="P485" s="22"/>
      <c r="Q485" s="22"/>
      <c r="R485" s="22"/>
      <c r="S485" s="20">
        <f t="shared" si="10"/>
        <v>2</v>
      </c>
      <c r="T485" s="22"/>
    </row>
    <row r="486" spans="1:23" ht="15" hidden="1" customHeight="1" x14ac:dyDescent="0.2">
      <c r="A486" s="8" t="s">
        <v>833</v>
      </c>
      <c r="B486" s="9">
        <v>30</v>
      </c>
      <c r="C486" s="109"/>
      <c r="D486" s="10"/>
      <c r="E486" s="10">
        <v>355</v>
      </c>
      <c r="F486" s="10" t="s">
        <v>879</v>
      </c>
      <c r="G486" s="11" t="s">
        <v>14</v>
      </c>
      <c r="H486" s="10" t="s">
        <v>880</v>
      </c>
      <c r="I486" s="12" t="str">
        <f>'[2]Res_Ginástica Geral'!H480</f>
        <v>Apto</v>
      </c>
      <c r="J486" s="14"/>
      <c r="K486" s="10"/>
      <c r="L486" s="10"/>
      <c r="M486" s="10"/>
      <c r="N486" s="12">
        <f>'[2]Res_Ginástica Geral'!J480</f>
        <v>0</v>
      </c>
      <c r="O486" s="15"/>
      <c r="P486" s="14" t="s">
        <v>16</v>
      </c>
      <c r="Q486" s="14" t="s">
        <v>16</v>
      </c>
      <c r="R486" s="15"/>
      <c r="S486" s="16">
        <f t="shared" si="10"/>
        <v>4</v>
      </c>
      <c r="T486" s="14" t="s">
        <v>16</v>
      </c>
    </row>
    <row r="487" spans="1:23" x14ac:dyDescent="0.2">
      <c r="A487" s="8" t="s">
        <v>833</v>
      </c>
      <c r="B487" s="9">
        <v>31</v>
      </c>
      <c r="C487" s="109"/>
      <c r="D487" s="10">
        <v>64</v>
      </c>
      <c r="E487" s="10">
        <v>222</v>
      </c>
      <c r="F487" s="10" t="s">
        <v>243</v>
      </c>
      <c r="G487" s="38" t="s">
        <v>197</v>
      </c>
      <c r="H487" s="10" t="s">
        <v>244</v>
      </c>
      <c r="I487" s="14"/>
      <c r="J487" s="14"/>
      <c r="K487" s="10"/>
      <c r="L487" s="10"/>
      <c r="M487" s="10"/>
      <c r="N487" s="14"/>
      <c r="O487" s="14"/>
      <c r="P487" s="14"/>
      <c r="Q487" s="15"/>
      <c r="R487" s="15"/>
      <c r="S487" s="16">
        <f t="shared" si="10"/>
        <v>0</v>
      </c>
      <c r="T487" s="14"/>
      <c r="W487">
        <v>2</v>
      </c>
    </row>
    <row r="488" spans="1:23" ht="15" hidden="1" customHeight="1" x14ac:dyDescent="0.2">
      <c r="A488" s="8" t="s">
        <v>833</v>
      </c>
      <c r="B488" s="9">
        <v>32</v>
      </c>
      <c r="C488" s="109"/>
      <c r="D488" s="10"/>
      <c r="E488" s="10">
        <v>558</v>
      </c>
      <c r="F488" s="10" t="s">
        <v>881</v>
      </c>
      <c r="G488" s="11" t="s">
        <v>14</v>
      </c>
      <c r="H488" s="10" t="s">
        <v>882</v>
      </c>
      <c r="I488" s="12" t="str">
        <f>'[2]Res_Ginástica Geral'!H482</f>
        <v>Apto</v>
      </c>
      <c r="J488" s="14"/>
      <c r="K488" s="10"/>
      <c r="L488" s="10"/>
      <c r="M488" s="10"/>
      <c r="N488" s="13" t="str">
        <f>'[2]Res_Natação Geral'!H482</f>
        <v>Apto</v>
      </c>
      <c r="O488" s="15"/>
      <c r="P488" s="14" t="s">
        <v>16</v>
      </c>
      <c r="Q488" s="14" t="s">
        <v>16</v>
      </c>
      <c r="R488" s="15"/>
      <c r="S488" s="16">
        <f t="shared" si="10"/>
        <v>4</v>
      </c>
      <c r="T488" s="14" t="s">
        <v>16</v>
      </c>
    </row>
    <row r="489" spans="1:23" ht="15" hidden="1" customHeight="1" x14ac:dyDescent="0.2">
      <c r="A489" s="8" t="s">
        <v>833</v>
      </c>
      <c r="B489" s="9">
        <v>33</v>
      </c>
      <c r="C489" s="109"/>
      <c r="D489" s="10"/>
      <c r="E489" s="10">
        <v>300</v>
      </c>
      <c r="F489" s="10" t="s">
        <v>883</v>
      </c>
      <c r="G489" s="11" t="s">
        <v>14</v>
      </c>
      <c r="H489" s="10" t="s">
        <v>884</v>
      </c>
      <c r="I489" s="12" t="str">
        <f>'[2]Res_Ginástica Geral'!H483</f>
        <v>Apto</v>
      </c>
      <c r="J489" s="14"/>
      <c r="K489" s="10"/>
      <c r="L489" s="10"/>
      <c r="M489" s="10"/>
      <c r="N489" s="13" t="str">
        <f>'[2]Res_Natação Geral'!H483</f>
        <v>Apto</v>
      </c>
      <c r="O489" s="15"/>
      <c r="P489" s="14" t="s">
        <v>16</v>
      </c>
      <c r="Q489" s="14" t="s">
        <v>16</v>
      </c>
      <c r="R489" s="15"/>
      <c r="S489" s="16">
        <f t="shared" si="10"/>
        <v>4</v>
      </c>
      <c r="T489" s="14" t="s">
        <v>16</v>
      </c>
    </row>
    <row r="490" spans="1:23" ht="15" hidden="1" customHeight="1" x14ac:dyDescent="0.2">
      <c r="A490" s="8" t="s">
        <v>833</v>
      </c>
      <c r="B490" s="10">
        <v>34</v>
      </c>
      <c r="C490" s="109"/>
      <c r="D490" s="10"/>
      <c r="E490" s="10">
        <v>149</v>
      </c>
      <c r="F490" s="10" t="s">
        <v>885</v>
      </c>
      <c r="G490" s="11" t="s">
        <v>14</v>
      </c>
      <c r="H490" s="10" t="s">
        <v>886</v>
      </c>
      <c r="I490" s="12" t="str">
        <f>'[2]Res_Ginástica Geral'!H326</f>
        <v>Apto</v>
      </c>
      <c r="J490" s="14"/>
      <c r="K490" s="10"/>
      <c r="L490" s="10"/>
      <c r="M490" s="10"/>
      <c r="N490" s="13" t="str">
        <f>'[2]Res_Natação Geral'!H326</f>
        <v>Apto</v>
      </c>
      <c r="O490" s="14" t="s">
        <v>16</v>
      </c>
      <c r="P490" s="14" t="s">
        <v>16</v>
      </c>
      <c r="Q490" s="15"/>
      <c r="R490" s="15"/>
      <c r="S490" s="16">
        <f t="shared" si="10"/>
        <v>4</v>
      </c>
      <c r="T490" s="14" t="s">
        <v>17</v>
      </c>
      <c r="W490">
        <v>1</v>
      </c>
    </row>
    <row r="491" spans="1:23" ht="15" hidden="1" customHeight="1" x14ac:dyDescent="0.2">
      <c r="A491" s="8" t="s">
        <v>833</v>
      </c>
      <c r="B491" s="9">
        <v>35</v>
      </c>
      <c r="C491" s="109"/>
      <c r="D491" s="10"/>
      <c r="E491" s="10">
        <v>108</v>
      </c>
      <c r="F491" s="10" t="s">
        <v>887</v>
      </c>
      <c r="G491" s="11" t="s">
        <v>14</v>
      </c>
      <c r="H491" s="10" t="s">
        <v>888</v>
      </c>
      <c r="I491" s="12" t="str">
        <f>'[2]Res_Ginástica Geral'!H161</f>
        <v>Apto</v>
      </c>
      <c r="J491" s="14"/>
      <c r="K491" s="10"/>
      <c r="L491" s="10"/>
      <c r="M491" s="10"/>
      <c r="N491" s="13" t="str">
        <f>'[2]Res_Natação Geral'!H161</f>
        <v>Apto</v>
      </c>
      <c r="O491" s="14" t="s">
        <v>16</v>
      </c>
      <c r="P491" s="12"/>
      <c r="Q491" s="14" t="s">
        <v>16</v>
      </c>
      <c r="R491" s="12"/>
      <c r="S491" s="16">
        <f t="shared" si="10"/>
        <v>4</v>
      </c>
      <c r="T491" s="14" t="s">
        <v>17</v>
      </c>
      <c r="U491" s="26">
        <f>COUNTA(S450:S492)</f>
        <v>43</v>
      </c>
      <c r="V491" s="47">
        <f>(43-2)</f>
        <v>41</v>
      </c>
      <c r="W491">
        <v>1</v>
      </c>
    </row>
    <row r="492" spans="1:23" x14ac:dyDescent="0.2">
      <c r="A492" s="8" t="s">
        <v>833</v>
      </c>
      <c r="B492" s="9">
        <v>36</v>
      </c>
      <c r="C492" s="109"/>
      <c r="D492" s="10">
        <v>65</v>
      </c>
      <c r="E492" s="10">
        <v>133</v>
      </c>
      <c r="F492" s="10" t="s">
        <v>889</v>
      </c>
      <c r="G492" s="11" t="s">
        <v>14</v>
      </c>
      <c r="H492" s="10" t="s">
        <v>890</v>
      </c>
      <c r="I492" s="14"/>
      <c r="J492" s="14"/>
      <c r="K492" s="10"/>
      <c r="L492" s="10"/>
      <c r="M492" s="10"/>
      <c r="N492" s="14"/>
      <c r="O492" s="15"/>
      <c r="P492" s="14"/>
      <c r="Q492" s="14"/>
      <c r="R492" s="15"/>
      <c r="S492" s="16">
        <f t="shared" si="10"/>
        <v>0</v>
      </c>
      <c r="T492" s="14"/>
      <c r="W492">
        <v>2</v>
      </c>
    </row>
    <row r="493" spans="1:23" ht="15" hidden="1" customHeight="1" x14ac:dyDescent="0.2">
      <c r="A493" s="8" t="s">
        <v>833</v>
      </c>
      <c r="B493" s="10">
        <v>37</v>
      </c>
      <c r="C493" s="109"/>
      <c r="D493" s="10"/>
      <c r="E493" s="10">
        <v>480</v>
      </c>
      <c r="F493" s="10" t="s">
        <v>891</v>
      </c>
      <c r="G493" s="11" t="s">
        <v>14</v>
      </c>
      <c r="H493" s="10" t="s">
        <v>892</v>
      </c>
      <c r="I493" s="12" t="str">
        <f>'[2]Res_Ginástica Geral'!H329</f>
        <v>Apto</v>
      </c>
      <c r="J493" s="14"/>
      <c r="K493" s="10"/>
      <c r="L493" s="10"/>
      <c r="M493" s="10"/>
      <c r="N493" s="13" t="str">
        <f>'[2]Res_Natação Geral'!H329</f>
        <v>Apto</v>
      </c>
      <c r="O493" s="14" t="s">
        <v>17</v>
      </c>
      <c r="P493" s="14" t="s">
        <v>16</v>
      </c>
      <c r="Q493" s="15"/>
      <c r="R493" s="15"/>
      <c r="S493" s="16">
        <f t="shared" si="10"/>
        <v>4</v>
      </c>
      <c r="T493" s="14" t="s">
        <v>17</v>
      </c>
      <c r="W493">
        <v>1</v>
      </c>
    </row>
    <row r="494" spans="1:23" ht="15" hidden="1" customHeight="1" x14ac:dyDescent="0.2">
      <c r="A494" s="8" t="s">
        <v>833</v>
      </c>
      <c r="B494" s="9">
        <v>38</v>
      </c>
      <c r="C494" s="109"/>
      <c r="D494" s="10"/>
      <c r="E494" s="10">
        <v>348</v>
      </c>
      <c r="F494" s="10" t="s">
        <v>893</v>
      </c>
      <c r="G494" s="11" t="s">
        <v>14</v>
      </c>
      <c r="H494" s="10" t="s">
        <v>894</v>
      </c>
      <c r="I494" s="12" t="str">
        <f>'[2]Res_Ginástica Geral'!H488</f>
        <v>Apto</v>
      </c>
      <c r="J494" s="14"/>
      <c r="K494" s="10"/>
      <c r="L494" s="10"/>
      <c r="M494" s="10"/>
      <c r="N494" s="13" t="str">
        <f>'[2]Res_Natação Geral'!H488</f>
        <v>Apto</v>
      </c>
      <c r="O494" s="15"/>
      <c r="P494" s="14" t="s">
        <v>16</v>
      </c>
      <c r="Q494" s="14" t="s">
        <v>16</v>
      </c>
      <c r="R494" s="15"/>
      <c r="S494" s="16">
        <f t="shared" si="10"/>
        <v>4</v>
      </c>
      <c r="T494" s="14" t="s">
        <v>16</v>
      </c>
    </row>
    <row r="495" spans="1:23" ht="17" thickBot="1" x14ac:dyDescent="0.25">
      <c r="A495" s="8" t="s">
        <v>833</v>
      </c>
      <c r="B495" s="10">
        <v>39</v>
      </c>
      <c r="C495" s="110"/>
      <c r="D495" s="10">
        <v>66</v>
      </c>
      <c r="E495" s="10">
        <v>158</v>
      </c>
      <c r="F495" s="10" t="s">
        <v>627</v>
      </c>
      <c r="G495" s="11" t="s">
        <v>14</v>
      </c>
      <c r="H495" s="10" t="s">
        <v>628</v>
      </c>
      <c r="I495" s="14"/>
      <c r="J495" s="14"/>
      <c r="K495" s="10"/>
      <c r="L495" s="10"/>
      <c r="M495" s="10"/>
      <c r="N495" s="14"/>
      <c r="O495" s="14"/>
      <c r="P495" s="14"/>
      <c r="Q495" s="15"/>
      <c r="R495" s="15"/>
      <c r="S495" s="16">
        <f t="shared" si="10"/>
        <v>0</v>
      </c>
      <c r="T495" s="14"/>
      <c r="U495" s="26">
        <f>COUNTA(S440:S496)</f>
        <v>57</v>
      </c>
      <c r="V495" s="47">
        <f>(57-4)</f>
        <v>53</v>
      </c>
      <c r="W495">
        <v>2</v>
      </c>
    </row>
    <row r="496" spans="1:23" ht="17" hidden="1" thickBot="1" x14ac:dyDescent="0.25">
      <c r="A496" s="8" t="s">
        <v>833</v>
      </c>
      <c r="B496" s="10">
        <v>40</v>
      </c>
      <c r="C496" s="10"/>
      <c r="D496" s="10"/>
      <c r="E496" s="17">
        <v>163</v>
      </c>
      <c r="F496" s="17" t="s">
        <v>830</v>
      </c>
      <c r="G496" s="18" t="s">
        <v>34</v>
      </c>
      <c r="H496" s="17" t="s">
        <v>831</v>
      </c>
      <c r="I496" s="20" t="str">
        <f>'[2]Res_Ginástica Geral'!H490</f>
        <v xml:space="preserve"> </v>
      </c>
      <c r="J496" s="21"/>
      <c r="K496" s="10"/>
      <c r="L496" s="10"/>
      <c r="M496" s="10"/>
      <c r="N496" s="21"/>
      <c r="O496" s="22"/>
      <c r="P496" s="22"/>
      <c r="Q496" s="22"/>
      <c r="R496" s="22"/>
      <c r="S496" s="20">
        <f t="shared" si="10"/>
        <v>1</v>
      </c>
      <c r="T496" s="22"/>
      <c r="U496" s="26" t="s">
        <v>833</v>
      </c>
    </row>
    <row r="497" spans="1:22" ht="17" hidden="1" thickBot="1" x14ac:dyDescent="0.25">
      <c r="A497" s="8" t="s">
        <v>833</v>
      </c>
      <c r="B497" s="9">
        <v>41</v>
      </c>
      <c r="C497" s="9"/>
      <c r="D497" s="9"/>
      <c r="E497" s="45">
        <v>326</v>
      </c>
      <c r="F497" s="10" t="s">
        <v>830</v>
      </c>
      <c r="G497" s="11" t="s">
        <v>14</v>
      </c>
      <c r="H497" s="10" t="s">
        <v>831</v>
      </c>
      <c r="I497" s="12" t="str">
        <f>'[2]Res_Ginástica Geral'!H491</f>
        <v>Apto</v>
      </c>
      <c r="J497" s="13" t="str">
        <f>'[2]Res_Atletismo Geral'!H491</f>
        <v>Apto</v>
      </c>
      <c r="K497" s="10"/>
      <c r="L497" s="10"/>
      <c r="M497" s="10"/>
      <c r="N497" s="13" t="str">
        <f>'[2]Res_Natação Geral'!H491</f>
        <v>Apto</v>
      </c>
      <c r="O497" s="15"/>
      <c r="P497" s="14" t="s">
        <v>16</v>
      </c>
      <c r="Q497" s="14" t="s">
        <v>16</v>
      </c>
      <c r="R497" s="15"/>
      <c r="S497" s="16">
        <f t="shared" si="10"/>
        <v>5</v>
      </c>
      <c r="T497" s="14" t="s">
        <v>16</v>
      </c>
      <c r="U497" s="26">
        <f>COUNTA(S457:S498)</f>
        <v>42</v>
      </c>
      <c r="V497" s="32">
        <f>(42-4)</f>
        <v>38</v>
      </c>
    </row>
    <row r="498" spans="1:22" ht="17" hidden="1" thickBot="1" x14ac:dyDescent="0.25">
      <c r="A498" s="8" t="s">
        <v>833</v>
      </c>
      <c r="B498" s="9">
        <v>42</v>
      </c>
      <c r="C498" s="9"/>
      <c r="D498" s="9"/>
      <c r="E498" s="10">
        <v>338</v>
      </c>
      <c r="F498" s="10" t="s">
        <v>895</v>
      </c>
      <c r="G498" s="11" t="s">
        <v>14</v>
      </c>
      <c r="H498" s="10" t="s">
        <v>896</v>
      </c>
      <c r="I498" s="12" t="str">
        <f>'[2]Res_Ginástica Geral'!H492</f>
        <v>Apto</v>
      </c>
      <c r="J498" s="13" t="str">
        <f>'[2]Res_Atletismo Geral'!H492</f>
        <v>Apto</v>
      </c>
      <c r="K498" s="10"/>
      <c r="L498" s="10"/>
      <c r="M498" s="10"/>
      <c r="N498" s="13" t="str">
        <f>'[2]Res_Natação Geral'!H492</f>
        <v>Apto</v>
      </c>
      <c r="O498" s="15"/>
      <c r="P498" s="14" t="s">
        <v>16</v>
      </c>
      <c r="Q498" s="14" t="s">
        <v>16</v>
      </c>
      <c r="R498" s="15"/>
      <c r="S498" s="16">
        <f t="shared" si="10"/>
        <v>5</v>
      </c>
      <c r="T498" s="14" t="s">
        <v>16</v>
      </c>
      <c r="U498" s="26" t="s">
        <v>897</v>
      </c>
    </row>
    <row r="499" spans="1:22" ht="17" thickBot="1" x14ac:dyDescent="0.25">
      <c r="A499" s="48"/>
      <c r="B499" s="48"/>
      <c r="C499" s="48"/>
      <c r="D499" s="48"/>
      <c r="E499" s="48"/>
      <c r="F499" s="48"/>
      <c r="G499" s="49"/>
      <c r="H499" s="48"/>
      <c r="I499" s="30" t="s">
        <v>8</v>
      </c>
      <c r="J499" s="30" t="s">
        <v>87</v>
      </c>
      <c r="K499" s="30"/>
      <c r="L499" s="30" t="s">
        <v>898</v>
      </c>
      <c r="M499" s="30"/>
      <c r="N499" s="30" t="s">
        <v>88</v>
      </c>
      <c r="O499" s="30" t="s">
        <v>89</v>
      </c>
      <c r="P499" s="31" t="s">
        <v>90</v>
      </c>
      <c r="Q499" s="31" t="s">
        <v>91</v>
      </c>
      <c r="R499" s="30" t="s">
        <v>92</v>
      </c>
      <c r="S499" s="30" t="s">
        <v>10</v>
      </c>
      <c r="T499" s="30" t="s">
        <v>93</v>
      </c>
      <c r="U499" s="26">
        <f>SUM(U456+U497)</f>
        <v>84</v>
      </c>
      <c r="V499" s="44">
        <f>(38+40)</f>
        <v>78</v>
      </c>
    </row>
    <row r="500" spans="1:22" ht="17" thickBot="1" x14ac:dyDescent="0.25"/>
    <row r="501" spans="1:22" ht="17" thickBot="1" x14ac:dyDescent="0.25">
      <c r="C501" s="111" t="s">
        <v>1004</v>
      </c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3"/>
    </row>
    <row r="502" spans="1:22" x14ac:dyDescent="0.2">
      <c r="C502" s="1" t="s">
        <v>1</v>
      </c>
      <c r="D502" s="2" t="s">
        <v>2</v>
      </c>
      <c r="E502" s="2" t="s">
        <v>899</v>
      </c>
      <c r="F502" s="2" t="s">
        <v>5</v>
      </c>
      <c r="G502" s="5" t="s">
        <v>4</v>
      </c>
      <c r="H502" s="5" t="s">
        <v>904</v>
      </c>
      <c r="I502" s="6" t="s">
        <v>6</v>
      </c>
      <c r="J502" s="5" t="s">
        <v>87</v>
      </c>
      <c r="K502" s="7" t="s">
        <v>1006</v>
      </c>
      <c r="L502" s="7" t="s">
        <v>1007</v>
      </c>
      <c r="M502" s="7" t="s">
        <v>9</v>
      </c>
      <c r="N502" s="7" t="s">
        <v>901</v>
      </c>
      <c r="O502" s="7" t="s">
        <v>90</v>
      </c>
      <c r="P502" s="7" t="s">
        <v>91</v>
      </c>
      <c r="Q502" s="7" t="s">
        <v>92</v>
      </c>
      <c r="R502" s="6" t="s">
        <v>10</v>
      </c>
      <c r="S502" s="6" t="s">
        <v>1006</v>
      </c>
      <c r="T502" s="6" t="s">
        <v>1007</v>
      </c>
      <c r="U502" s="6" t="s">
        <v>9</v>
      </c>
      <c r="V502" s="6" t="s">
        <v>11</v>
      </c>
    </row>
    <row r="503" spans="1:22" x14ac:dyDescent="0.2">
      <c r="C503" s="114" t="s">
        <v>1009</v>
      </c>
      <c r="D503" s="10">
        <v>1</v>
      </c>
      <c r="E503" s="10">
        <v>112</v>
      </c>
      <c r="F503" s="10" t="s">
        <v>13</v>
      </c>
      <c r="G503" s="11" t="s">
        <v>14</v>
      </c>
      <c r="H503" s="10" t="s">
        <v>15</v>
      </c>
      <c r="J503" s="14" t="s">
        <v>17</v>
      </c>
      <c r="K503" s="16"/>
      <c r="L503" s="16"/>
      <c r="M503" s="16"/>
    </row>
    <row r="504" spans="1:22" x14ac:dyDescent="0.2">
      <c r="C504" s="114"/>
      <c r="D504" s="10">
        <v>2</v>
      </c>
      <c r="E504" s="10">
        <v>273</v>
      </c>
      <c r="F504" s="10" t="s">
        <v>35</v>
      </c>
      <c r="G504" s="11" t="s">
        <v>14</v>
      </c>
      <c r="H504" s="10" t="s">
        <v>36</v>
      </c>
      <c r="J504" s="14" t="s">
        <v>17</v>
      </c>
      <c r="K504" s="16"/>
      <c r="L504" s="16"/>
      <c r="M504" s="16"/>
    </row>
    <row r="505" spans="1:22" x14ac:dyDescent="0.2">
      <c r="C505" s="114"/>
      <c r="D505" s="33">
        <v>3</v>
      </c>
      <c r="E505" s="10">
        <v>105</v>
      </c>
      <c r="F505" s="10" t="s">
        <v>97</v>
      </c>
      <c r="G505" s="11" t="s">
        <v>14</v>
      </c>
      <c r="H505" s="10" t="s">
        <v>98</v>
      </c>
      <c r="J505" s="14" t="s">
        <v>17</v>
      </c>
      <c r="K505" s="16"/>
      <c r="L505" s="16"/>
      <c r="M505" s="16"/>
    </row>
    <row r="506" spans="1:22" x14ac:dyDescent="0.2">
      <c r="C506" s="114"/>
      <c r="D506" s="33">
        <v>4</v>
      </c>
      <c r="E506" s="10">
        <v>521</v>
      </c>
      <c r="F506" s="10" t="s">
        <v>132</v>
      </c>
      <c r="G506" s="11" t="s">
        <v>14</v>
      </c>
      <c r="H506" s="10" t="s">
        <v>133</v>
      </c>
      <c r="J506" s="14" t="s">
        <v>17</v>
      </c>
      <c r="K506" s="16"/>
      <c r="L506" s="16"/>
      <c r="M506" s="16"/>
    </row>
    <row r="507" spans="1:22" x14ac:dyDescent="0.2">
      <c r="C507" s="114"/>
      <c r="D507" s="10">
        <v>5</v>
      </c>
      <c r="E507" s="10">
        <v>390</v>
      </c>
      <c r="F507" s="10" t="s">
        <v>160</v>
      </c>
      <c r="G507" s="11" t="s">
        <v>14</v>
      </c>
      <c r="H507" s="10" t="s">
        <v>161</v>
      </c>
      <c r="J507" s="14" t="s">
        <v>17</v>
      </c>
      <c r="K507" s="16"/>
      <c r="L507" s="16"/>
      <c r="M507" s="16"/>
    </row>
    <row r="508" spans="1:22" x14ac:dyDescent="0.2">
      <c r="C508" s="114"/>
      <c r="D508" s="10">
        <v>6</v>
      </c>
      <c r="E508" s="10">
        <v>313</v>
      </c>
      <c r="F508" s="10" t="s">
        <v>166</v>
      </c>
      <c r="G508" s="11" t="s">
        <v>14</v>
      </c>
      <c r="H508" s="10" t="s">
        <v>167</v>
      </c>
      <c r="J508" s="14" t="s">
        <v>17</v>
      </c>
      <c r="K508" s="16"/>
      <c r="L508" s="16"/>
      <c r="M508" s="16"/>
    </row>
    <row r="509" spans="1:22" x14ac:dyDescent="0.2">
      <c r="C509" s="114"/>
      <c r="D509" s="10">
        <v>7</v>
      </c>
      <c r="E509" s="10">
        <v>560</v>
      </c>
      <c r="F509" s="10" t="s">
        <v>182</v>
      </c>
      <c r="G509" s="11" t="s">
        <v>14</v>
      </c>
      <c r="H509" s="10" t="s">
        <v>183</v>
      </c>
      <c r="J509" s="14" t="s">
        <v>17</v>
      </c>
      <c r="K509" s="16"/>
      <c r="L509" s="16"/>
      <c r="M509" s="16"/>
    </row>
    <row r="510" spans="1:22" x14ac:dyDescent="0.2">
      <c r="C510" s="114"/>
      <c r="D510" s="10">
        <v>8</v>
      </c>
      <c r="E510" s="10">
        <v>196</v>
      </c>
      <c r="F510" s="10" t="s">
        <v>184</v>
      </c>
      <c r="G510" s="11" t="s">
        <v>14</v>
      </c>
      <c r="H510" s="10" t="s">
        <v>185</v>
      </c>
      <c r="J510" s="14" t="s">
        <v>17</v>
      </c>
      <c r="K510" s="16"/>
      <c r="L510" s="16"/>
      <c r="M510" s="16"/>
    </row>
    <row r="511" spans="1:22" x14ac:dyDescent="0.2">
      <c r="C511" s="114"/>
      <c r="D511" s="10">
        <v>9</v>
      </c>
      <c r="E511" s="10">
        <v>466</v>
      </c>
      <c r="F511" s="10" t="s">
        <v>201</v>
      </c>
      <c r="G511" s="11" t="s">
        <v>14</v>
      </c>
      <c r="H511" s="10" t="s">
        <v>202</v>
      </c>
      <c r="J511" s="14" t="s">
        <v>17</v>
      </c>
      <c r="K511" s="16"/>
      <c r="L511" s="16"/>
      <c r="M511" s="16"/>
    </row>
    <row r="512" spans="1:22" x14ac:dyDescent="0.2">
      <c r="C512" s="114"/>
      <c r="D512" s="10">
        <v>10</v>
      </c>
      <c r="E512" s="10">
        <v>100</v>
      </c>
      <c r="F512" s="10" t="s">
        <v>205</v>
      </c>
      <c r="G512" s="11" t="s">
        <v>14</v>
      </c>
      <c r="H512" s="10" t="s">
        <v>206</v>
      </c>
      <c r="J512" s="14" t="s">
        <v>17</v>
      </c>
      <c r="K512" s="16"/>
      <c r="L512" s="16"/>
      <c r="M512" s="16"/>
    </row>
    <row r="513" spans="3:13" x14ac:dyDescent="0.2">
      <c r="C513" s="114"/>
      <c r="D513" s="10">
        <v>11</v>
      </c>
      <c r="E513" s="10">
        <v>95</v>
      </c>
      <c r="F513" s="10" t="s">
        <v>213</v>
      </c>
      <c r="G513" s="11" t="s">
        <v>14</v>
      </c>
      <c r="H513" s="10" t="s">
        <v>214</v>
      </c>
      <c r="J513" s="14" t="s">
        <v>17</v>
      </c>
      <c r="K513" s="16"/>
      <c r="L513" s="16"/>
      <c r="M513" s="16"/>
    </row>
    <row r="514" spans="3:13" x14ac:dyDescent="0.2">
      <c r="C514" s="114"/>
      <c r="D514" s="10">
        <v>12</v>
      </c>
      <c r="E514" s="10">
        <v>391</v>
      </c>
      <c r="F514" s="10" t="s">
        <v>223</v>
      </c>
      <c r="G514" s="11" t="s">
        <v>14</v>
      </c>
      <c r="H514" s="10" t="s">
        <v>224</v>
      </c>
      <c r="J514" s="14" t="s">
        <v>17</v>
      </c>
      <c r="K514" s="16"/>
      <c r="L514" s="16"/>
      <c r="M514" s="16"/>
    </row>
    <row r="515" spans="3:13" x14ac:dyDescent="0.2">
      <c r="C515" s="114"/>
      <c r="D515" s="10">
        <v>13</v>
      </c>
      <c r="E515" s="10">
        <v>310</v>
      </c>
      <c r="F515" s="10" t="s">
        <v>270</v>
      </c>
      <c r="G515" s="11" t="s">
        <v>14</v>
      </c>
      <c r="H515" s="10" t="s">
        <v>271</v>
      </c>
      <c r="J515" s="14" t="s">
        <v>17</v>
      </c>
      <c r="K515" s="16"/>
      <c r="L515" s="16"/>
      <c r="M515" s="16"/>
    </row>
    <row r="516" spans="3:13" x14ac:dyDescent="0.2">
      <c r="C516" s="114"/>
      <c r="D516" s="10">
        <v>14</v>
      </c>
      <c r="E516" s="10">
        <v>195</v>
      </c>
      <c r="F516" s="10" t="s">
        <v>95</v>
      </c>
      <c r="G516" s="11" t="s">
        <v>14</v>
      </c>
      <c r="H516" s="10" t="s">
        <v>96</v>
      </c>
      <c r="J516" s="14" t="s">
        <v>17</v>
      </c>
      <c r="K516" s="16"/>
      <c r="L516" s="16"/>
      <c r="M516" s="16"/>
    </row>
    <row r="517" spans="3:13" x14ac:dyDescent="0.2">
      <c r="C517" s="114"/>
      <c r="D517" s="10">
        <v>15</v>
      </c>
      <c r="E517" s="10">
        <v>510</v>
      </c>
      <c r="F517" s="10" t="s">
        <v>286</v>
      </c>
      <c r="G517" s="11" t="s">
        <v>14</v>
      </c>
      <c r="H517" s="10" t="s">
        <v>287</v>
      </c>
      <c r="J517" s="14" t="s">
        <v>17</v>
      </c>
      <c r="K517" s="16"/>
      <c r="L517" s="16"/>
      <c r="M517" s="16"/>
    </row>
    <row r="518" spans="3:13" s="50" customFormat="1" x14ac:dyDescent="0.2">
      <c r="C518" s="114"/>
      <c r="D518" s="10">
        <v>16</v>
      </c>
      <c r="E518" s="10">
        <v>335</v>
      </c>
      <c r="F518" s="10" t="s">
        <v>290</v>
      </c>
      <c r="G518" s="11" t="s">
        <v>14</v>
      </c>
      <c r="H518" s="10" t="s">
        <v>291</v>
      </c>
      <c r="J518" s="14" t="s">
        <v>17</v>
      </c>
      <c r="K518" s="16"/>
      <c r="L518" s="16"/>
      <c r="M518" s="16"/>
    </row>
    <row r="519" spans="3:13" s="50" customFormat="1" x14ac:dyDescent="0.2">
      <c r="C519" s="114"/>
      <c r="D519" s="10">
        <v>17</v>
      </c>
      <c r="E519" s="10">
        <v>12</v>
      </c>
      <c r="F519" s="10" t="s">
        <v>298</v>
      </c>
      <c r="G519" s="11" t="s">
        <v>14</v>
      </c>
      <c r="H519" s="10" t="s">
        <v>299</v>
      </c>
      <c r="J519" s="14" t="s">
        <v>17</v>
      </c>
      <c r="K519" s="16"/>
      <c r="L519" s="16"/>
      <c r="M519" s="16"/>
    </row>
    <row r="520" spans="3:13" s="50" customFormat="1" x14ac:dyDescent="0.2">
      <c r="C520" s="114"/>
      <c r="D520" s="10">
        <v>18</v>
      </c>
      <c r="E520" s="10">
        <v>162</v>
      </c>
      <c r="F520" s="10" t="s">
        <v>308</v>
      </c>
      <c r="G520" s="11" t="s">
        <v>14</v>
      </c>
      <c r="H520" s="10" t="s">
        <v>309</v>
      </c>
      <c r="J520" s="14" t="s">
        <v>17</v>
      </c>
      <c r="K520" s="16"/>
      <c r="L520" s="16"/>
      <c r="M520" s="16"/>
    </row>
    <row r="521" spans="3:13" s="50" customFormat="1" x14ac:dyDescent="0.2">
      <c r="C521" s="114"/>
      <c r="D521" s="10">
        <v>19</v>
      </c>
      <c r="E521" s="10">
        <v>292</v>
      </c>
      <c r="F521" s="10" t="s">
        <v>323</v>
      </c>
      <c r="G521" s="11" t="s">
        <v>14</v>
      </c>
      <c r="H521" s="10" t="s">
        <v>324</v>
      </c>
      <c r="J521" s="14" t="s">
        <v>17</v>
      </c>
      <c r="K521" s="16"/>
      <c r="L521" s="16"/>
      <c r="M521" s="16"/>
    </row>
    <row r="522" spans="3:13" s="50" customFormat="1" x14ac:dyDescent="0.2">
      <c r="C522" s="114"/>
      <c r="D522" s="10">
        <v>20</v>
      </c>
      <c r="E522" s="10">
        <v>388</v>
      </c>
      <c r="F522" s="10" t="s">
        <v>357</v>
      </c>
      <c r="G522" s="11" t="s">
        <v>14</v>
      </c>
      <c r="H522" s="10" t="s">
        <v>358</v>
      </c>
      <c r="J522" s="14" t="s">
        <v>17</v>
      </c>
      <c r="K522" s="16"/>
      <c r="L522" s="16"/>
      <c r="M522" s="16"/>
    </row>
    <row r="523" spans="3:13" s="50" customFormat="1" x14ac:dyDescent="0.2">
      <c r="C523" s="114"/>
      <c r="D523" s="10">
        <v>21</v>
      </c>
      <c r="E523" s="10">
        <v>518</v>
      </c>
      <c r="F523" s="10" t="s">
        <v>403</v>
      </c>
      <c r="G523" s="11" t="s">
        <v>14</v>
      </c>
      <c r="H523" s="10" t="s">
        <v>404</v>
      </c>
      <c r="J523" s="14" t="s">
        <v>17</v>
      </c>
      <c r="K523" s="16"/>
      <c r="L523" s="16"/>
      <c r="M523" s="16"/>
    </row>
    <row r="524" spans="3:13" s="50" customFormat="1" x14ac:dyDescent="0.2">
      <c r="C524" s="114"/>
      <c r="D524" s="10">
        <v>22</v>
      </c>
      <c r="E524" s="10">
        <v>385</v>
      </c>
      <c r="F524" s="10" t="s">
        <v>490</v>
      </c>
      <c r="G524" s="11" t="s">
        <v>14</v>
      </c>
      <c r="H524" s="10" t="s">
        <v>491</v>
      </c>
      <c r="J524" s="14" t="s">
        <v>17</v>
      </c>
      <c r="K524" s="16"/>
      <c r="L524" s="16"/>
      <c r="M524" s="16"/>
    </row>
    <row r="525" spans="3:13" s="50" customFormat="1" x14ac:dyDescent="0.2">
      <c r="C525" s="114"/>
      <c r="D525" s="10">
        <v>23</v>
      </c>
      <c r="E525" s="10">
        <v>628</v>
      </c>
      <c r="F525" s="10" t="s">
        <v>504</v>
      </c>
      <c r="G525" s="11" t="s">
        <v>14</v>
      </c>
      <c r="H525" s="10" t="s">
        <v>505</v>
      </c>
      <c r="J525" s="14" t="s">
        <v>17</v>
      </c>
      <c r="K525" s="16"/>
      <c r="L525" s="16"/>
      <c r="M525" s="16"/>
    </row>
    <row r="526" spans="3:13" s="50" customFormat="1" x14ac:dyDescent="0.2">
      <c r="C526" s="114"/>
      <c r="D526" s="10">
        <v>24</v>
      </c>
      <c r="E526" s="10">
        <v>14</v>
      </c>
      <c r="F526" s="10" t="s">
        <v>508</v>
      </c>
      <c r="G526" s="11" t="s">
        <v>14</v>
      </c>
      <c r="H526" s="10" t="s">
        <v>509</v>
      </c>
      <c r="J526" s="14" t="s">
        <v>17</v>
      </c>
      <c r="K526" s="16"/>
      <c r="L526" s="16"/>
      <c r="M526" s="16"/>
    </row>
    <row r="527" spans="3:13" s="50" customFormat="1" x14ac:dyDescent="0.2">
      <c r="C527" s="114"/>
      <c r="D527" s="10">
        <v>25</v>
      </c>
      <c r="E527" s="10">
        <v>185</v>
      </c>
      <c r="F527" s="10" t="s">
        <v>512</v>
      </c>
      <c r="G527" s="11" t="s">
        <v>14</v>
      </c>
      <c r="H527" s="10" t="s">
        <v>513</v>
      </c>
      <c r="J527" s="14" t="s">
        <v>17</v>
      </c>
      <c r="K527" s="16"/>
      <c r="L527" s="16"/>
      <c r="M527" s="16"/>
    </row>
    <row r="528" spans="3:13" s="50" customFormat="1" x14ac:dyDescent="0.2">
      <c r="C528" s="114"/>
      <c r="D528" s="10">
        <v>26</v>
      </c>
      <c r="E528" s="10">
        <v>503</v>
      </c>
      <c r="F528" s="10" t="s">
        <v>524</v>
      </c>
      <c r="G528" s="11" t="s">
        <v>14</v>
      </c>
      <c r="H528" s="10" t="s">
        <v>525</v>
      </c>
      <c r="J528" s="14" t="s">
        <v>17</v>
      </c>
      <c r="K528" s="16"/>
      <c r="L528" s="16"/>
      <c r="M528" s="16"/>
    </row>
    <row r="529" spans="3:13" s="50" customFormat="1" x14ac:dyDescent="0.2">
      <c r="C529" s="114"/>
      <c r="D529" s="10">
        <v>27</v>
      </c>
      <c r="E529" s="10">
        <v>448</v>
      </c>
      <c r="F529" s="10" t="s">
        <v>545</v>
      </c>
      <c r="G529" s="11" t="s">
        <v>14</v>
      </c>
      <c r="H529" s="10" t="s">
        <v>546</v>
      </c>
      <c r="J529" s="14" t="s">
        <v>17</v>
      </c>
      <c r="K529" s="16"/>
      <c r="L529" s="16"/>
      <c r="M529" s="16"/>
    </row>
    <row r="530" spans="3:13" s="50" customFormat="1" x14ac:dyDescent="0.2">
      <c r="C530" s="114"/>
      <c r="D530" s="10">
        <v>28</v>
      </c>
      <c r="E530" s="10">
        <v>591</v>
      </c>
      <c r="F530" s="10" t="s">
        <v>563</v>
      </c>
      <c r="G530" s="11" t="s">
        <v>14</v>
      </c>
      <c r="H530" s="10" t="s">
        <v>564</v>
      </c>
      <c r="J530" s="14" t="s">
        <v>17</v>
      </c>
      <c r="K530" s="16"/>
      <c r="L530" s="16"/>
      <c r="M530" s="16"/>
    </row>
    <row r="531" spans="3:13" s="50" customFormat="1" x14ac:dyDescent="0.2">
      <c r="C531" s="114"/>
      <c r="D531" s="10">
        <v>29</v>
      </c>
      <c r="E531" s="10">
        <v>468</v>
      </c>
      <c r="F531" s="10" t="s">
        <v>579</v>
      </c>
      <c r="G531" s="11" t="s">
        <v>14</v>
      </c>
      <c r="H531" s="10" t="s">
        <v>580</v>
      </c>
      <c r="J531" s="14" t="s">
        <v>17</v>
      </c>
      <c r="K531" s="16"/>
      <c r="L531" s="16"/>
      <c r="M531" s="16"/>
    </row>
    <row r="532" spans="3:13" s="50" customFormat="1" x14ac:dyDescent="0.2">
      <c r="C532" s="114"/>
      <c r="D532" s="10">
        <v>30</v>
      </c>
      <c r="E532" s="10">
        <v>318</v>
      </c>
      <c r="F532" s="10" t="s">
        <v>585</v>
      </c>
      <c r="G532" s="11" t="s">
        <v>14</v>
      </c>
      <c r="H532" s="10" t="s">
        <v>586</v>
      </c>
      <c r="J532" s="14" t="s">
        <v>17</v>
      </c>
      <c r="K532" s="16"/>
      <c r="L532" s="16"/>
      <c r="M532" s="16"/>
    </row>
    <row r="533" spans="3:13" s="50" customFormat="1" x14ac:dyDescent="0.2">
      <c r="C533" s="114"/>
      <c r="D533" s="10">
        <v>31</v>
      </c>
      <c r="E533" s="10">
        <v>571</v>
      </c>
      <c r="F533" s="10" t="s">
        <v>603</v>
      </c>
      <c r="G533" s="11" t="s">
        <v>14</v>
      </c>
      <c r="H533" s="10" t="s">
        <v>604</v>
      </c>
      <c r="J533" s="14" t="s">
        <v>17</v>
      </c>
      <c r="K533" s="16"/>
      <c r="L533" s="16"/>
      <c r="M533" s="16"/>
    </row>
    <row r="534" spans="3:13" s="50" customFormat="1" x14ac:dyDescent="0.2">
      <c r="C534" s="114"/>
      <c r="D534" s="10">
        <v>32</v>
      </c>
      <c r="E534" s="10">
        <v>302</v>
      </c>
      <c r="F534" s="10" t="s">
        <v>663</v>
      </c>
      <c r="G534" s="11" t="s">
        <v>14</v>
      </c>
      <c r="H534" s="10" t="s">
        <v>664</v>
      </c>
      <c r="J534" s="14" t="s">
        <v>17</v>
      </c>
      <c r="K534" s="16"/>
      <c r="L534" s="16"/>
      <c r="M534" s="16"/>
    </row>
    <row r="535" spans="3:13" s="50" customFormat="1" x14ac:dyDescent="0.2">
      <c r="C535" s="114"/>
      <c r="D535" s="10">
        <v>33</v>
      </c>
      <c r="E535" s="10">
        <v>165</v>
      </c>
      <c r="F535" s="10" t="s">
        <v>706</v>
      </c>
      <c r="G535" s="11" t="s">
        <v>14</v>
      </c>
      <c r="H535" s="10" t="s">
        <v>707</v>
      </c>
      <c r="J535" s="14" t="s">
        <v>17</v>
      </c>
      <c r="K535" s="16"/>
      <c r="L535" s="16"/>
      <c r="M535" s="16"/>
    </row>
    <row r="536" spans="3:13" s="50" customFormat="1" x14ac:dyDescent="0.2">
      <c r="C536" s="114"/>
      <c r="D536" s="10">
        <v>34</v>
      </c>
      <c r="E536" s="10">
        <v>96</v>
      </c>
      <c r="F536" s="10" t="s">
        <v>720</v>
      </c>
      <c r="G536" s="11" t="s">
        <v>14</v>
      </c>
      <c r="H536" s="10" t="s">
        <v>721</v>
      </c>
      <c r="J536" s="14" t="s">
        <v>17</v>
      </c>
      <c r="K536" s="16"/>
      <c r="L536" s="16"/>
      <c r="M536" s="16"/>
    </row>
    <row r="537" spans="3:13" s="50" customFormat="1" x14ac:dyDescent="0.2">
      <c r="C537" s="114"/>
      <c r="D537" s="10">
        <v>35</v>
      </c>
      <c r="E537" s="10">
        <v>500</v>
      </c>
      <c r="F537" s="10" t="s">
        <v>730</v>
      </c>
      <c r="G537" s="11" t="s">
        <v>14</v>
      </c>
      <c r="H537" s="10" t="s">
        <v>731</v>
      </c>
      <c r="J537" s="14" t="s">
        <v>17</v>
      </c>
      <c r="K537" s="16"/>
      <c r="L537" s="16"/>
      <c r="M537" s="16"/>
    </row>
    <row r="538" spans="3:13" s="50" customFormat="1" x14ac:dyDescent="0.2">
      <c r="C538" s="114"/>
      <c r="D538" s="10">
        <v>36</v>
      </c>
      <c r="E538" s="10">
        <v>465</v>
      </c>
      <c r="F538" s="10" t="s">
        <v>734</v>
      </c>
      <c r="G538" s="11" t="s">
        <v>14</v>
      </c>
      <c r="H538" s="10" t="s">
        <v>735</v>
      </c>
      <c r="J538" s="14" t="s">
        <v>17</v>
      </c>
      <c r="K538" s="16"/>
      <c r="L538" s="16"/>
      <c r="M538" s="16"/>
    </row>
    <row r="539" spans="3:13" s="50" customFormat="1" x14ac:dyDescent="0.2">
      <c r="C539" s="114"/>
      <c r="D539" s="10">
        <v>37</v>
      </c>
      <c r="E539" s="10">
        <v>132</v>
      </c>
      <c r="F539" s="10" t="s">
        <v>752</v>
      </c>
      <c r="G539" s="11" t="s">
        <v>14</v>
      </c>
      <c r="H539" s="10" t="s">
        <v>753</v>
      </c>
      <c r="J539" s="14" t="s">
        <v>17</v>
      </c>
      <c r="K539" s="16"/>
      <c r="L539" s="16"/>
      <c r="M539" s="16"/>
    </row>
    <row r="540" spans="3:13" s="50" customFormat="1" x14ac:dyDescent="0.2">
      <c r="C540" s="114"/>
      <c r="D540" s="10">
        <v>38</v>
      </c>
      <c r="E540" s="10">
        <v>433</v>
      </c>
      <c r="F540" s="10" t="s">
        <v>778</v>
      </c>
      <c r="G540" s="11" t="s">
        <v>14</v>
      </c>
      <c r="H540" s="10" t="s">
        <v>779</v>
      </c>
      <c r="J540" s="14" t="s">
        <v>17</v>
      </c>
      <c r="K540" s="16"/>
      <c r="L540" s="16"/>
      <c r="M540" s="16"/>
    </row>
    <row r="541" spans="3:13" s="50" customFormat="1" x14ac:dyDescent="0.2">
      <c r="C541" s="114"/>
      <c r="D541" s="10">
        <v>39</v>
      </c>
      <c r="E541" s="10">
        <v>306</v>
      </c>
      <c r="F541" s="10" t="s">
        <v>792</v>
      </c>
      <c r="G541" s="11" t="s">
        <v>14</v>
      </c>
      <c r="H541" s="10" t="s">
        <v>793</v>
      </c>
      <c r="J541" s="14" t="s">
        <v>17</v>
      </c>
      <c r="K541" s="16"/>
      <c r="L541" s="16"/>
      <c r="M541" s="16"/>
    </row>
    <row r="542" spans="3:13" s="50" customFormat="1" x14ac:dyDescent="0.2">
      <c r="C542" s="114"/>
      <c r="D542" s="10">
        <v>40</v>
      </c>
      <c r="E542" s="10">
        <v>488</v>
      </c>
      <c r="F542" s="10" t="s">
        <v>794</v>
      </c>
      <c r="G542" s="11" t="s">
        <v>14</v>
      </c>
      <c r="H542" s="10" t="s">
        <v>795</v>
      </c>
      <c r="J542" s="14" t="s">
        <v>17</v>
      </c>
      <c r="K542" s="16"/>
      <c r="L542" s="16"/>
      <c r="M542" s="16"/>
    </row>
    <row r="543" spans="3:13" s="50" customFormat="1" x14ac:dyDescent="0.2">
      <c r="C543" s="114"/>
      <c r="D543" s="10">
        <v>41</v>
      </c>
      <c r="E543" s="10">
        <v>15</v>
      </c>
      <c r="F543" s="10" t="s">
        <v>818</v>
      </c>
      <c r="G543" s="38" t="s">
        <v>319</v>
      </c>
      <c r="H543" s="10" t="s">
        <v>819</v>
      </c>
      <c r="J543" s="14" t="s">
        <v>17</v>
      </c>
      <c r="K543" s="16"/>
      <c r="L543" s="16"/>
      <c r="M543" s="16"/>
    </row>
    <row r="544" spans="3:13" s="50" customFormat="1" x14ac:dyDescent="0.2">
      <c r="C544" s="114"/>
      <c r="D544" s="10">
        <v>42</v>
      </c>
      <c r="E544" s="10">
        <v>464</v>
      </c>
      <c r="F544" s="10" t="s">
        <v>824</v>
      </c>
      <c r="G544" s="11" t="s">
        <v>14</v>
      </c>
      <c r="H544" s="10" t="s">
        <v>825</v>
      </c>
      <c r="J544" s="14" t="s">
        <v>17</v>
      </c>
      <c r="K544" s="16"/>
      <c r="L544" s="16"/>
      <c r="M544" s="16"/>
    </row>
    <row r="545" spans="3:22" s="50" customFormat="1" x14ac:dyDescent="0.2">
      <c r="C545" s="114"/>
      <c r="D545" s="10">
        <v>43</v>
      </c>
      <c r="E545" s="10">
        <v>482</v>
      </c>
      <c r="F545" s="10" t="s">
        <v>836</v>
      </c>
      <c r="G545" s="11" t="s">
        <v>14</v>
      </c>
      <c r="H545" s="10" t="s">
        <v>837</v>
      </c>
      <c r="J545" s="14" t="s">
        <v>17</v>
      </c>
      <c r="K545" s="16"/>
      <c r="L545" s="16"/>
      <c r="M545" s="16"/>
    </row>
    <row r="546" spans="3:22" s="50" customFormat="1" x14ac:dyDescent="0.2">
      <c r="C546" s="114"/>
      <c r="D546" s="10">
        <v>44</v>
      </c>
      <c r="E546" s="10">
        <v>463</v>
      </c>
      <c r="F546" s="10" t="s">
        <v>852</v>
      </c>
      <c r="G546" s="11" t="s">
        <v>14</v>
      </c>
      <c r="H546" s="10" t="s">
        <v>853</v>
      </c>
      <c r="J546" s="14" t="s">
        <v>17</v>
      </c>
      <c r="K546" s="16"/>
      <c r="L546" s="16"/>
      <c r="M546" s="16"/>
    </row>
    <row r="547" spans="3:22" s="50" customFormat="1" x14ac:dyDescent="0.2">
      <c r="C547" s="114"/>
      <c r="D547" s="10">
        <v>45</v>
      </c>
      <c r="E547" s="10">
        <v>607</v>
      </c>
      <c r="F547" s="10" t="s">
        <v>865</v>
      </c>
      <c r="G547" s="11" t="s">
        <v>14</v>
      </c>
      <c r="H547" s="10" t="s">
        <v>866</v>
      </c>
      <c r="J547" s="14" t="s">
        <v>17</v>
      </c>
      <c r="K547" s="16"/>
      <c r="L547" s="16"/>
      <c r="M547" s="16"/>
    </row>
    <row r="548" spans="3:22" s="50" customFormat="1" x14ac:dyDescent="0.2">
      <c r="C548" s="114"/>
      <c r="D548" s="10">
        <v>46</v>
      </c>
      <c r="E548" s="10">
        <v>328</v>
      </c>
      <c r="F548" s="10" t="s">
        <v>869</v>
      </c>
      <c r="G548" s="11" t="s">
        <v>14</v>
      </c>
      <c r="H548" s="10" t="s">
        <v>870</v>
      </c>
      <c r="J548" s="14" t="s">
        <v>17</v>
      </c>
      <c r="K548" s="16"/>
      <c r="L548" s="16"/>
      <c r="M548" s="16"/>
    </row>
    <row r="549" spans="3:22" s="50" customFormat="1" x14ac:dyDescent="0.2">
      <c r="C549" s="114"/>
      <c r="D549" s="10">
        <v>47</v>
      </c>
      <c r="E549" s="10">
        <v>149</v>
      </c>
      <c r="F549" s="10" t="s">
        <v>885</v>
      </c>
      <c r="G549" s="11" t="s">
        <v>14</v>
      </c>
      <c r="H549" s="10" t="s">
        <v>886</v>
      </c>
      <c r="J549" s="14" t="s">
        <v>17</v>
      </c>
      <c r="K549" s="16"/>
      <c r="L549" s="16"/>
      <c r="M549" s="16"/>
    </row>
    <row r="550" spans="3:22" x14ac:dyDescent="0.2">
      <c r="C550" s="114"/>
      <c r="D550" s="10">
        <v>48</v>
      </c>
      <c r="E550" s="10">
        <v>108</v>
      </c>
      <c r="F550" s="10" t="s">
        <v>887</v>
      </c>
      <c r="G550" s="11" t="s">
        <v>14</v>
      </c>
      <c r="H550" s="10" t="s">
        <v>888</v>
      </c>
      <c r="J550" s="14" t="s">
        <v>17</v>
      </c>
      <c r="K550" s="16"/>
      <c r="L550" s="16"/>
      <c r="M550" s="16"/>
    </row>
    <row r="551" spans="3:22" x14ac:dyDescent="0.2">
      <c r="C551" s="48"/>
      <c r="D551" s="48"/>
      <c r="E551" s="48"/>
      <c r="F551" s="48"/>
      <c r="G551" s="49"/>
      <c r="H551" s="48"/>
      <c r="I551" s="30" t="s">
        <v>8</v>
      </c>
      <c r="J551" s="30" t="s">
        <v>87</v>
      </c>
      <c r="K551" s="30" t="s">
        <v>1006</v>
      </c>
      <c r="L551" s="30" t="s">
        <v>1007</v>
      </c>
      <c r="M551" s="31" t="s">
        <v>9</v>
      </c>
      <c r="N551" s="31" t="s">
        <v>91</v>
      </c>
      <c r="O551" s="30" t="s">
        <v>92</v>
      </c>
      <c r="P551" s="30" t="s">
        <v>10</v>
      </c>
      <c r="Q551" s="30" t="s">
        <v>1010</v>
      </c>
      <c r="R551" s="30"/>
      <c r="S551" s="30"/>
    </row>
    <row r="552" spans="3:22" ht="17" thickBot="1" x14ac:dyDescent="0.25"/>
    <row r="553" spans="3:22" ht="17" thickBot="1" x14ac:dyDescent="0.25">
      <c r="C553" s="111" t="s">
        <v>1004</v>
      </c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3"/>
    </row>
    <row r="554" spans="3:22" x14ac:dyDescent="0.2">
      <c r="C554" s="1" t="s">
        <v>1</v>
      </c>
      <c r="D554" s="2" t="s">
        <v>2</v>
      </c>
      <c r="E554" s="51" t="s">
        <v>1</v>
      </c>
      <c r="F554" s="51" t="s">
        <v>5</v>
      </c>
      <c r="G554" s="5" t="s">
        <v>4</v>
      </c>
      <c r="H554" s="5" t="s">
        <v>904</v>
      </c>
      <c r="I554" s="6" t="s">
        <v>6</v>
      </c>
      <c r="J554" s="6" t="s">
        <v>87</v>
      </c>
      <c r="K554" s="7" t="s">
        <v>1006</v>
      </c>
      <c r="L554" s="7" t="s">
        <v>1007</v>
      </c>
      <c r="M554" s="7" t="s">
        <v>9</v>
      </c>
      <c r="N554" s="7" t="s">
        <v>901</v>
      </c>
      <c r="O554" s="7" t="s">
        <v>87</v>
      </c>
      <c r="P554" s="7" t="s">
        <v>91</v>
      </c>
      <c r="Q554" s="7" t="s">
        <v>92</v>
      </c>
      <c r="R554" s="6" t="s">
        <v>10</v>
      </c>
      <c r="S554" s="6" t="s">
        <v>1006</v>
      </c>
      <c r="T554" s="6" t="s">
        <v>1007</v>
      </c>
      <c r="U554" s="6" t="s">
        <v>9</v>
      </c>
      <c r="V554" s="6" t="s">
        <v>11</v>
      </c>
    </row>
    <row r="555" spans="3:22" x14ac:dyDescent="0.2">
      <c r="C555" s="98" t="s">
        <v>1011</v>
      </c>
      <c r="D555" s="10">
        <v>1</v>
      </c>
      <c r="E555" s="53" t="s">
        <v>906</v>
      </c>
      <c r="F555" s="10" t="s">
        <v>907</v>
      </c>
      <c r="G555" s="53" t="s">
        <v>906</v>
      </c>
      <c r="H555" s="10"/>
      <c r="I555" s="16"/>
      <c r="J555" s="14"/>
      <c r="K555" s="16"/>
      <c r="L555" s="16"/>
      <c r="M555" s="16"/>
      <c r="N555" s="16"/>
      <c r="O555" s="14"/>
      <c r="P555" s="16"/>
      <c r="Q555" s="16"/>
      <c r="R555" s="16"/>
      <c r="S555" s="16"/>
      <c r="T555" s="16"/>
      <c r="U555" s="16"/>
      <c r="V555" s="50"/>
    </row>
    <row r="556" spans="3:22" x14ac:dyDescent="0.2">
      <c r="C556" s="98"/>
      <c r="D556" s="10">
        <v>2</v>
      </c>
      <c r="E556" s="53" t="s">
        <v>908</v>
      </c>
      <c r="F556" s="10" t="s">
        <v>909</v>
      </c>
      <c r="G556" s="53" t="s">
        <v>908</v>
      </c>
      <c r="H556" s="10"/>
      <c r="I556" s="16"/>
      <c r="J556" s="14"/>
      <c r="K556" s="16"/>
      <c r="L556" s="16"/>
      <c r="M556" s="16"/>
      <c r="N556" s="16"/>
      <c r="O556" s="14"/>
      <c r="P556" s="16"/>
      <c r="Q556" s="16"/>
      <c r="R556" s="16"/>
      <c r="S556" s="16"/>
      <c r="T556" s="16"/>
      <c r="U556" s="16"/>
      <c r="V556" s="50"/>
    </row>
    <row r="557" spans="3:22" x14ac:dyDescent="0.2">
      <c r="C557" s="98"/>
      <c r="D557" s="10">
        <v>3</v>
      </c>
      <c r="E557" s="53" t="s">
        <v>910</v>
      </c>
      <c r="F557" s="10" t="s">
        <v>911</v>
      </c>
      <c r="G557" s="53" t="s">
        <v>910</v>
      </c>
      <c r="H557" s="10"/>
      <c r="I557" s="16"/>
      <c r="J557" s="14"/>
      <c r="K557" s="16"/>
      <c r="L557" s="16"/>
      <c r="M557" s="16"/>
      <c r="N557" s="16"/>
      <c r="O557" s="14"/>
      <c r="P557" s="16"/>
      <c r="Q557" s="16"/>
      <c r="R557" s="16"/>
      <c r="S557" s="16"/>
      <c r="T557" s="16"/>
      <c r="U557" s="16"/>
      <c r="V557" s="50"/>
    </row>
    <row r="558" spans="3:22" x14ac:dyDescent="0.2">
      <c r="C558" s="98"/>
      <c r="D558" s="10">
        <v>4</v>
      </c>
      <c r="E558" s="53" t="s">
        <v>912</v>
      </c>
      <c r="F558" s="10" t="s">
        <v>913</v>
      </c>
      <c r="G558" s="53" t="s">
        <v>912</v>
      </c>
      <c r="H558" s="10"/>
      <c r="I558" s="16"/>
      <c r="J558" s="14"/>
      <c r="K558" s="16"/>
      <c r="L558" s="16"/>
      <c r="M558" s="16"/>
      <c r="N558" s="16"/>
      <c r="O558" s="14"/>
      <c r="P558" s="16"/>
      <c r="Q558" s="16"/>
      <c r="R558" s="16"/>
      <c r="S558" s="16"/>
      <c r="T558" s="16"/>
      <c r="U558" s="16"/>
      <c r="V558" s="50"/>
    </row>
    <row r="559" spans="3:22" x14ac:dyDescent="0.2">
      <c r="C559" s="98"/>
      <c r="D559" s="10">
        <v>5</v>
      </c>
      <c r="E559" s="53" t="s">
        <v>914</v>
      </c>
      <c r="F559" s="10" t="s">
        <v>915</v>
      </c>
      <c r="G559" s="53" t="s">
        <v>914</v>
      </c>
      <c r="H559" s="10"/>
      <c r="I559" s="16"/>
      <c r="J559" s="14"/>
      <c r="K559" s="16"/>
      <c r="L559" s="16"/>
      <c r="M559" s="16"/>
      <c r="N559" s="16"/>
      <c r="O559" s="14"/>
      <c r="P559" s="16"/>
      <c r="Q559" s="16"/>
      <c r="R559" s="16"/>
      <c r="S559" s="16"/>
      <c r="T559" s="16"/>
      <c r="U559" s="16"/>
      <c r="V559" s="50"/>
    </row>
    <row r="560" spans="3:22" x14ac:dyDescent="0.2">
      <c r="C560" s="98"/>
      <c r="D560" s="10">
        <v>6</v>
      </c>
      <c r="E560" s="53" t="s">
        <v>916</v>
      </c>
      <c r="F560" s="10" t="s">
        <v>917</v>
      </c>
      <c r="G560" s="53" t="s">
        <v>916</v>
      </c>
      <c r="H560" s="10"/>
      <c r="I560" s="16"/>
      <c r="J560" s="14"/>
      <c r="K560" s="16"/>
      <c r="L560" s="16"/>
      <c r="M560" s="16"/>
      <c r="N560" s="16"/>
      <c r="O560" s="14"/>
      <c r="P560" s="16"/>
      <c r="Q560" s="16"/>
      <c r="R560" s="16"/>
      <c r="S560" s="16"/>
      <c r="T560" s="16"/>
      <c r="U560" s="16"/>
      <c r="V560" s="50"/>
    </row>
    <row r="561" spans="3:22" x14ac:dyDescent="0.2">
      <c r="C561" s="98"/>
      <c r="D561" s="10">
        <v>7</v>
      </c>
      <c r="E561" s="53" t="s">
        <v>918</v>
      </c>
      <c r="F561" s="10" t="s">
        <v>919</v>
      </c>
      <c r="G561" s="53" t="s">
        <v>918</v>
      </c>
      <c r="H561" s="10"/>
      <c r="I561" s="16"/>
      <c r="J561" s="14"/>
      <c r="K561" s="16"/>
      <c r="L561" s="16"/>
      <c r="M561" s="16"/>
      <c r="N561" s="16"/>
      <c r="O561" s="14"/>
      <c r="P561" s="16"/>
      <c r="Q561" s="16"/>
      <c r="R561" s="16"/>
      <c r="S561" s="16"/>
      <c r="T561" s="16"/>
      <c r="U561" s="16"/>
      <c r="V561" s="50"/>
    </row>
    <row r="562" spans="3:22" x14ac:dyDescent="0.2">
      <c r="C562" s="98"/>
      <c r="D562" s="10">
        <v>8</v>
      </c>
      <c r="E562" s="53" t="s">
        <v>920</v>
      </c>
      <c r="F562" s="10" t="s">
        <v>174</v>
      </c>
      <c r="G562" s="53" t="s">
        <v>920</v>
      </c>
      <c r="H562" s="10"/>
      <c r="I562" s="16"/>
      <c r="J562" s="14"/>
      <c r="K562" s="16"/>
      <c r="L562" s="16"/>
      <c r="M562" s="16"/>
      <c r="N562" s="16"/>
      <c r="O562" s="14"/>
      <c r="P562" s="16"/>
      <c r="Q562" s="16"/>
      <c r="R562" s="16"/>
      <c r="S562" s="16"/>
      <c r="T562" s="16"/>
      <c r="U562" s="16"/>
      <c r="V562" s="50"/>
    </row>
    <row r="563" spans="3:22" x14ac:dyDescent="0.2">
      <c r="C563" s="98"/>
      <c r="D563" s="10">
        <v>9</v>
      </c>
      <c r="E563" s="53" t="s">
        <v>921</v>
      </c>
      <c r="F563" s="10" t="s">
        <v>922</v>
      </c>
      <c r="G563" s="53" t="s">
        <v>921</v>
      </c>
      <c r="H563" s="10"/>
      <c r="I563" s="16"/>
      <c r="J563" s="14"/>
      <c r="K563" s="16"/>
      <c r="L563" s="16"/>
      <c r="M563" s="16"/>
      <c r="N563" s="16"/>
      <c r="O563" s="14"/>
      <c r="P563" s="16"/>
      <c r="Q563" s="16"/>
      <c r="R563" s="16"/>
      <c r="S563" s="16"/>
      <c r="T563" s="16"/>
      <c r="U563" s="16"/>
      <c r="V563" s="50"/>
    </row>
    <row r="564" spans="3:22" x14ac:dyDescent="0.2">
      <c r="C564" s="98"/>
      <c r="D564" s="10">
        <v>10</v>
      </c>
      <c r="E564" s="53" t="s">
        <v>923</v>
      </c>
      <c r="F564" s="10" t="s">
        <v>47</v>
      </c>
      <c r="G564" s="53" t="s">
        <v>923</v>
      </c>
      <c r="H564" s="10"/>
      <c r="I564" s="16"/>
      <c r="J564" s="14"/>
      <c r="K564" s="16"/>
      <c r="L564" s="16"/>
      <c r="M564" s="16"/>
      <c r="N564" s="16"/>
      <c r="O564" s="14"/>
      <c r="P564" s="16"/>
      <c r="Q564" s="16"/>
      <c r="R564" s="16"/>
      <c r="S564" s="16"/>
      <c r="T564" s="16"/>
      <c r="U564" s="16"/>
      <c r="V564" s="50"/>
    </row>
    <row r="565" spans="3:22" x14ac:dyDescent="0.2">
      <c r="C565" s="98"/>
      <c r="D565" s="10">
        <v>11</v>
      </c>
      <c r="E565" s="53" t="s">
        <v>924</v>
      </c>
      <c r="F565" s="10" t="s">
        <v>925</v>
      </c>
      <c r="G565" s="53" t="s">
        <v>924</v>
      </c>
      <c r="H565" s="10"/>
      <c r="I565" s="16"/>
      <c r="J565" s="14"/>
      <c r="K565" s="16"/>
      <c r="L565" s="16"/>
      <c r="M565" s="16"/>
      <c r="N565" s="16"/>
      <c r="O565" s="14"/>
      <c r="P565" s="16"/>
      <c r="Q565" s="16"/>
      <c r="R565" s="16"/>
      <c r="S565" s="16"/>
      <c r="T565" s="16"/>
      <c r="U565" s="16"/>
      <c r="V565" s="50"/>
    </row>
    <row r="566" spans="3:22" x14ac:dyDescent="0.2">
      <c r="C566" s="98"/>
      <c r="D566" s="10">
        <v>12</v>
      </c>
      <c r="E566" s="53" t="s">
        <v>926</v>
      </c>
      <c r="F566" s="10" t="s">
        <v>927</v>
      </c>
      <c r="G566" s="53" t="s">
        <v>926</v>
      </c>
      <c r="H566" s="10"/>
      <c r="I566" s="16"/>
      <c r="J566" s="14"/>
      <c r="K566" s="16"/>
      <c r="L566" s="16"/>
      <c r="M566" s="16"/>
      <c r="N566" s="16"/>
      <c r="O566" s="14"/>
      <c r="P566" s="16"/>
      <c r="Q566" s="16"/>
      <c r="R566" s="16"/>
      <c r="S566" s="16"/>
      <c r="T566" s="16"/>
      <c r="U566" s="16"/>
      <c r="V566" s="50"/>
    </row>
    <row r="567" spans="3:22" x14ac:dyDescent="0.2">
      <c r="C567" s="98"/>
      <c r="D567" s="10">
        <v>13</v>
      </c>
      <c r="E567" s="53" t="s">
        <v>928</v>
      </c>
      <c r="F567" s="10" t="s">
        <v>929</v>
      </c>
      <c r="G567" s="53" t="s">
        <v>928</v>
      </c>
      <c r="H567" s="10"/>
      <c r="I567" s="16"/>
      <c r="J567" s="14"/>
      <c r="K567" s="16"/>
      <c r="L567" s="16"/>
      <c r="M567" s="16"/>
      <c r="N567" s="16"/>
      <c r="O567" s="14"/>
      <c r="P567" s="16"/>
      <c r="Q567" s="16"/>
      <c r="R567" s="16"/>
      <c r="S567" s="16"/>
      <c r="T567" s="16"/>
      <c r="U567" s="16"/>
      <c r="V567" s="50"/>
    </row>
    <row r="568" spans="3:22" x14ac:dyDescent="0.2">
      <c r="C568" s="98"/>
      <c r="D568" s="10">
        <v>14</v>
      </c>
      <c r="E568" s="53" t="s">
        <v>930</v>
      </c>
      <c r="F568" s="10" t="s">
        <v>931</v>
      </c>
      <c r="G568" s="53" t="s">
        <v>930</v>
      </c>
      <c r="H568" s="10"/>
      <c r="I568" s="16"/>
      <c r="J568" s="14"/>
      <c r="K568" s="16"/>
      <c r="L568" s="16"/>
      <c r="M568" s="16"/>
      <c r="N568" s="16"/>
      <c r="O568" s="14"/>
      <c r="P568" s="16"/>
      <c r="Q568" s="16"/>
      <c r="R568" s="16"/>
      <c r="S568" s="16"/>
      <c r="T568" s="16"/>
      <c r="U568" s="16"/>
      <c r="V568" s="50"/>
    </row>
    <row r="569" spans="3:22" x14ac:dyDescent="0.2">
      <c r="C569" s="98"/>
      <c r="D569" s="10">
        <v>15</v>
      </c>
      <c r="E569" s="53" t="s">
        <v>932</v>
      </c>
      <c r="F569" s="10" t="s">
        <v>933</v>
      </c>
      <c r="G569" s="53" t="s">
        <v>932</v>
      </c>
      <c r="H569" s="10"/>
      <c r="I569" s="16"/>
      <c r="J569" s="14"/>
      <c r="K569" s="16"/>
      <c r="L569" s="16"/>
      <c r="M569" s="16"/>
      <c r="N569" s="16"/>
      <c r="O569" s="14"/>
      <c r="P569" s="16"/>
      <c r="Q569" s="16"/>
      <c r="R569" s="16"/>
      <c r="S569" s="16"/>
      <c r="T569" s="16"/>
      <c r="U569" s="16"/>
      <c r="V569" s="50"/>
    </row>
    <row r="570" spans="3:22" x14ac:dyDescent="0.2">
      <c r="C570" s="98"/>
      <c r="D570" s="10">
        <v>16</v>
      </c>
      <c r="E570" s="53" t="s">
        <v>934</v>
      </c>
      <c r="F570" s="10" t="s">
        <v>935</v>
      </c>
      <c r="G570" s="53" t="s">
        <v>934</v>
      </c>
      <c r="H570" s="10"/>
      <c r="I570" s="16"/>
      <c r="J570" s="14"/>
      <c r="K570" s="16"/>
      <c r="L570" s="16"/>
      <c r="M570" s="16"/>
      <c r="N570" s="16"/>
      <c r="O570" s="14"/>
      <c r="P570" s="16"/>
      <c r="Q570" s="16"/>
      <c r="R570" s="16"/>
      <c r="S570" s="16"/>
      <c r="T570" s="16"/>
      <c r="U570" s="16"/>
      <c r="V570" s="50"/>
    </row>
    <row r="571" spans="3:22" x14ac:dyDescent="0.2">
      <c r="C571" s="98"/>
      <c r="D571" s="10">
        <v>17</v>
      </c>
      <c r="E571" s="53" t="s">
        <v>936</v>
      </c>
      <c r="F571" s="10" t="s">
        <v>937</v>
      </c>
      <c r="G571" s="53" t="s">
        <v>936</v>
      </c>
      <c r="H571" s="10"/>
      <c r="I571" s="16"/>
      <c r="J571" s="14"/>
      <c r="K571" s="16"/>
      <c r="L571" s="16"/>
      <c r="M571" s="16"/>
      <c r="N571" s="16"/>
      <c r="O571" s="14"/>
      <c r="P571" s="16"/>
      <c r="Q571" s="16"/>
      <c r="R571" s="16"/>
      <c r="S571" s="16"/>
      <c r="T571" s="16"/>
      <c r="U571" s="16"/>
      <c r="V571" s="50"/>
    </row>
    <row r="572" spans="3:22" x14ac:dyDescent="0.2">
      <c r="C572" s="98"/>
      <c r="D572" s="10">
        <v>18</v>
      </c>
      <c r="E572" s="53" t="s">
        <v>938</v>
      </c>
      <c r="F572" s="10" t="s">
        <v>939</v>
      </c>
      <c r="G572" s="53" t="s">
        <v>938</v>
      </c>
      <c r="H572" s="10"/>
      <c r="I572" s="16"/>
      <c r="J572" s="14"/>
      <c r="K572" s="16"/>
      <c r="L572" s="16"/>
      <c r="M572" s="16"/>
      <c r="N572" s="16"/>
      <c r="O572" s="14"/>
      <c r="P572" s="16"/>
      <c r="Q572" s="16"/>
      <c r="R572" s="16"/>
      <c r="S572" s="16"/>
      <c r="T572" s="16"/>
      <c r="U572" s="16"/>
      <c r="V572" s="50"/>
    </row>
    <row r="573" spans="3:22" x14ac:dyDescent="0.2">
      <c r="C573" s="98"/>
      <c r="D573" s="10">
        <v>19</v>
      </c>
      <c r="E573" s="53" t="s">
        <v>940</v>
      </c>
      <c r="F573" s="10" t="s">
        <v>941</v>
      </c>
      <c r="G573" s="53" t="s">
        <v>940</v>
      </c>
      <c r="H573" s="10"/>
      <c r="I573" s="16"/>
      <c r="J573" s="14"/>
      <c r="K573" s="16"/>
      <c r="L573" s="16"/>
      <c r="M573" s="16"/>
      <c r="N573" s="16"/>
      <c r="O573" s="14"/>
      <c r="P573" s="16"/>
      <c r="Q573" s="16"/>
      <c r="R573" s="16"/>
      <c r="S573" s="16"/>
      <c r="T573" s="16"/>
      <c r="U573" s="16"/>
      <c r="V573" s="50"/>
    </row>
    <row r="574" spans="3:22" x14ac:dyDescent="0.2">
      <c r="C574" s="98"/>
      <c r="D574" s="10">
        <v>20</v>
      </c>
      <c r="E574" s="53" t="s">
        <v>942</v>
      </c>
      <c r="F574" s="10" t="s">
        <v>943</v>
      </c>
      <c r="G574" s="53" t="s">
        <v>942</v>
      </c>
      <c r="H574" s="10"/>
      <c r="I574" s="16"/>
      <c r="J574" s="14"/>
      <c r="K574" s="16"/>
      <c r="L574" s="16"/>
      <c r="M574" s="16"/>
      <c r="N574" s="16"/>
      <c r="O574" s="14"/>
      <c r="P574" s="16"/>
      <c r="Q574" s="16"/>
      <c r="R574" s="16"/>
      <c r="S574" s="16"/>
      <c r="T574" s="16"/>
      <c r="U574" s="16"/>
      <c r="V574" s="50"/>
    </row>
    <row r="575" spans="3:22" x14ac:dyDescent="0.2">
      <c r="C575" s="98"/>
      <c r="D575" s="10">
        <v>21</v>
      </c>
      <c r="E575" s="53" t="s">
        <v>944</v>
      </c>
      <c r="F575" s="10" t="s">
        <v>945</v>
      </c>
      <c r="G575" s="53" t="s">
        <v>944</v>
      </c>
      <c r="H575" s="10"/>
      <c r="I575" s="16"/>
      <c r="J575" s="14"/>
      <c r="K575" s="16"/>
      <c r="L575" s="16"/>
      <c r="M575" s="16"/>
      <c r="N575" s="16"/>
      <c r="O575" s="14"/>
      <c r="P575" s="16"/>
      <c r="Q575" s="16"/>
      <c r="R575" s="16"/>
      <c r="S575" s="16"/>
      <c r="T575" s="16"/>
      <c r="U575" s="16"/>
      <c r="V575" s="50"/>
    </row>
    <row r="576" spans="3:22" x14ac:dyDescent="0.2">
      <c r="C576" s="98"/>
      <c r="D576" s="10">
        <v>22</v>
      </c>
      <c r="E576" s="53" t="s">
        <v>946</v>
      </c>
      <c r="F576" s="10" t="s">
        <v>947</v>
      </c>
      <c r="G576" s="53" t="s">
        <v>946</v>
      </c>
      <c r="H576" s="10"/>
      <c r="I576" s="16"/>
      <c r="J576" s="14"/>
      <c r="K576" s="16"/>
      <c r="L576" s="16"/>
      <c r="M576" s="16"/>
      <c r="N576" s="16"/>
      <c r="O576" s="14"/>
      <c r="P576" s="16"/>
      <c r="Q576" s="16"/>
      <c r="R576" s="16"/>
      <c r="S576" s="16"/>
      <c r="T576" s="16"/>
      <c r="U576" s="16"/>
      <c r="V576" s="50"/>
    </row>
    <row r="577" spans="3:22" x14ac:dyDescent="0.2">
      <c r="C577" s="98"/>
      <c r="D577" s="10">
        <v>23</v>
      </c>
      <c r="E577" s="53" t="s">
        <v>948</v>
      </c>
      <c r="F577" s="10" t="s">
        <v>949</v>
      </c>
      <c r="G577" s="53" t="s">
        <v>948</v>
      </c>
      <c r="H577" s="10"/>
      <c r="I577" s="16"/>
      <c r="J577" s="14"/>
      <c r="K577" s="16"/>
      <c r="L577" s="16"/>
      <c r="M577" s="16"/>
      <c r="N577" s="16"/>
      <c r="O577" s="14"/>
      <c r="P577" s="16"/>
      <c r="Q577" s="16"/>
      <c r="R577" s="16"/>
      <c r="S577" s="16"/>
      <c r="T577" s="16"/>
      <c r="U577" s="16"/>
      <c r="V577" s="50"/>
    </row>
    <row r="578" spans="3:22" x14ac:dyDescent="0.2">
      <c r="C578" s="98"/>
      <c r="D578" s="10">
        <v>24</v>
      </c>
      <c r="E578" s="53" t="s">
        <v>950</v>
      </c>
      <c r="F578" s="10" t="s">
        <v>101</v>
      </c>
      <c r="G578" s="53" t="s">
        <v>950</v>
      </c>
      <c r="H578" s="10"/>
      <c r="I578" s="16"/>
      <c r="J578" s="14"/>
      <c r="K578" s="16"/>
      <c r="L578" s="16"/>
      <c r="M578" s="16"/>
      <c r="N578" s="16"/>
      <c r="O578" s="14"/>
      <c r="P578" s="16"/>
      <c r="Q578" s="16"/>
      <c r="R578" s="16"/>
      <c r="S578" s="16"/>
      <c r="T578" s="16"/>
      <c r="U578" s="16"/>
      <c r="V578" s="50"/>
    </row>
    <row r="579" spans="3:22" x14ac:dyDescent="0.2">
      <c r="C579" s="98"/>
      <c r="D579" s="10">
        <v>25</v>
      </c>
      <c r="E579" s="53" t="s">
        <v>951</v>
      </c>
      <c r="F579" s="10" t="s">
        <v>952</v>
      </c>
      <c r="G579" s="53" t="s">
        <v>951</v>
      </c>
      <c r="H579" s="10"/>
      <c r="I579" s="16"/>
      <c r="J579" s="14"/>
      <c r="K579" s="16"/>
      <c r="L579" s="16"/>
      <c r="M579" s="16"/>
      <c r="N579" s="16"/>
      <c r="O579" s="14"/>
      <c r="P579" s="16"/>
      <c r="Q579" s="16"/>
      <c r="R579" s="16"/>
      <c r="S579" s="16"/>
      <c r="T579" s="16"/>
      <c r="U579" s="16"/>
      <c r="V579" s="50"/>
    </row>
    <row r="580" spans="3:22" x14ac:dyDescent="0.2">
      <c r="C580" s="98"/>
      <c r="D580" s="10">
        <v>26</v>
      </c>
      <c r="E580" s="53" t="s">
        <v>953</v>
      </c>
      <c r="F580" s="10" t="s">
        <v>954</v>
      </c>
      <c r="G580" s="53" t="s">
        <v>953</v>
      </c>
      <c r="H580" s="10"/>
      <c r="I580" s="16"/>
      <c r="J580" s="14"/>
      <c r="K580" s="16"/>
      <c r="L580" s="16"/>
      <c r="M580" s="16"/>
      <c r="N580" s="16"/>
      <c r="O580" s="14"/>
      <c r="P580" s="16"/>
      <c r="Q580" s="16"/>
      <c r="R580" s="16"/>
      <c r="S580" s="16"/>
      <c r="T580" s="16"/>
      <c r="U580" s="16"/>
      <c r="V580" s="50"/>
    </row>
    <row r="581" spans="3:22" x14ac:dyDescent="0.2">
      <c r="C581" s="98"/>
      <c r="D581" s="10">
        <v>27</v>
      </c>
      <c r="E581" s="53" t="s">
        <v>955</v>
      </c>
      <c r="F581" s="10" t="s">
        <v>956</v>
      </c>
      <c r="G581" s="53" t="s">
        <v>955</v>
      </c>
      <c r="H581" s="10"/>
      <c r="I581" s="16"/>
      <c r="J581" s="14"/>
      <c r="K581" s="16"/>
      <c r="L581" s="16"/>
      <c r="M581" s="16"/>
      <c r="N581" s="16"/>
      <c r="O581" s="14"/>
      <c r="P581" s="16"/>
      <c r="Q581" s="16"/>
      <c r="R581" s="16"/>
      <c r="S581" s="16"/>
      <c r="T581" s="16"/>
      <c r="U581" s="16"/>
      <c r="V581" s="50"/>
    </row>
    <row r="582" spans="3:22" x14ac:dyDescent="0.2">
      <c r="C582" s="98"/>
      <c r="D582" s="10">
        <v>28</v>
      </c>
      <c r="E582" s="53" t="s">
        <v>957</v>
      </c>
      <c r="F582" s="10" t="s">
        <v>958</v>
      </c>
      <c r="G582" s="53" t="s">
        <v>957</v>
      </c>
      <c r="H582" s="10"/>
      <c r="I582" s="16"/>
      <c r="J582" s="14"/>
      <c r="K582" s="16"/>
      <c r="L582" s="16"/>
      <c r="M582" s="16"/>
      <c r="N582" s="16"/>
      <c r="O582" s="14"/>
      <c r="P582" s="16"/>
      <c r="Q582" s="16"/>
      <c r="R582" s="16"/>
      <c r="S582" s="16"/>
      <c r="T582" s="16"/>
      <c r="U582" s="16"/>
      <c r="V582" s="50"/>
    </row>
    <row r="583" spans="3:22" x14ac:dyDescent="0.2">
      <c r="C583" s="98"/>
      <c r="D583" s="10">
        <v>29</v>
      </c>
      <c r="E583" s="53" t="s">
        <v>959</v>
      </c>
      <c r="F583" s="10" t="s">
        <v>960</v>
      </c>
      <c r="G583" s="53" t="s">
        <v>959</v>
      </c>
      <c r="H583" s="10"/>
      <c r="I583" s="16"/>
      <c r="J583" s="14"/>
      <c r="K583" s="16"/>
      <c r="L583" s="16"/>
      <c r="M583" s="16"/>
      <c r="N583" s="16"/>
      <c r="O583" s="14"/>
      <c r="P583" s="16"/>
      <c r="Q583" s="16"/>
      <c r="R583" s="16"/>
      <c r="S583" s="16"/>
      <c r="T583" s="16"/>
      <c r="U583" s="16"/>
      <c r="V583" s="50"/>
    </row>
    <row r="584" spans="3:22" x14ac:dyDescent="0.2">
      <c r="C584" s="98"/>
      <c r="D584" s="10">
        <v>30</v>
      </c>
      <c r="E584" s="53" t="s">
        <v>961</v>
      </c>
      <c r="F584" s="10" t="s">
        <v>962</v>
      </c>
      <c r="G584" s="53" t="s">
        <v>961</v>
      </c>
      <c r="H584" s="10"/>
      <c r="I584" s="16"/>
      <c r="J584" s="14"/>
      <c r="K584" s="16"/>
      <c r="L584" s="16"/>
      <c r="M584" s="16"/>
      <c r="N584" s="16"/>
      <c r="O584" s="14"/>
      <c r="P584" s="16"/>
      <c r="Q584" s="16"/>
      <c r="R584" s="16"/>
      <c r="S584" s="16"/>
      <c r="T584" s="16"/>
      <c r="U584" s="16"/>
      <c r="V584" s="50"/>
    </row>
    <row r="585" spans="3:22" x14ac:dyDescent="0.2">
      <c r="C585" s="98"/>
      <c r="D585" s="10">
        <v>31</v>
      </c>
      <c r="E585" s="53" t="s">
        <v>963</v>
      </c>
      <c r="F585" s="10" t="s">
        <v>964</v>
      </c>
      <c r="G585" s="53" t="s">
        <v>963</v>
      </c>
      <c r="H585" s="10"/>
      <c r="I585" s="16"/>
      <c r="J585" s="14"/>
      <c r="K585" s="16"/>
      <c r="L585" s="16"/>
      <c r="M585" s="16"/>
      <c r="N585" s="16"/>
      <c r="O585" s="14"/>
      <c r="P585" s="16"/>
      <c r="Q585" s="16"/>
      <c r="R585" s="16"/>
      <c r="S585" s="16"/>
      <c r="T585" s="16"/>
      <c r="U585" s="16"/>
      <c r="V585" s="50"/>
    </row>
    <row r="586" spans="3:22" x14ac:dyDescent="0.2">
      <c r="C586" s="98"/>
      <c r="D586" s="10">
        <v>32</v>
      </c>
      <c r="E586" s="53" t="s">
        <v>965</v>
      </c>
      <c r="F586" s="10" t="s">
        <v>966</v>
      </c>
      <c r="G586" s="53" t="s">
        <v>965</v>
      </c>
      <c r="H586" s="10"/>
      <c r="I586" s="16"/>
      <c r="J586" s="14"/>
      <c r="K586" s="16"/>
      <c r="L586" s="16"/>
      <c r="M586" s="16"/>
      <c r="N586" s="16"/>
      <c r="O586" s="14"/>
      <c r="P586" s="16"/>
      <c r="Q586" s="16"/>
      <c r="R586" s="16"/>
      <c r="S586" s="16"/>
      <c r="T586" s="16"/>
      <c r="U586" s="16"/>
      <c r="V586" s="50"/>
    </row>
    <row r="587" spans="3:22" x14ac:dyDescent="0.2">
      <c r="C587" s="98"/>
      <c r="D587" s="10">
        <v>33</v>
      </c>
      <c r="E587" s="53" t="s">
        <v>967</v>
      </c>
      <c r="F587" s="10" t="s">
        <v>968</v>
      </c>
      <c r="G587" s="53" t="s">
        <v>967</v>
      </c>
      <c r="H587" s="10"/>
      <c r="I587" s="16"/>
      <c r="J587" s="14"/>
      <c r="K587" s="16"/>
      <c r="L587" s="16"/>
      <c r="M587" s="16"/>
      <c r="N587" s="16"/>
      <c r="O587" s="14"/>
      <c r="P587" s="16"/>
      <c r="Q587" s="16"/>
      <c r="R587" s="16"/>
      <c r="S587" s="16"/>
      <c r="T587" s="16"/>
      <c r="U587" s="16"/>
      <c r="V587" s="50"/>
    </row>
    <row r="588" spans="3:22" x14ac:dyDescent="0.2">
      <c r="C588" s="98"/>
      <c r="D588" s="10">
        <v>34</v>
      </c>
      <c r="E588" s="53" t="s">
        <v>969</v>
      </c>
      <c r="F588" s="10" t="s">
        <v>970</v>
      </c>
      <c r="G588" s="53" t="s">
        <v>969</v>
      </c>
      <c r="H588" s="10"/>
      <c r="I588" s="16"/>
      <c r="J588" s="14"/>
      <c r="K588" s="16"/>
      <c r="L588" s="16"/>
      <c r="M588" s="16"/>
      <c r="N588" s="16"/>
      <c r="O588" s="14"/>
      <c r="P588" s="16"/>
      <c r="Q588" s="16"/>
      <c r="R588" s="16"/>
      <c r="S588" s="16"/>
      <c r="T588" s="16"/>
      <c r="U588" s="16"/>
      <c r="V588" s="50"/>
    </row>
    <row r="589" spans="3:22" x14ac:dyDescent="0.2">
      <c r="C589" s="98"/>
      <c r="D589" s="10">
        <v>35</v>
      </c>
      <c r="E589" s="53" t="s">
        <v>971</v>
      </c>
      <c r="F589" s="10" t="s">
        <v>972</v>
      </c>
      <c r="G589" s="53" t="s">
        <v>971</v>
      </c>
      <c r="H589" s="10"/>
      <c r="I589" s="16"/>
      <c r="J589" s="14"/>
      <c r="K589" s="16"/>
      <c r="L589" s="16"/>
      <c r="M589" s="16"/>
      <c r="N589" s="16"/>
      <c r="O589" s="14"/>
      <c r="P589" s="16"/>
      <c r="Q589" s="16"/>
      <c r="R589" s="16"/>
      <c r="S589" s="16"/>
      <c r="T589" s="16"/>
      <c r="U589" s="16"/>
      <c r="V589" s="50"/>
    </row>
    <row r="590" spans="3:22" x14ac:dyDescent="0.2">
      <c r="C590" s="98"/>
      <c r="D590" s="10">
        <v>36</v>
      </c>
      <c r="E590" s="53" t="s">
        <v>973</v>
      </c>
      <c r="F590" s="10" t="s">
        <v>974</v>
      </c>
      <c r="G590" s="53" t="s">
        <v>973</v>
      </c>
      <c r="H590" s="10"/>
      <c r="I590" s="16"/>
      <c r="J590" s="14"/>
      <c r="K590" s="16"/>
      <c r="L590" s="16"/>
      <c r="M590" s="16"/>
      <c r="N590" s="16"/>
      <c r="O590" s="14"/>
      <c r="P590" s="16"/>
      <c r="Q590" s="16"/>
      <c r="R590" s="16"/>
      <c r="S590" s="16"/>
      <c r="T590" s="16"/>
      <c r="U590" s="16"/>
      <c r="V590" s="50"/>
    </row>
    <row r="591" spans="3:22" x14ac:dyDescent="0.2">
      <c r="C591" s="98"/>
      <c r="D591" s="10">
        <v>37</v>
      </c>
      <c r="E591" s="53" t="s">
        <v>975</v>
      </c>
      <c r="F591" s="10" t="s">
        <v>976</v>
      </c>
      <c r="G591" s="53" t="s">
        <v>975</v>
      </c>
      <c r="H591" s="10"/>
      <c r="I591" s="16"/>
      <c r="J591" s="14"/>
      <c r="K591" s="16"/>
      <c r="L591" s="16"/>
      <c r="M591" s="16"/>
      <c r="N591" s="16"/>
      <c r="O591" s="14"/>
      <c r="P591" s="16"/>
      <c r="Q591" s="16"/>
      <c r="R591" s="16"/>
      <c r="S591" s="16"/>
      <c r="T591" s="16"/>
      <c r="U591" s="16"/>
      <c r="V591" s="50"/>
    </row>
    <row r="592" spans="3:22" x14ac:dyDescent="0.2">
      <c r="C592" s="98"/>
      <c r="D592" s="10">
        <v>38</v>
      </c>
      <c r="E592" s="53" t="s">
        <v>977</v>
      </c>
      <c r="F592" s="10" t="s">
        <v>978</v>
      </c>
      <c r="G592" s="53" t="s">
        <v>977</v>
      </c>
      <c r="H592" s="10"/>
      <c r="I592" s="16"/>
      <c r="J592" s="14"/>
      <c r="K592" s="16"/>
      <c r="L592" s="16"/>
      <c r="M592" s="16"/>
      <c r="N592" s="16"/>
      <c r="O592" s="14"/>
      <c r="P592" s="16"/>
      <c r="Q592" s="16"/>
      <c r="R592" s="16"/>
      <c r="S592" s="16"/>
      <c r="T592" s="16"/>
      <c r="U592" s="16"/>
      <c r="V592" s="50"/>
    </row>
    <row r="593" spans="3:22" x14ac:dyDescent="0.2">
      <c r="C593" s="98"/>
      <c r="D593" s="10">
        <v>39</v>
      </c>
      <c r="E593" s="53" t="s">
        <v>979</v>
      </c>
      <c r="F593" s="10" t="s">
        <v>980</v>
      </c>
      <c r="G593" s="53" t="s">
        <v>979</v>
      </c>
      <c r="H593" s="10"/>
      <c r="I593" s="16"/>
      <c r="J593" s="14"/>
      <c r="K593" s="16"/>
      <c r="L593" s="16"/>
      <c r="M593" s="16"/>
      <c r="N593" s="16"/>
      <c r="O593" s="14"/>
      <c r="P593" s="16"/>
      <c r="Q593" s="16"/>
      <c r="R593" s="16"/>
      <c r="S593" s="16"/>
      <c r="T593" s="16"/>
      <c r="U593" s="16"/>
      <c r="V593" s="50"/>
    </row>
    <row r="594" spans="3:22" x14ac:dyDescent="0.2">
      <c r="C594" s="98"/>
      <c r="D594" s="10">
        <v>40</v>
      </c>
      <c r="E594" s="53" t="s">
        <v>981</v>
      </c>
      <c r="F594" s="10" t="s">
        <v>982</v>
      </c>
      <c r="G594" s="53" t="s">
        <v>981</v>
      </c>
      <c r="H594" s="10"/>
      <c r="I594" s="16"/>
      <c r="J594" s="14"/>
      <c r="K594" s="16"/>
      <c r="L594" s="16"/>
      <c r="M594" s="16"/>
      <c r="N594" s="16"/>
      <c r="O594" s="14"/>
      <c r="P594" s="16"/>
      <c r="Q594" s="16"/>
      <c r="R594" s="16"/>
      <c r="S594" s="16"/>
      <c r="T594" s="16"/>
      <c r="U594" s="16"/>
      <c r="V594" s="50"/>
    </row>
    <row r="595" spans="3:22" x14ac:dyDescent="0.2">
      <c r="C595" s="98"/>
      <c r="D595" s="10">
        <v>41</v>
      </c>
      <c r="E595" s="53" t="s">
        <v>983</v>
      </c>
      <c r="F595" s="10" t="s">
        <v>984</v>
      </c>
      <c r="G595" s="53" t="s">
        <v>983</v>
      </c>
      <c r="H595" s="10"/>
      <c r="I595" s="16"/>
      <c r="J595" s="14"/>
      <c r="K595" s="16"/>
      <c r="L595" s="16"/>
      <c r="M595" s="16"/>
      <c r="N595" s="16"/>
      <c r="O595" s="14"/>
      <c r="P595" s="16"/>
      <c r="Q595" s="16"/>
      <c r="R595" s="16"/>
      <c r="S595" s="16"/>
      <c r="T595" s="16"/>
      <c r="U595" s="16"/>
      <c r="V595" s="50"/>
    </row>
    <row r="596" spans="3:22" x14ac:dyDescent="0.2">
      <c r="C596" s="98"/>
      <c r="D596" s="10">
        <v>42</v>
      </c>
      <c r="E596" s="53" t="s">
        <v>985</v>
      </c>
      <c r="F596" s="10" t="s">
        <v>986</v>
      </c>
      <c r="G596" s="53" t="s">
        <v>985</v>
      </c>
      <c r="H596" s="10"/>
      <c r="I596" s="16"/>
      <c r="J596" s="14"/>
      <c r="K596" s="16"/>
      <c r="L596" s="16"/>
      <c r="M596" s="16"/>
      <c r="N596" s="16"/>
      <c r="O596" s="14"/>
      <c r="P596" s="16"/>
      <c r="Q596" s="16"/>
      <c r="R596" s="16"/>
      <c r="S596" s="16"/>
      <c r="T596" s="16"/>
      <c r="U596" s="16"/>
      <c r="V596" s="50"/>
    </row>
    <row r="597" spans="3:22" x14ac:dyDescent="0.2">
      <c r="C597" s="98"/>
      <c r="D597" s="10">
        <v>43</v>
      </c>
      <c r="E597" s="53" t="s">
        <v>987</v>
      </c>
      <c r="F597" s="10" t="s">
        <v>988</v>
      </c>
      <c r="G597" s="53" t="s">
        <v>987</v>
      </c>
      <c r="H597" s="10"/>
      <c r="I597" s="16"/>
      <c r="J597" s="14"/>
      <c r="K597" s="16"/>
      <c r="L597" s="16"/>
      <c r="M597" s="16"/>
      <c r="N597" s="16"/>
      <c r="O597" s="14"/>
      <c r="P597" s="16"/>
      <c r="Q597" s="16"/>
      <c r="R597" s="16"/>
      <c r="S597" s="16"/>
      <c r="T597" s="16"/>
      <c r="U597" s="16"/>
      <c r="V597" s="50"/>
    </row>
    <row r="598" spans="3:22" x14ac:dyDescent="0.2">
      <c r="C598" s="98"/>
      <c r="D598" s="10">
        <v>44</v>
      </c>
      <c r="E598" s="53" t="s">
        <v>989</v>
      </c>
      <c r="F598" s="10" t="s">
        <v>990</v>
      </c>
      <c r="G598" s="53" t="s">
        <v>989</v>
      </c>
      <c r="H598" s="10"/>
      <c r="I598" s="16"/>
      <c r="J598" s="14"/>
      <c r="K598" s="16"/>
      <c r="L598" s="16"/>
      <c r="M598" s="16"/>
      <c r="N598" s="16"/>
      <c r="O598" s="14"/>
      <c r="P598" s="16"/>
      <c r="Q598" s="16"/>
      <c r="R598" s="16"/>
      <c r="S598" s="16"/>
      <c r="T598" s="16"/>
      <c r="U598" s="16"/>
      <c r="V598" s="50"/>
    </row>
    <row r="599" spans="3:22" x14ac:dyDescent="0.2">
      <c r="C599" s="98"/>
      <c r="D599" s="10">
        <v>45</v>
      </c>
      <c r="E599" s="53" t="s">
        <v>991</v>
      </c>
      <c r="F599" s="10" t="s">
        <v>992</v>
      </c>
      <c r="G599" s="53" t="s">
        <v>991</v>
      </c>
      <c r="H599" s="10"/>
      <c r="I599" s="16"/>
      <c r="J599" s="14"/>
      <c r="K599" s="16"/>
      <c r="L599" s="16"/>
      <c r="M599" s="16"/>
      <c r="N599" s="16"/>
      <c r="O599" s="14"/>
      <c r="P599" s="16"/>
      <c r="Q599" s="16"/>
      <c r="R599" s="16"/>
      <c r="S599" s="16"/>
      <c r="T599" s="16"/>
      <c r="U599" s="16"/>
      <c r="V599" s="50"/>
    </row>
    <row r="600" spans="3:22" x14ac:dyDescent="0.2">
      <c r="C600" s="98"/>
      <c r="D600" s="10">
        <v>46</v>
      </c>
      <c r="E600" s="53" t="s">
        <v>993</v>
      </c>
      <c r="F600" s="10" t="s">
        <v>994</v>
      </c>
      <c r="G600" s="53" t="s">
        <v>993</v>
      </c>
      <c r="H600" s="10"/>
      <c r="I600" s="16"/>
      <c r="J600" s="14"/>
      <c r="K600" s="16"/>
      <c r="L600" s="16"/>
      <c r="M600" s="16"/>
      <c r="N600" s="16"/>
      <c r="O600" s="14"/>
      <c r="P600" s="16"/>
      <c r="Q600" s="16"/>
      <c r="R600" s="16"/>
      <c r="S600" s="16"/>
      <c r="T600" s="16"/>
      <c r="U600" s="16"/>
      <c r="V600" s="50"/>
    </row>
    <row r="601" spans="3:22" x14ac:dyDescent="0.2">
      <c r="C601" s="48"/>
      <c r="D601" s="48"/>
      <c r="E601" s="48"/>
      <c r="F601" s="48"/>
      <c r="G601" s="48"/>
      <c r="H601" s="48"/>
      <c r="I601" s="54"/>
      <c r="J601" s="48"/>
      <c r="K601" s="54"/>
      <c r="L601" s="54"/>
      <c r="M601" s="54"/>
      <c r="N601" s="54"/>
      <c r="O601" s="68" t="s">
        <v>87</v>
      </c>
      <c r="P601" s="54"/>
      <c r="Q601" s="54"/>
      <c r="R601" s="54"/>
      <c r="S601" s="54"/>
      <c r="T601" s="54"/>
      <c r="U601" s="55">
        <v>46</v>
      </c>
      <c r="V601" s="50"/>
    </row>
  </sheetData>
  <sheetProtection algorithmName="SHA-512" hashValue="u0W3ZQ1qZ0EDe0RZYBjJK3Elvs7p5Mpzsjo3tiY28WQE+tX7OTmwOUeIdie6HESOtt8udrfr6vGLPcH5ODRxWA==" saltValue="J8eV/1vVo5NU5ZuYTZTx8w==" spinCount="100000" sheet="1" objects="1" scenarios="1"/>
  <mergeCells count="9">
    <mergeCell ref="C501:V501"/>
    <mergeCell ref="C503:C550"/>
    <mergeCell ref="C553:V553"/>
    <mergeCell ref="C555:C600"/>
    <mergeCell ref="C1:H2"/>
    <mergeCell ref="C3:H3"/>
    <mergeCell ref="C4:H5"/>
    <mergeCell ref="A6:T6"/>
    <mergeCell ref="C11:C495"/>
  </mergeCells>
  <conditionalFormatting sqref="I7:I34 O243 O380:O384 P442 O481 O487:P487 I36:I110 N335:P335 N481:N487 N479:P479 N476:O476 N470:O470 N442:O447 N421:P421 N416:O416 N389 N377:N384 N374:N375 N368:P368 N363:O363 N354 N332 N307:P307 N303:P303 N269 N265 N243:N247 N223:O223 N220:O220 N202:O202 N162:O162 N159:O159 N137:O137 N121:O121 N112:P112 N101:P101 N54:O54 N52:P52 N28 N26:O26 N19:O19 I112:I489">
    <cfRule type="cellIs" dxfId="8613" priority="810" operator="equal">
      <formula>0</formula>
    </cfRule>
    <cfRule type="cellIs" dxfId="8612" priority="811" operator="equal">
      <formula>"Inapto"</formula>
    </cfRule>
  </conditionalFormatting>
  <conditionalFormatting sqref="I11">
    <cfRule type="cellIs" dxfId="8611" priority="812" operator="equal">
      <formula>"Apto"</formula>
    </cfRule>
    <cfRule type="cellIs" dxfId="8610" priority="813" stopIfTrue="1" operator="equal">
      <formula>"sim"</formula>
    </cfRule>
  </conditionalFormatting>
  <conditionalFormatting sqref="I15">
    <cfRule type="cellIs" dxfId="8609" priority="814" operator="equal">
      <formula>"Apto"</formula>
    </cfRule>
    <cfRule type="cellIs" dxfId="8608" priority="815" stopIfTrue="1" operator="equal">
      <formula>"sim"</formula>
    </cfRule>
  </conditionalFormatting>
  <conditionalFormatting sqref="I30:I31">
    <cfRule type="cellIs" dxfId="8607" priority="816" operator="equal">
      <formula>"Apto"</formula>
    </cfRule>
    <cfRule type="cellIs" dxfId="8606" priority="817" stopIfTrue="1" operator="equal">
      <formula>"sim"</formula>
    </cfRule>
  </conditionalFormatting>
  <conditionalFormatting sqref="I33">
    <cfRule type="cellIs" dxfId="8605" priority="818" operator="equal">
      <formula>"Apto"</formula>
    </cfRule>
    <cfRule type="cellIs" dxfId="8604" priority="819" stopIfTrue="1" operator="equal">
      <formula>"sim"</formula>
    </cfRule>
  </conditionalFormatting>
  <conditionalFormatting sqref="I42">
    <cfRule type="cellIs" dxfId="8603" priority="820" operator="equal">
      <formula>"Apto"</formula>
    </cfRule>
    <cfRule type="cellIs" dxfId="8602" priority="821" stopIfTrue="1" operator="equal">
      <formula>"sim"</formula>
    </cfRule>
  </conditionalFormatting>
  <conditionalFormatting sqref="I49">
    <cfRule type="cellIs" dxfId="8601" priority="822" operator="equal">
      <formula>"Apto"</formula>
    </cfRule>
    <cfRule type="cellIs" dxfId="8600" priority="823" stopIfTrue="1" operator="equal">
      <formula>"sim"</formula>
    </cfRule>
  </conditionalFormatting>
  <conditionalFormatting sqref="I62">
    <cfRule type="cellIs" dxfId="8599" priority="824" operator="equal">
      <formula>"Apto"</formula>
    </cfRule>
    <cfRule type="cellIs" dxfId="8598" priority="825" stopIfTrue="1" operator="equal">
      <formula>"sim"</formula>
    </cfRule>
  </conditionalFormatting>
  <conditionalFormatting sqref="I67">
    <cfRule type="cellIs" dxfId="8597" priority="826" operator="equal">
      <formula>"Apto"</formula>
    </cfRule>
    <cfRule type="cellIs" dxfId="8596" priority="827" stopIfTrue="1" operator="equal">
      <formula>"sim"</formula>
    </cfRule>
  </conditionalFormatting>
  <conditionalFormatting sqref="I71">
    <cfRule type="cellIs" dxfId="8595" priority="828" operator="equal">
      <formula>"Apto"</formula>
    </cfRule>
    <cfRule type="cellIs" dxfId="8594" priority="829" stopIfTrue="1" operator="equal">
      <formula>"sim"</formula>
    </cfRule>
  </conditionalFormatting>
  <conditionalFormatting sqref="I77">
    <cfRule type="cellIs" dxfId="8593" priority="832" operator="equal">
      <formula>"Apto"</formula>
    </cfRule>
    <cfRule type="cellIs" dxfId="8592" priority="833" stopIfTrue="1" operator="equal">
      <formula>"sim"</formula>
    </cfRule>
  </conditionalFormatting>
  <conditionalFormatting sqref="I81">
    <cfRule type="cellIs" dxfId="8591" priority="830" operator="equal">
      <formula>"Apto"</formula>
    </cfRule>
    <cfRule type="cellIs" dxfId="8590" priority="831" stopIfTrue="1" operator="equal">
      <formula>"sim"</formula>
    </cfRule>
  </conditionalFormatting>
  <conditionalFormatting sqref="I83:I84">
    <cfRule type="cellIs" dxfId="8589" priority="834" operator="equal">
      <formula>"Apto"</formula>
    </cfRule>
    <cfRule type="cellIs" dxfId="8588" priority="835" stopIfTrue="1" operator="equal">
      <formula>"sim"</formula>
    </cfRule>
  </conditionalFormatting>
  <conditionalFormatting sqref="I89">
    <cfRule type="cellIs" dxfId="8587" priority="836" operator="equal">
      <formula>"Apto"</formula>
    </cfRule>
    <cfRule type="cellIs" dxfId="8586" priority="837" stopIfTrue="1" operator="equal">
      <formula>"sim"</formula>
    </cfRule>
  </conditionalFormatting>
  <conditionalFormatting sqref="I93:I94">
    <cfRule type="cellIs" dxfId="8585" priority="838" operator="equal">
      <formula>"Apto"</formula>
    </cfRule>
    <cfRule type="cellIs" dxfId="8584" priority="839" stopIfTrue="1" operator="equal">
      <formula>"sim"</formula>
    </cfRule>
  </conditionalFormatting>
  <conditionalFormatting sqref="I97">
    <cfRule type="cellIs" dxfId="8583" priority="840" operator="equal">
      <formula>"Apto"</formula>
    </cfRule>
    <cfRule type="cellIs" dxfId="8582" priority="841" stopIfTrue="1" operator="equal">
      <formula>"sim"</formula>
    </cfRule>
  </conditionalFormatting>
  <conditionalFormatting sqref="I100">
    <cfRule type="cellIs" dxfId="8581" priority="842" operator="equal">
      <formula>"Apto"</formula>
    </cfRule>
    <cfRule type="cellIs" dxfId="8580" priority="843" stopIfTrue="1" operator="equal">
      <formula>"sim"</formula>
    </cfRule>
  </conditionalFormatting>
  <conditionalFormatting sqref="I102">
    <cfRule type="cellIs" dxfId="8579" priority="844" operator="equal">
      <formula>"Apto"</formula>
    </cfRule>
    <cfRule type="cellIs" dxfId="8578" priority="845" stopIfTrue="1" operator="equal">
      <formula>"sim"</formula>
    </cfRule>
  </conditionalFormatting>
  <conditionalFormatting sqref="I104">
    <cfRule type="cellIs" dxfId="8577" priority="846" operator="equal">
      <formula>"Apto"</formula>
    </cfRule>
    <cfRule type="cellIs" dxfId="8576" priority="847" stopIfTrue="1" operator="equal">
      <formula>"sim"</formula>
    </cfRule>
  </conditionalFormatting>
  <conditionalFormatting sqref="I107">
    <cfRule type="cellIs" dxfId="8575" priority="848" operator="equal">
      <formula>"Apto"</formula>
    </cfRule>
    <cfRule type="cellIs" dxfId="8574" priority="849" stopIfTrue="1" operator="equal">
      <formula>"sim"</formula>
    </cfRule>
  </conditionalFormatting>
  <conditionalFormatting sqref="I110">
    <cfRule type="cellIs" dxfId="8573" priority="852" operator="equal">
      <formula>"Apto"</formula>
    </cfRule>
    <cfRule type="cellIs" dxfId="8572" priority="853" stopIfTrue="1" operator="equal">
      <formula>"sim"</formula>
    </cfRule>
  </conditionalFormatting>
  <conditionalFormatting sqref="I113:I115">
    <cfRule type="cellIs" dxfId="8571" priority="850" operator="equal">
      <formula>"Apto"</formula>
    </cfRule>
    <cfRule type="cellIs" dxfId="8570" priority="851" stopIfTrue="1" operator="equal">
      <formula>"sim"</formula>
    </cfRule>
  </conditionalFormatting>
  <conditionalFormatting sqref="I118">
    <cfRule type="cellIs" dxfId="8569" priority="854" operator="equal">
      <formula>"Apto"</formula>
    </cfRule>
    <cfRule type="cellIs" dxfId="8568" priority="855" stopIfTrue="1" operator="equal">
      <formula>"sim"</formula>
    </cfRule>
  </conditionalFormatting>
  <conditionalFormatting sqref="I132">
    <cfRule type="cellIs" dxfId="8567" priority="856" operator="equal">
      <formula>"Apto"</formula>
    </cfRule>
    <cfRule type="cellIs" dxfId="8566" priority="857" stopIfTrue="1" operator="equal">
      <formula>"sim"</formula>
    </cfRule>
  </conditionalFormatting>
  <conditionalFormatting sqref="I140">
    <cfRule type="cellIs" dxfId="8565" priority="858" operator="equal">
      <formula>"Apto"</formula>
    </cfRule>
    <cfRule type="cellIs" dxfId="8564" priority="859" stopIfTrue="1" operator="equal">
      <formula>"sim"</formula>
    </cfRule>
  </conditionalFormatting>
  <conditionalFormatting sqref="I148:I149">
    <cfRule type="cellIs" dxfId="8563" priority="860" operator="equal">
      <formula>"Apto"</formula>
    </cfRule>
    <cfRule type="cellIs" dxfId="8562" priority="861" stopIfTrue="1" operator="equal">
      <formula>"sim"</formula>
    </cfRule>
  </conditionalFormatting>
  <conditionalFormatting sqref="I151">
    <cfRule type="cellIs" dxfId="8561" priority="862" operator="equal">
      <formula>"Apto"</formula>
    </cfRule>
    <cfRule type="cellIs" dxfId="8560" priority="863" stopIfTrue="1" operator="equal">
      <formula>"sim"</formula>
    </cfRule>
  </conditionalFormatting>
  <conditionalFormatting sqref="I155">
    <cfRule type="cellIs" dxfId="8559" priority="864" operator="equal">
      <formula>"Apto"</formula>
    </cfRule>
    <cfRule type="cellIs" dxfId="8558" priority="865" stopIfTrue="1" operator="equal">
      <formula>"sim"</formula>
    </cfRule>
  </conditionalFormatting>
  <conditionalFormatting sqref="I158">
    <cfRule type="cellIs" dxfId="8557" priority="868" operator="equal">
      <formula>"Apto"</formula>
    </cfRule>
    <cfRule type="cellIs" dxfId="8556" priority="869" stopIfTrue="1" operator="equal">
      <formula>"sim"</formula>
    </cfRule>
  </conditionalFormatting>
  <conditionalFormatting sqref="I160">
    <cfRule type="cellIs" dxfId="8555" priority="866" operator="equal">
      <formula>"Apto"</formula>
    </cfRule>
    <cfRule type="cellIs" dxfId="8554" priority="867" stopIfTrue="1" operator="equal">
      <formula>"sim"</formula>
    </cfRule>
  </conditionalFormatting>
  <conditionalFormatting sqref="I163">
    <cfRule type="cellIs" dxfId="8553" priority="870" operator="equal">
      <formula>"Apto"</formula>
    </cfRule>
    <cfRule type="cellIs" dxfId="8552" priority="871" stopIfTrue="1" operator="equal">
      <formula>"sim"</formula>
    </cfRule>
  </conditionalFormatting>
  <conditionalFormatting sqref="I169 I298:I309">
    <cfRule type="containsText" dxfId="8551" priority="948" operator="containsText" text="Inapto">
      <formula>NOT(ISERROR(SEARCH("Inapto",I169)))</formula>
    </cfRule>
    <cfRule type="containsText" dxfId="8550" priority="949" operator="containsText" text="Apto">
      <formula>NOT(ISERROR(SEARCH("Apto",I169)))</formula>
    </cfRule>
  </conditionalFormatting>
  <conditionalFormatting sqref="I176">
    <cfRule type="cellIs" dxfId="8549" priority="872" operator="equal">
      <formula>"Apto"</formula>
    </cfRule>
    <cfRule type="cellIs" dxfId="8548" priority="873" stopIfTrue="1" operator="equal">
      <formula>"sim"</formula>
    </cfRule>
  </conditionalFormatting>
  <conditionalFormatting sqref="I184 Q276:Q309 R288:R309">
    <cfRule type="cellIs" dxfId="8547" priority="875" stopIfTrue="1" operator="equal">
      <formula>"sim"</formula>
    </cfRule>
  </conditionalFormatting>
  <conditionalFormatting sqref="I187">
    <cfRule type="cellIs" dxfId="8546" priority="877" stopIfTrue="1" operator="equal">
      <formula>"sim"</formula>
    </cfRule>
  </conditionalFormatting>
  <conditionalFormatting sqref="I191">
    <cfRule type="cellIs" dxfId="8545" priority="879" stopIfTrue="1" operator="equal">
      <formula>"sim"</formula>
    </cfRule>
  </conditionalFormatting>
  <conditionalFormatting sqref="I211">
    <cfRule type="cellIs" dxfId="8544" priority="881" stopIfTrue="1" operator="equal">
      <formula>"sim"</formula>
    </cfRule>
  </conditionalFormatting>
  <conditionalFormatting sqref="I216">
    <cfRule type="cellIs" dxfId="8543" priority="883" stopIfTrue="1" operator="equal">
      <formula>"sim"</formula>
    </cfRule>
  </conditionalFormatting>
  <conditionalFormatting sqref="I220 N220:O220">
    <cfRule type="cellIs" dxfId="8542" priority="884" operator="equal">
      <formula>"Apto"</formula>
    </cfRule>
    <cfRule type="cellIs" dxfId="8541" priority="885" stopIfTrue="1" operator="equal">
      <formula>"sim"</formula>
    </cfRule>
  </conditionalFormatting>
  <conditionalFormatting sqref="I224">
    <cfRule type="cellIs" dxfId="8540" priority="886" operator="equal">
      <formula>"Apto"</formula>
    </cfRule>
    <cfRule type="cellIs" dxfId="8539" priority="887" stopIfTrue="1" operator="equal">
      <formula>"sim"</formula>
    </cfRule>
  </conditionalFormatting>
  <conditionalFormatting sqref="I228">
    <cfRule type="containsText" dxfId="8538" priority="950" operator="containsText" text="Inapto">
      <formula>NOT(ISERROR(SEARCH("Inapto",I228)))</formula>
    </cfRule>
    <cfRule type="containsText" dxfId="8537" priority="951" operator="containsText" text="Apto">
      <formula>NOT(ISERROR(SEARCH("Apto",I228)))</formula>
    </cfRule>
  </conditionalFormatting>
  <conditionalFormatting sqref="I231">
    <cfRule type="cellIs" dxfId="8536" priority="888" operator="equal">
      <formula>"Apto"</formula>
    </cfRule>
    <cfRule type="cellIs" dxfId="8535" priority="889" stopIfTrue="1" operator="equal">
      <formula>"sim"</formula>
    </cfRule>
  </conditionalFormatting>
  <conditionalFormatting sqref="I251">
    <cfRule type="cellIs" dxfId="8534" priority="893" stopIfTrue="1" operator="equal">
      <formula>"sim"</formula>
    </cfRule>
  </conditionalFormatting>
  <conditionalFormatting sqref="I254">
    <cfRule type="cellIs" dxfId="8533" priority="891" stopIfTrue="1" operator="equal">
      <formula>"sim"</formula>
    </cfRule>
  </conditionalFormatting>
  <conditionalFormatting sqref="I259">
    <cfRule type="cellIs" dxfId="8532" priority="895" stopIfTrue="1" operator="equal">
      <formula>"sim"</formula>
    </cfRule>
  </conditionalFormatting>
  <conditionalFormatting sqref="I265 N265">
    <cfRule type="cellIs" dxfId="8531" priority="896" operator="equal">
      <formula>"Apto"</formula>
    </cfRule>
    <cfRule type="cellIs" dxfId="8530" priority="897" stopIfTrue="1" operator="equal">
      <formula>"sim"</formula>
    </cfRule>
  </conditionalFormatting>
  <conditionalFormatting sqref="I267">
    <cfRule type="cellIs" dxfId="8529" priority="899" stopIfTrue="1" operator="equal">
      <formula>"sim"</formula>
    </cfRule>
  </conditionalFormatting>
  <conditionalFormatting sqref="I279">
    <cfRule type="cellIs" dxfId="8528" priority="901" stopIfTrue="1" operator="equal">
      <formula>"sim"</formula>
    </cfRule>
  </conditionalFormatting>
  <conditionalFormatting sqref="I287">
    <cfRule type="containsText" dxfId="8527" priority="952" operator="containsText" text="Inapto">
      <formula>NOT(ISERROR(SEARCH("Inapto",I287)))</formula>
    </cfRule>
    <cfRule type="containsText" dxfId="8526" priority="953" operator="containsText" text="Apto">
      <formula>NOT(ISERROR(SEARCH("Apto",I287)))</formula>
    </cfRule>
  </conditionalFormatting>
  <conditionalFormatting sqref="I297">
    <cfRule type="cellIs" dxfId="8525" priority="903" stopIfTrue="1" operator="equal">
      <formula>"sim"</formula>
    </cfRule>
  </conditionalFormatting>
  <conditionalFormatting sqref="I310">
    <cfRule type="cellIs" dxfId="8524" priority="905" stopIfTrue="1" operator="equal">
      <formula>"sim"</formula>
    </cfRule>
  </conditionalFormatting>
  <conditionalFormatting sqref="I318:I319">
    <cfRule type="cellIs" dxfId="8523" priority="906" operator="equal">
      <formula>"Apto"</formula>
    </cfRule>
    <cfRule type="cellIs" dxfId="8522" priority="907" stopIfTrue="1" operator="equal">
      <formula>"sim"</formula>
    </cfRule>
  </conditionalFormatting>
  <conditionalFormatting sqref="I328:I329">
    <cfRule type="cellIs" dxfId="8521" priority="909" stopIfTrue="1" operator="equal">
      <formula>"sim"</formula>
    </cfRule>
  </conditionalFormatting>
  <conditionalFormatting sqref="I343">
    <cfRule type="cellIs" dxfId="8520" priority="911" stopIfTrue="1" operator="equal">
      <formula>"sim"</formula>
    </cfRule>
  </conditionalFormatting>
  <conditionalFormatting sqref="I348">
    <cfRule type="cellIs" dxfId="8519" priority="912" operator="equal">
      <formula>"Apto"</formula>
    </cfRule>
    <cfRule type="cellIs" dxfId="8518" priority="913" stopIfTrue="1" operator="equal">
      <formula>"sim"</formula>
    </cfRule>
  </conditionalFormatting>
  <conditionalFormatting sqref="I350">
    <cfRule type="cellIs" dxfId="8517" priority="914" operator="equal">
      <formula>"Apto"</formula>
    </cfRule>
    <cfRule type="cellIs" dxfId="8516" priority="915" stopIfTrue="1" operator="equal">
      <formula>"sim"</formula>
    </cfRule>
  </conditionalFormatting>
  <conditionalFormatting sqref="I354 N354">
    <cfRule type="cellIs" dxfId="8515" priority="916" operator="equal">
      <formula>"Apto"</formula>
    </cfRule>
    <cfRule type="cellIs" dxfId="8514" priority="917" stopIfTrue="1" operator="equal">
      <formula>"sim"</formula>
    </cfRule>
  </conditionalFormatting>
  <conditionalFormatting sqref="I362">
    <cfRule type="cellIs" dxfId="8513" priority="918" operator="equal">
      <formula>"Apto"</formula>
    </cfRule>
    <cfRule type="cellIs" dxfId="8512" priority="919" stopIfTrue="1" operator="equal">
      <formula>"sim"</formula>
    </cfRule>
  </conditionalFormatting>
  <conditionalFormatting sqref="I386">
    <cfRule type="cellIs" dxfId="8511" priority="920" operator="equal">
      <formula>"Apto"</formula>
    </cfRule>
    <cfRule type="cellIs" dxfId="8510" priority="921" stopIfTrue="1" operator="equal">
      <formula>"sim"</formula>
    </cfRule>
  </conditionalFormatting>
  <conditionalFormatting sqref="I393">
    <cfRule type="cellIs" dxfId="8509" priority="922" operator="equal">
      <formula>"Apto"</formula>
    </cfRule>
    <cfRule type="cellIs" dxfId="8508" priority="923" stopIfTrue="1" operator="equal">
      <formula>"sim"</formula>
    </cfRule>
  </conditionalFormatting>
  <conditionalFormatting sqref="I397">
    <cfRule type="cellIs" dxfId="8507" priority="924" operator="equal">
      <formula>"Apto"</formula>
    </cfRule>
    <cfRule type="cellIs" dxfId="8506" priority="925" stopIfTrue="1" operator="equal">
      <formula>"sim"</formula>
    </cfRule>
  </conditionalFormatting>
  <conditionalFormatting sqref="I402">
    <cfRule type="cellIs" dxfId="8505" priority="926" operator="equal">
      <formula>"Apto"</formula>
    </cfRule>
    <cfRule type="cellIs" dxfId="8504" priority="927" stopIfTrue="1" operator="equal">
      <formula>"sim"</formula>
    </cfRule>
  </conditionalFormatting>
  <conditionalFormatting sqref="I418">
    <cfRule type="cellIs" dxfId="8503" priority="928" operator="equal">
      <formula>"Apto"</formula>
    </cfRule>
    <cfRule type="cellIs" dxfId="8502" priority="929" stopIfTrue="1" operator="equal">
      <formula>"sim"</formula>
    </cfRule>
  </conditionalFormatting>
  <conditionalFormatting sqref="I449">
    <cfRule type="cellIs" dxfId="8501" priority="930" operator="equal">
      <formula>"Apto"</formula>
    </cfRule>
    <cfRule type="cellIs" dxfId="8500" priority="931" stopIfTrue="1" operator="equal">
      <formula>"sim"</formula>
    </cfRule>
  </conditionalFormatting>
  <conditionalFormatting sqref="I457">
    <cfRule type="cellIs" dxfId="8499" priority="932" operator="equal">
      <formula>"Apto"</formula>
    </cfRule>
    <cfRule type="cellIs" dxfId="8498" priority="933" stopIfTrue="1" operator="equal">
      <formula>"sim"</formula>
    </cfRule>
  </conditionalFormatting>
  <conditionalFormatting sqref="I459">
    <cfRule type="cellIs" dxfId="8497" priority="934" operator="equal">
      <formula>"Apto"</formula>
    </cfRule>
    <cfRule type="cellIs" dxfId="8496" priority="935" stopIfTrue="1" operator="equal">
      <formula>"sim"</formula>
    </cfRule>
  </conditionalFormatting>
  <conditionalFormatting sqref="I468">
    <cfRule type="cellIs" dxfId="8495" priority="936" operator="equal">
      <formula>"Apto"</formula>
    </cfRule>
    <cfRule type="cellIs" dxfId="8494" priority="937" stopIfTrue="1" operator="equal">
      <formula>"sim"</formula>
    </cfRule>
  </conditionalFormatting>
  <conditionalFormatting sqref="I475">
    <cfRule type="cellIs" dxfId="8493" priority="938" operator="equal">
      <formula>"Apto"</formula>
    </cfRule>
    <cfRule type="cellIs" dxfId="8492" priority="939" stopIfTrue="1" operator="equal">
      <formula>"sim"</formula>
    </cfRule>
  </conditionalFormatting>
  <conditionalFormatting sqref="I478">
    <cfRule type="cellIs" dxfId="8491" priority="940" operator="equal">
      <formula>"Apto"</formula>
    </cfRule>
    <cfRule type="cellIs" dxfId="8490" priority="941" stopIfTrue="1" operator="equal">
      <formula>"sim"</formula>
    </cfRule>
  </conditionalFormatting>
  <conditionalFormatting sqref="I491:I494 N492">
    <cfRule type="cellIs" dxfId="8489" priority="942" operator="equal">
      <formula>0</formula>
    </cfRule>
    <cfRule type="cellIs" dxfId="8488" priority="943" operator="equal">
      <formula>"Inapto"</formula>
    </cfRule>
  </conditionalFormatting>
  <conditionalFormatting sqref="I493">
    <cfRule type="cellIs" dxfId="8487" priority="944" operator="equal">
      <formula>"Apto"</formula>
    </cfRule>
    <cfRule type="cellIs" dxfId="8486" priority="945" stopIfTrue="1" operator="equal">
      <formula>"sim"</formula>
    </cfRule>
  </conditionalFormatting>
  <conditionalFormatting sqref="I496:I498">
    <cfRule type="cellIs" dxfId="8485" priority="946" operator="equal">
      <formula>0</formula>
    </cfRule>
    <cfRule type="cellIs" dxfId="8484" priority="947" operator="equal">
      <formula>"Inapto"</formula>
    </cfRule>
  </conditionalFormatting>
  <conditionalFormatting sqref="I328:I329 N328:N329">
    <cfRule type="cellIs" dxfId="8483" priority="908" operator="equal">
      <formula>"Apto"</formula>
    </cfRule>
  </conditionalFormatting>
  <conditionalFormatting sqref="I490 I495 N495:O495 N490">
    <cfRule type="cellIs" dxfId="8482" priority="978" operator="equal">
      <formula>0</formula>
    </cfRule>
    <cfRule type="cellIs" dxfId="8481" priority="979" operator="equal">
      <formula>"Inapto"</formula>
    </cfRule>
    <cfRule type="cellIs" dxfId="8480" priority="980" operator="equal">
      <formula>"Apto"</formula>
    </cfRule>
    <cfRule type="cellIs" dxfId="8479" priority="981" stopIfTrue="1" operator="equal">
      <formula>"sim"</formula>
    </cfRule>
  </conditionalFormatting>
  <conditionalFormatting sqref="I184 N184">
    <cfRule type="cellIs" dxfId="8478" priority="874" operator="equal">
      <formula>"Apto"</formula>
    </cfRule>
  </conditionalFormatting>
  <conditionalFormatting sqref="I187 N187">
    <cfRule type="cellIs" dxfId="8477" priority="876" operator="equal">
      <formula>"Apto"</formula>
    </cfRule>
  </conditionalFormatting>
  <conditionalFormatting sqref="I191 N191:O191">
    <cfRule type="cellIs" dxfId="8476" priority="878" operator="equal">
      <formula>"Apto"</formula>
    </cfRule>
  </conditionalFormatting>
  <conditionalFormatting sqref="I211 N211">
    <cfRule type="cellIs" dxfId="8475" priority="880" operator="equal">
      <formula>"Apto"</formula>
    </cfRule>
  </conditionalFormatting>
  <conditionalFormatting sqref="I216 N216:O216">
    <cfRule type="cellIs" dxfId="8474" priority="882" operator="equal">
      <formula>"Apto"</formula>
    </cfRule>
  </conditionalFormatting>
  <conditionalFormatting sqref="I251 N251:O251">
    <cfRule type="cellIs" dxfId="8473" priority="892" operator="equal">
      <formula>"Apto"</formula>
    </cfRule>
  </conditionalFormatting>
  <conditionalFormatting sqref="I254 N254:O254">
    <cfRule type="cellIs" dxfId="8472" priority="890" operator="equal">
      <formula>"Apto"</formula>
    </cfRule>
  </conditionalFormatting>
  <conditionalFormatting sqref="I259 N259:O259">
    <cfRule type="cellIs" dxfId="8471" priority="894" operator="equal">
      <formula>"Apto"</formula>
    </cfRule>
  </conditionalFormatting>
  <conditionalFormatting sqref="I267 N267:O267">
    <cfRule type="cellIs" dxfId="8470" priority="898" operator="equal">
      <formula>"Apto"</formula>
    </cfRule>
  </conditionalFormatting>
  <conditionalFormatting sqref="I279 N279:O279">
    <cfRule type="cellIs" dxfId="8469" priority="900" operator="equal">
      <formula>"Apto"</formula>
    </cfRule>
  </conditionalFormatting>
  <conditionalFormatting sqref="I297 N297:O297">
    <cfRule type="cellIs" dxfId="8468" priority="902" operator="equal">
      <formula>"Apto"</formula>
    </cfRule>
  </conditionalFormatting>
  <conditionalFormatting sqref="I310 N310">
    <cfRule type="cellIs" dxfId="8467" priority="904" operator="equal">
      <formula>"Apto"</formula>
    </cfRule>
  </conditionalFormatting>
  <conditionalFormatting sqref="I343 N343:O343">
    <cfRule type="cellIs" dxfId="8466" priority="910" operator="equal">
      <formula>"Apto"</formula>
    </cfRule>
  </conditionalFormatting>
  <conditionalFormatting sqref="I496:J498 I494 I8:J10 I12:I14 I16:I29 I32 I34 I36:I41 I43 I45:I48 I50:I61 I63:I66 I68:I70 I72:I76 I78:I79 I82 I85:I88 I90:I92 I95:I96 I98:I99 I103 I105:I106 I108:I109 I116:I117 I126:I131 I141:I147 I150 I152:I154 I156:I157 I164:I168 I170:I175 I177:I183 I185:I186 I188:I190 I192:I210 I212:I215 I217:I219 I221:I223 I225:I227 I229:I230 I252:I253 I255:I258 I260:I264 I266 I268:I278 I280:I286 I288:I296 I311:I317 I320:I327 I344 I346:I347 I349 I351:I353 I355:I361 I367:I385 I394:I396 I398:I401 I403:I412 I450:I455 I458 I460:I467 I469:I474 Q346:Q347 Q349 I101 I112 I159 I232:I250 I363:I365 O380:O384 I387:I392 I414:I417 P442 I476:I477 I479:I489 I491:I492 I419:I448 Q363:Q365 I330:I342 I161:I162 I133:I139 I119:I124 Q85:Q88 N119:Q124 N133:Q139 N161:Q162 N304:O306 N335:P335 N336:O342 N422:O448 N491:O492 N487:P487 N488:O489 N480:O486 N479:P479 N476:O477 N470:O470 N421:P421 N414:O417 N387:O392 N377:N384 N374:N375 N368:P368 N363:O365 N330:O334 N307:P307 N308:O309 N303:P303 N269 N232:O250 N223:O223 N202:O202 N159:Q159 N112:Q112 N101:Q101 N54:O54 N52:P52 N28 N26:O26 N19:O19 N460:N467 N458 N419:O420 N398:O401 N394:O396 N349:O349 N346:O347 N344:O344 N311:O317 N298:O302 N255:O258 N252:O253 N212:O215 N188:O190 N185:O186 N177:O183 N164:Q168 N156:Q157 N150:Q150 N141:Q147 N126:Q131 N108:Q109 N105:Q106 N103:Q103 N98:Q99 N95:Q96 N90:Q92 N85:O88 N82:Q82 N78:Q79 N72:Q76 N68:Q70 N45:Q48 N43:Q43 N36:Q41 N8:Q10 N494:O494 N496:O498 I298:I309 R288:R309 Q276:Q309">
    <cfRule type="containsText" dxfId="8465" priority="954" operator="containsText" text="0">
      <formula>NOT(ISERROR(SEARCH("0",I8)))</formula>
    </cfRule>
  </conditionalFormatting>
  <conditionalFormatting sqref="I8:J10 I12:I14 I16:I29 I32 I34 I36:I41 I43 I45:I48 I50:I61 I63:I66 I68:I70 I72:I76 I78:I79 I82 I85:I88 I90:I92 I95:I96 I98:I99 I103 I105:I106 I108:I109 I116:I117 I126:I131 I141:I147 I150 I152:I154 I156:I157 I164:I168 I170:I175 I177:I183 I185:I186 I188:I190 I192:I210 I212:I215 I217:I219 I221:I223 I225:I227 I229:I230 I252:I253 I255:I258 I260:I264 I266 I268:I278 I280:I286 I288:I296 I311:I317 I320:I327 I344 I346:I347 Q346:Q347 I349 Q349 I351:I353 I355:I361 I367:I385 I394:I396 I398:I401 I403:I412 I450:I455 I458 I460:I467 I469:I474 I494 I496:J498 I101 I112 I159 I232:I250 I363:I365 O380:O384 I387:I392 I414:I417 P442 I476:I477 I479:I489 I491:I492 I419:I448 Q363:Q365 I330:I342 I161:I162 I133:I139 I119:I124 Q85:Q88 N119:Q124 N133:Q139 N161:Q162 N304:O306 N335:P335 N336:O342 N422:O448 N491:O492 N487:P487 N488:O489 N480:O486 N479:P479 N476:O477 N470:O470 N421:P421 N414:O417 N387:O392 N377:N384 N374:N375 N368:P368 N363:O365 N330:O334 N307:P307 N308:O309 N303:P303 N269 N232:O250 N223:O223 N202:O202 N159:Q159 N112:Q112 N101:Q101 N54:O54 N52:P52 N28 N26:O26 N19:O19 N496:O498 N494:O494 N460:N467 N458 N419:O420 N398:O401 N394:O396 N349:O349 N346:O347 N344:O344 N311:O317 N298:O302 N255:O258 N252:O253 N212:O215 N188:O190 N185:O186 N177:O183 N164:Q168 N156:Q157 N150:Q150 N141:Q147 N126:Q131 N108:Q109 N105:Q106 N103:Q103 N98:Q99 N95:Q96 N90:Q92 N85:O88 N82:Q82 N78:Q79 N72:Q76 N68:Q70 N45:Q48 N43:Q43 N36:Q41 N8:Q10">
    <cfRule type="containsText" dxfId="8464" priority="955" operator="containsText" text="Inapto">
      <formula>NOT(ISERROR(SEARCH("Inapto",I8)))</formula>
    </cfRule>
    <cfRule type="containsText" dxfId="8463" priority="956" operator="containsText" text="Apto">
      <formula>NOT(ISERROR(SEARCH("Apto",I8)))</formula>
    </cfRule>
  </conditionalFormatting>
  <conditionalFormatting sqref="I7:J7 I44 P49:Q49 O50:Q50 O64:Q64 I80 P81 P100 P110 P113:P114 I125 R128:R158 P132 P140 P148:P149 O154:Q154 P163 Q194:R201 O281 O318 I345 O348 Q351:Q353 O362 I366 O393 O397 O402 I413 Q414:Q415 Q417 Q419:Q426 Q428:Q431 Q433:Q446 O449 Q450:Q455 I456 Q457:Q467 R458 Q469 O471 Q472:Q474 O475 Q477 O478 Q479:Q481 O490 O493 T44 T80 T125 T169 T228 T287 T345 T366 T413 T456 P19:Q19 O28 N115 O265 O354 O377:O379 O374:O375 P456:R456 O453:O468 Q448 R447:R455 R333:R344 O275 R266:R286 R244:R264 R220 Q203:R219 R202 R229:R230 P11 P26 R81:R96 Q170:R183 Q221:R222 Q228:Q253 Q319:Q328 Q367:Q376 O418 R414:R445 R460:R480 Q28:R28 P30:P31 O42 Q52:R52 P54 R54 O62:R62 P67:R67 Q71:R71 Q77:R77 P83:P89 Q84 P93:Q94 O97:P97 R98:R112 P102:Q102 O104:Q104 P107:Q107 R114:R117 Q113:Q115 R119:R124 P118:Q118 Q148 O151:P151 O155:P155 P158:Q158 R160:R168 P160:Q160 Q185:R190 Q184 Q192:R192 R191 Q224:R227 R223 R232:R242 Q255:Q274 Q311:Q317 R311:R331 Q330:Q344 Q355:Q361 Q378:Q379 Q387:Q388 Q390:Q412 R482:R498 Q483:Q491 Q493:Q498 O35:R35 I111 N1670:R1048576 N111:Q111 N32:Q34 N276:O278 N385:O385 N376:O376 N369:O373 N355:O361 N266:O266 N221:O222 N55:Q61 N53:Q53 N29:Q29 N27:Q27 N20:Q25 N499:R499 N472:O474 N469:O469 N453:N456 N450:O452 N413:R413 N403:O412 N367:O367 N366:R366 N351:O353 N345:R345 N327 N320:O326 N282:O296 N280:O280 N270:O274 N268:O268 N260:O264 N225:O230 N217:O219 N203:O210 N194:O201 N192:O192 N174:O175 N173 N170:O172 N169:R169 N152:Q153 N125:R125 N116:Q117 N80:R80 N65:Q66 N63:Q63 N51:Q51 N44:R44 N12:Q18 N7:R7 R288:R309 Q276:Q309 T499:T500 I499:J500 N500:Q500 N503:Q550 T503:T552 I503:I550 I552:J552 N552:Q552 N602:Q1669 I602:J1048576 T602:T1048576">
    <cfRule type="containsText" dxfId="8462" priority="1209" operator="containsText" text="Apto">
      <formula>NOT(ISERROR(SEARCH("Apto",I7)))</formula>
    </cfRule>
  </conditionalFormatting>
  <conditionalFormatting sqref="N231">
    <cfRule type="cellIs" dxfId="8461" priority="1064" operator="equal">
      <formula>0</formula>
    </cfRule>
    <cfRule type="cellIs" dxfId="8460" priority="1065" operator="equal">
      <formula>"Inapto"</formula>
    </cfRule>
    <cfRule type="cellIs" dxfId="8459" priority="1066" operator="equal">
      <formula>"Apto"</formula>
    </cfRule>
    <cfRule type="cellIs" dxfId="8458" priority="1067" stopIfTrue="1" operator="equal">
      <formula>"sim"</formula>
    </cfRule>
  </conditionalFormatting>
  <conditionalFormatting sqref="N176:O176">
    <cfRule type="cellIs" dxfId="8457" priority="1080" operator="equal">
      <formula>0</formula>
    </cfRule>
    <cfRule type="cellIs" dxfId="8456" priority="1081" operator="equal">
      <formula>"Inapto"</formula>
    </cfRule>
    <cfRule type="cellIs" dxfId="8455" priority="1082" operator="equal">
      <formula>"Apto"</formula>
    </cfRule>
    <cfRule type="cellIs" dxfId="8454" priority="1083" stopIfTrue="1" operator="equal">
      <formula>"sim"</formula>
    </cfRule>
  </conditionalFormatting>
  <conditionalFormatting sqref="N350:O350 N348">
    <cfRule type="cellIs" dxfId="8453" priority="1028" operator="equal">
      <formula>0</formula>
    </cfRule>
    <cfRule type="cellIs" dxfId="8452" priority="1029" operator="equal">
      <formula>"Inapto"</formula>
    </cfRule>
    <cfRule type="cellIs" dxfId="8451" priority="1030" operator="equal">
      <formula>"Apto"</formula>
    </cfRule>
    <cfRule type="cellIs" dxfId="8450" priority="1031" stopIfTrue="1" operator="equal">
      <formula>"sim"</formula>
    </cfRule>
  </conditionalFormatting>
  <conditionalFormatting sqref="N362">
    <cfRule type="cellIs" dxfId="8449" priority="1020" operator="equal">
      <formula>0</formula>
    </cfRule>
    <cfRule type="cellIs" dxfId="8448" priority="1021" operator="equal">
      <formula>"Inapto"</formula>
    </cfRule>
    <cfRule type="cellIs" dxfId="8447" priority="1022" operator="equal">
      <formula>"Apto"</formula>
    </cfRule>
    <cfRule type="cellIs" dxfId="8446" priority="1023" stopIfTrue="1" operator="equal">
      <formula>"sim"</formula>
    </cfRule>
  </conditionalFormatting>
  <conditionalFormatting sqref="N386:O386">
    <cfRule type="cellIs" dxfId="8445" priority="1012" operator="equal">
      <formula>0</formula>
    </cfRule>
    <cfRule type="cellIs" dxfId="8444" priority="1013" operator="equal">
      <formula>"Inapto"</formula>
    </cfRule>
    <cfRule type="cellIs" dxfId="8443" priority="1014" operator="equal">
      <formula>"Apto"</formula>
    </cfRule>
    <cfRule type="cellIs" dxfId="8442" priority="1015" stopIfTrue="1" operator="equal">
      <formula>"sim"</formula>
    </cfRule>
  </conditionalFormatting>
  <conditionalFormatting sqref="N402 N397 N393">
    <cfRule type="cellIs" dxfId="8441" priority="1008" operator="equal">
      <formula>0</formula>
    </cfRule>
    <cfRule type="cellIs" dxfId="8440" priority="1009" operator="equal">
      <formula>"Inapto"</formula>
    </cfRule>
    <cfRule type="cellIs" dxfId="8439" priority="1010" operator="equal">
      <formula>"Apto"</formula>
    </cfRule>
    <cfRule type="cellIs" dxfId="8438" priority="1011" stopIfTrue="1" operator="equal">
      <formula>"sim"</formula>
    </cfRule>
  </conditionalFormatting>
  <conditionalFormatting sqref="N418">
    <cfRule type="cellIs" dxfId="8437" priority="1004" operator="equal">
      <formula>0</formula>
    </cfRule>
    <cfRule type="cellIs" dxfId="8436" priority="1005" operator="equal">
      <formula>"Inapto"</formula>
    </cfRule>
    <cfRule type="cellIs" dxfId="8435" priority="1006" operator="equal">
      <formula>"Apto"</formula>
    </cfRule>
    <cfRule type="cellIs" dxfId="8434" priority="1007" stopIfTrue="1" operator="equal">
      <formula>"sim"</formula>
    </cfRule>
  </conditionalFormatting>
  <conditionalFormatting sqref="N459 N457">
    <cfRule type="cellIs" dxfId="8433" priority="993" operator="equal">
      <formula>0</formula>
    </cfRule>
    <cfRule type="cellIs" dxfId="8432" priority="994" operator="equal">
      <formula>"Inapto"</formula>
    </cfRule>
    <cfRule type="cellIs" dxfId="8431" priority="995" operator="equal">
      <formula>"Apto"</formula>
    </cfRule>
    <cfRule type="cellIs" dxfId="8430" priority="996" stopIfTrue="1" operator="equal">
      <formula>"sim"</formula>
    </cfRule>
  </conditionalFormatting>
  <conditionalFormatting sqref="N468">
    <cfRule type="cellIs" dxfId="8429" priority="989" operator="equal">
      <formula>0</formula>
    </cfRule>
    <cfRule type="cellIs" dxfId="8428" priority="990" operator="equal">
      <formula>"Inapto"</formula>
    </cfRule>
    <cfRule type="cellIs" dxfId="8427" priority="991" operator="equal">
      <formula>"Apto"</formula>
    </cfRule>
    <cfRule type="cellIs" dxfId="8426" priority="992" stopIfTrue="1" operator="equal">
      <formula>"sim"</formula>
    </cfRule>
  </conditionalFormatting>
  <conditionalFormatting sqref="N478 N475 N471">
    <cfRule type="cellIs" dxfId="8425" priority="985" operator="equal">
      <formula>0</formula>
    </cfRule>
    <cfRule type="cellIs" dxfId="8424" priority="986" operator="equal">
      <formula>"Inapto"</formula>
    </cfRule>
    <cfRule type="cellIs" dxfId="8423" priority="987" operator="equal">
      <formula>"Apto"</formula>
    </cfRule>
    <cfRule type="cellIs" dxfId="8422" priority="988" stopIfTrue="1" operator="equal">
      <formula>"sim"</formula>
    </cfRule>
  </conditionalFormatting>
  <conditionalFormatting sqref="N493">
    <cfRule type="cellIs" dxfId="8421" priority="648" operator="equal">
      <formula>0</formula>
    </cfRule>
    <cfRule type="cellIs" dxfId="8420" priority="649" operator="equal">
      <formula>"Inapto"</formula>
    </cfRule>
    <cfRule type="cellIs" dxfId="8419" priority="650" operator="equal">
      <formula>"Apto"</formula>
    </cfRule>
    <cfRule type="cellIs" dxfId="8418" priority="651" stopIfTrue="1" operator="equal">
      <formula>"sim"</formula>
    </cfRule>
  </conditionalFormatting>
  <conditionalFormatting sqref="N11:O11 J11:J495">
    <cfRule type="cellIs" dxfId="8417" priority="1194" operator="equal">
      <formula>0</formula>
    </cfRule>
    <cfRule type="cellIs" dxfId="8416" priority="1195" operator="equal">
      <formula>"Inapto"</formula>
    </cfRule>
    <cfRule type="cellIs" dxfId="8415" priority="1196" operator="equal">
      <formula>"Apto"</formula>
    </cfRule>
    <cfRule type="cellIs" dxfId="8414" priority="1197" stopIfTrue="1" operator="equal">
      <formula>"sim"</formula>
    </cfRule>
  </conditionalFormatting>
  <conditionalFormatting sqref="N30 N31:O31">
    <cfRule type="cellIs" dxfId="8413" priority="1190" operator="equal">
      <formula>0</formula>
    </cfRule>
    <cfRule type="cellIs" dxfId="8412" priority="1191" operator="equal">
      <formula>"Inapto"</formula>
    </cfRule>
    <cfRule type="cellIs" dxfId="8411" priority="1192" operator="equal">
      <formula>"Apto"</formula>
    </cfRule>
    <cfRule type="cellIs" dxfId="8410" priority="1193" stopIfTrue="1" operator="equal">
      <formula>"sim"</formula>
    </cfRule>
  </conditionalFormatting>
  <conditionalFormatting sqref="N42">
    <cfRule type="cellIs" dxfId="8409" priority="1186" operator="equal">
      <formula>0</formula>
    </cfRule>
    <cfRule type="cellIs" dxfId="8408" priority="1187" operator="equal">
      <formula>"Inapto"</formula>
    </cfRule>
    <cfRule type="cellIs" dxfId="8407" priority="1188" operator="equal">
      <formula>"Apto"</formula>
    </cfRule>
    <cfRule type="cellIs" dxfId="8406" priority="1189" stopIfTrue="1" operator="equal">
      <formula>"sim"</formula>
    </cfRule>
  </conditionalFormatting>
  <conditionalFormatting sqref="N49:O49">
    <cfRule type="cellIs" dxfId="8405" priority="1182" operator="equal">
      <formula>0</formula>
    </cfRule>
    <cfRule type="cellIs" dxfId="8404" priority="1183" operator="equal">
      <formula>"Inapto"</formula>
    </cfRule>
    <cfRule type="cellIs" dxfId="8403" priority="1184" operator="equal">
      <formula>"Apto"</formula>
    </cfRule>
    <cfRule type="cellIs" dxfId="8402" priority="1185" stopIfTrue="1" operator="equal">
      <formula>"sim"</formula>
    </cfRule>
  </conditionalFormatting>
  <conditionalFormatting sqref="N62">
    <cfRule type="cellIs" dxfId="8401" priority="1166" operator="equal">
      <formula>0</formula>
    </cfRule>
    <cfRule type="cellIs" dxfId="8400" priority="1167" operator="equal">
      <formula>"Inapto"</formula>
    </cfRule>
    <cfRule type="cellIs" dxfId="8399" priority="1168" operator="equal">
      <formula>"Apto"</formula>
    </cfRule>
    <cfRule type="cellIs" dxfId="8398" priority="1169" stopIfTrue="1" operator="equal">
      <formula>"sim"</formula>
    </cfRule>
  </conditionalFormatting>
  <conditionalFormatting sqref="N67:O67">
    <cfRule type="cellIs" dxfId="8397" priority="1170" operator="equal">
      <formula>0</formula>
    </cfRule>
    <cfRule type="cellIs" dxfId="8396" priority="1171" operator="equal">
      <formula>"Inapto"</formula>
    </cfRule>
    <cfRule type="cellIs" dxfId="8395" priority="1172" operator="equal">
      <formula>"Apto"</formula>
    </cfRule>
    <cfRule type="cellIs" dxfId="8394" priority="1173" stopIfTrue="1" operator="equal">
      <formula>"sim"</formula>
    </cfRule>
  </conditionalFormatting>
  <conditionalFormatting sqref="N77:P77 N71:P71">
    <cfRule type="cellIs" dxfId="8393" priority="1146" operator="equal">
      <formula>0</formula>
    </cfRule>
    <cfRule type="cellIs" dxfId="8392" priority="1147" operator="equal">
      <formula>"Inapto"</formula>
    </cfRule>
    <cfRule type="cellIs" dxfId="8391" priority="1148" operator="equal">
      <formula>"Apto"</formula>
    </cfRule>
    <cfRule type="cellIs" dxfId="8390" priority="1149" stopIfTrue="1" operator="equal">
      <formula>"sim"</formula>
    </cfRule>
  </conditionalFormatting>
  <conditionalFormatting sqref="N83:O84 N81:O81">
    <cfRule type="cellIs" dxfId="8389" priority="1150" operator="equal">
      <formula>0</formula>
    </cfRule>
    <cfRule type="cellIs" dxfId="8388" priority="1151" operator="equal">
      <formula>"Inapto"</formula>
    </cfRule>
    <cfRule type="cellIs" dxfId="8387" priority="1152" operator="equal">
      <formula>"Apto"</formula>
    </cfRule>
    <cfRule type="cellIs" dxfId="8386" priority="1153" stopIfTrue="1" operator="equal">
      <formula>"sim"</formula>
    </cfRule>
  </conditionalFormatting>
  <conditionalFormatting sqref="N93:O94 N89:O89">
    <cfRule type="cellIs" dxfId="8385" priority="1142" operator="equal">
      <formula>0</formula>
    </cfRule>
    <cfRule type="cellIs" dxfId="8384" priority="1143" operator="equal">
      <formula>"Inapto"</formula>
    </cfRule>
    <cfRule type="cellIs" dxfId="8383" priority="1144" operator="equal">
      <formula>"Apto"</formula>
    </cfRule>
    <cfRule type="cellIs" dxfId="8382" priority="1145" stopIfTrue="1" operator="equal">
      <formula>"sim"</formula>
    </cfRule>
  </conditionalFormatting>
  <conditionalFormatting sqref="N110 N118:O118 N113:O114 N107:O107 N104 N102:O102 N100:O100 N97">
    <cfRule type="cellIs" dxfId="8381" priority="1137" operator="equal">
      <formula>0</formula>
    </cfRule>
    <cfRule type="cellIs" dxfId="8380" priority="1138" operator="equal">
      <formula>"Inapto"</formula>
    </cfRule>
    <cfRule type="cellIs" dxfId="8379" priority="1139" operator="equal">
      <formula>"Apto"</formula>
    </cfRule>
    <cfRule type="cellIs" dxfId="8378" priority="1140" stopIfTrue="1" operator="equal">
      <formula>"sim"</formula>
    </cfRule>
  </conditionalFormatting>
  <conditionalFormatting sqref="N132:O132">
    <cfRule type="cellIs" dxfId="8377" priority="1114" operator="equal">
      <formula>0</formula>
    </cfRule>
    <cfRule type="cellIs" dxfId="8376" priority="1115" operator="equal">
      <formula>"Inapto"</formula>
    </cfRule>
    <cfRule type="cellIs" dxfId="8375" priority="1116" operator="equal">
      <formula>"Apto"</formula>
    </cfRule>
    <cfRule type="cellIs" dxfId="8374" priority="1117" stopIfTrue="1" operator="equal">
      <formula>"sim"</formula>
    </cfRule>
  </conditionalFormatting>
  <conditionalFormatting sqref="N140:O140">
    <cfRule type="cellIs" dxfId="8373" priority="974" operator="equal">
      <formula>0</formula>
    </cfRule>
    <cfRule type="cellIs" dxfId="8372" priority="975" operator="equal">
      <formula>"Inapto"</formula>
    </cfRule>
    <cfRule type="cellIs" dxfId="8371" priority="976" operator="equal">
      <formula>"Apto"</formula>
    </cfRule>
    <cfRule type="cellIs" dxfId="8370" priority="977" stopIfTrue="1" operator="equal">
      <formula>"sim"</formula>
    </cfRule>
  </conditionalFormatting>
  <conditionalFormatting sqref="N155 N163:O163 N160:O160 N158:O158 N151 N148:O149">
    <cfRule type="cellIs" dxfId="8369" priority="1105" stopIfTrue="1" operator="equal">
      <formula>"sim"</formula>
    </cfRule>
  </conditionalFormatting>
  <conditionalFormatting sqref="R1670:R1048576 N163:O163 N160:O160 N158:O158 N151 N148:O149">
    <cfRule type="cellIs" dxfId="8368" priority="1102" operator="equal">
      <formula>0</formula>
    </cfRule>
    <cfRule type="cellIs" dxfId="8367" priority="1103" operator="equal">
      <formula>"Inapto"</formula>
    </cfRule>
    <cfRule type="cellIs" dxfId="8366" priority="1104" operator="equal">
      <formula>"Apto"</formula>
    </cfRule>
  </conditionalFormatting>
  <conditionalFormatting sqref="N155">
    <cfRule type="cellIs" dxfId="8365" priority="966" operator="equal">
      <formula>0</formula>
    </cfRule>
    <cfRule type="cellIs" dxfId="8364" priority="967" operator="equal">
      <formula>"Inapto"</formula>
    </cfRule>
    <cfRule type="cellIs" dxfId="8363" priority="968" operator="equal">
      <formula>"Apto"</formula>
    </cfRule>
  </conditionalFormatting>
  <conditionalFormatting sqref="N187 N184">
    <cfRule type="cellIs" dxfId="8362" priority="1074" operator="equal">
      <formula>"Inapto"</formula>
    </cfRule>
    <cfRule type="cellIs" dxfId="8361" priority="1075" stopIfTrue="1" operator="equal">
      <formula>"sim"</formula>
    </cfRule>
  </conditionalFormatting>
  <conditionalFormatting sqref="N191:O191">
    <cfRule type="cellIs" dxfId="8360" priority="964" operator="equal">
      <formula>"Inapto"</formula>
    </cfRule>
    <cfRule type="cellIs" dxfId="8359" priority="965" stopIfTrue="1" operator="equal">
      <formula>"sim"</formula>
    </cfRule>
  </conditionalFormatting>
  <conditionalFormatting sqref="N216:O216 N211">
    <cfRule type="cellIs" dxfId="8358" priority="1072" operator="equal">
      <formula>"Inapto"</formula>
    </cfRule>
    <cfRule type="cellIs" dxfId="8357" priority="1073" stopIfTrue="1" operator="equal">
      <formula>"sim"</formula>
    </cfRule>
  </conditionalFormatting>
  <conditionalFormatting sqref="N224:O224">
    <cfRule type="cellIs" dxfId="8356" priority="1068" operator="equal">
      <formula>0</formula>
    </cfRule>
    <cfRule type="cellIs" dxfId="8355" priority="1069" operator="equal">
      <formula>"Inapto"</formula>
    </cfRule>
    <cfRule type="cellIs" dxfId="8354" priority="1070" operator="equal">
      <formula>"Apto"</formula>
    </cfRule>
    <cfRule type="cellIs" dxfId="8353" priority="1071" stopIfTrue="1" operator="equal">
      <formula>"sim"</formula>
    </cfRule>
  </conditionalFormatting>
  <conditionalFormatting sqref="N279:O279 N267:O267 N259:O259 N254:O254 N251:O251">
    <cfRule type="cellIs" dxfId="8352" priority="1059" operator="equal">
      <formula>"Inapto"</formula>
    </cfRule>
    <cfRule type="cellIs" dxfId="8351" priority="1060" stopIfTrue="1" operator="equal">
      <formula>"sim"</formula>
    </cfRule>
  </conditionalFormatting>
  <conditionalFormatting sqref="N297:O297">
    <cfRule type="cellIs" dxfId="8350" priority="1042" operator="equal">
      <formula>"Inapto"</formula>
    </cfRule>
    <cfRule type="cellIs" dxfId="8349" priority="1043" stopIfTrue="1" operator="equal">
      <formula>"sim"</formula>
    </cfRule>
  </conditionalFormatting>
  <conditionalFormatting sqref="N310">
    <cfRule type="cellIs" dxfId="8348" priority="1050" operator="equal">
      <formula>"Inapto"</formula>
    </cfRule>
    <cfRule type="cellIs" dxfId="8347" priority="1051" stopIfTrue="1" operator="equal">
      <formula>"sim"</formula>
    </cfRule>
  </conditionalFormatting>
  <conditionalFormatting sqref="N319:O319">
    <cfRule type="cellIs" dxfId="8346" priority="1047" operator="equal">
      <formula>"Inapto"</formula>
    </cfRule>
    <cfRule type="cellIs" dxfId="8345" priority="1048" operator="equal">
      <formula>"Apto"</formula>
    </cfRule>
    <cfRule type="cellIs" dxfId="8344" priority="1049" stopIfTrue="1" operator="equal">
      <formula>"sim"</formula>
    </cfRule>
  </conditionalFormatting>
  <conditionalFormatting sqref="N343:O343">
    <cfRule type="cellIs" dxfId="8343" priority="1032" operator="equal">
      <formula>"Inapto"</formula>
    </cfRule>
    <cfRule type="cellIs" dxfId="8342" priority="1033" stopIfTrue="1" operator="equal">
      <formula>"sim"</formula>
    </cfRule>
  </conditionalFormatting>
  <conditionalFormatting sqref="P184 N184">
    <cfRule type="cellIs" dxfId="8341" priority="775" operator="equal">
      <formula>0</formula>
    </cfRule>
  </conditionalFormatting>
  <conditionalFormatting sqref="P187 N187">
    <cfRule type="cellIs" dxfId="8340" priority="771" operator="equal">
      <formula>0</formula>
    </cfRule>
  </conditionalFormatting>
  <conditionalFormatting sqref="N191:O191">
    <cfRule type="cellIs" dxfId="8339" priority="767" operator="equal">
      <formula>0</formula>
    </cfRule>
  </conditionalFormatting>
  <conditionalFormatting sqref="P211 N211">
    <cfRule type="cellIs" dxfId="8338" priority="763" operator="equal">
      <formula>0</formula>
    </cfRule>
  </conditionalFormatting>
  <conditionalFormatting sqref="N216:P216">
    <cfRule type="cellIs" dxfId="8337" priority="759" operator="equal">
      <formula>0</formula>
    </cfRule>
  </conditionalFormatting>
  <conditionalFormatting sqref="N251:P251">
    <cfRule type="cellIs" dxfId="8336" priority="747" operator="equal">
      <formula>0</formula>
    </cfRule>
  </conditionalFormatting>
  <conditionalFormatting sqref="N254:O254">
    <cfRule type="cellIs" dxfId="8335" priority="743" operator="equal">
      <formula>0</formula>
    </cfRule>
  </conditionalFormatting>
  <conditionalFormatting sqref="N259:P259">
    <cfRule type="cellIs" dxfId="8334" priority="739" operator="equal">
      <formula>0</formula>
    </cfRule>
  </conditionalFormatting>
  <conditionalFormatting sqref="N267:P267">
    <cfRule type="cellIs" dxfId="8333" priority="735" operator="equal">
      <formula>0</formula>
    </cfRule>
  </conditionalFormatting>
  <conditionalFormatting sqref="N279:P279">
    <cfRule type="cellIs" dxfId="8332" priority="727" operator="equal">
      <formula>0</formula>
    </cfRule>
  </conditionalFormatting>
  <conditionalFormatting sqref="N297:P297">
    <cfRule type="cellIs" dxfId="8331" priority="723" operator="equal">
      <formula>0</formula>
    </cfRule>
  </conditionalFormatting>
  <conditionalFormatting sqref="Q310 N310">
    <cfRule type="cellIs" dxfId="8330" priority="719" operator="equal">
      <formula>0</formula>
    </cfRule>
  </conditionalFormatting>
  <conditionalFormatting sqref="N319:P319">
    <cfRule type="cellIs" dxfId="8329" priority="715" operator="equal">
      <formula>0</formula>
    </cfRule>
  </conditionalFormatting>
  <conditionalFormatting sqref="N329:O329 N328:P328">
    <cfRule type="cellIs" dxfId="8328" priority="711" operator="equal">
      <formula>0</formula>
    </cfRule>
  </conditionalFormatting>
  <conditionalFormatting sqref="N343:P343">
    <cfRule type="cellIs" dxfId="8327" priority="707" operator="equal">
      <formula>0</formula>
    </cfRule>
  </conditionalFormatting>
  <conditionalFormatting sqref="P366:R366 P413:R413 P456:R456 Q194:R201 R458 T43:T48 T72:T76 T98:T99 T8:T10 T12:T18 T32:T34 T36:T41 T185:T186 T188:T190 T192:T210 T212:T215 T217:T223 T225:T250 T252:T253 T255:T258 T260:T264 T268 T280:T296 T298:T302 T311:T318 T320:T327 T330:T331 T387:T388 T394:T396 T398:T401 T403:T417 T419:T420 T469:T470 T476:T477 T480:T481 T491 T494 T496:T498 P49:Q49 O50:Q50 O64:Q64 P81 P100 P110 P113:P114 R128:R158 P132 P140 P148:P149 O154:Q154 P163 O281 O318 O348 Q351:Q353 O362 O393 O397 O402 Q414:Q415 Q417 Q419:Q426 Q428:Q431 Q433:Q446 O449 Q450:Q455 Q457:Q467 Q469 O471 Q472:Q474 O475 Q477 O478 Q479:Q481 O490 O493 T50:T51 T78:T82 T84:T88 T90:T96 T102:T111 T114:T117 T119:T139 T160:T175 T344:T349 T351:T353 P19:Q19 O28 N115 O265 O354 O377:O379 O374:O375 O453:O468 Q448 R447:R455 R333:R344 O275 R266:R286 R244:R264 R220 Q203:R219 R202 R229:R230 P11 P26 R81:R96 Q170:R183 Q221:R222 Q228:Q253 Q319:Q328 Q367:Q376 O418 R414:R445 R460:R480 Q28:R28 P30:P31 O42 Q52:R52 P54 R54 O62:R62 P67:R67 Q71:R71 Q77:R77 P83:P89 Q84 P93:Q94 O97:P97 R98:R112 P102:Q102 O104:Q104 P107:Q107 R114:R117 Q113:Q115 R119:R124 P118:Q118 Q148 O151:P151 O155:P155 P158:Q158 R160:R168 P160:Q160 Q185:R190 Q184 Q192:R192 R191 Q224:R227 R223 R232:R242 Q255:Q274 Q311:Q317 R311:R331 Q330:Q344 Q355:Q361 Q378:Q379 Q387:Q388 Q390:Q412 R482:R498 Q483:Q491 Q493:Q498 O35:R35 I111 T20:T29 T53:T70 T177:T183 T266 T270:T278 T304:T306 T308:T309 T333:T334 T336:T342 T355:T367 T369:T373 T375:T385 T390:T392 T422:T441 T443:T467 T472:T474 T483:T486 T488:T489 T141:T158 N111:Q111 N32:Q34 N276:O278 N453:N456 N385:O385 N376:O376 N369:O373 N355:O361 N266:O266 N221:O222 N55:Q61 N53:Q53 N29:Q29 N27:Q27 N20:Q25 N472:O474 N469:O469 N450:O452 N403:O413 N366:O367 N351:O353 N327 N320:O326 N282:O296 N280:O280 N270:O274 N268:O268 N260:O264 N225:O230 N217:O219 N203:O210 N194:O201 N192:O192 N174:O175 N173 N170:O172 N152:Q153 N116:Q117 N65:Q66 N63:Q63 N51:Q51 N12:Q18 N345:R345 N169:R169 N125:R125 N80:R80 N44:R44">
    <cfRule type="containsText" dxfId="8326" priority="1205" operator="containsText" text="0">
      <formula>NOT(ISERROR(SEARCH("0",I8)))</formula>
    </cfRule>
  </conditionalFormatting>
  <conditionalFormatting sqref="N50">
    <cfRule type="cellIs" dxfId="8325" priority="1178" operator="equal">
      <formula>0</formula>
    </cfRule>
    <cfRule type="cellIs" dxfId="8324" priority="1179" operator="equal">
      <formula>"Inapto"</formula>
    </cfRule>
    <cfRule type="cellIs" dxfId="8323" priority="1180" operator="equal">
      <formula>"Apto"</formula>
    </cfRule>
    <cfRule type="cellIs" dxfId="8322" priority="1181" stopIfTrue="1" operator="equal">
      <formula>"sim"</formula>
    </cfRule>
  </conditionalFormatting>
  <conditionalFormatting sqref="N64">
    <cfRule type="cellIs" dxfId="8321" priority="1174" operator="equal">
      <formula>0</formula>
    </cfRule>
    <cfRule type="cellIs" dxfId="8320" priority="1175" operator="equal">
      <formula>"Inapto"</formula>
    </cfRule>
    <cfRule type="cellIs" dxfId="8319" priority="1176" operator="equal">
      <formula>"Apto"</formula>
    </cfRule>
    <cfRule type="cellIs" dxfId="8318" priority="1177" stopIfTrue="1" operator="equal">
      <formula>"sim"</formula>
    </cfRule>
  </conditionalFormatting>
  <conditionalFormatting sqref="N154">
    <cfRule type="cellIs" dxfId="8317" priority="970" operator="equal">
      <formula>0</formula>
    </cfRule>
    <cfRule type="cellIs" dxfId="8316" priority="971" operator="equal">
      <formula>"Inapto"</formula>
    </cfRule>
    <cfRule type="cellIs" dxfId="8315" priority="972" operator="equal">
      <formula>"Apto"</formula>
    </cfRule>
    <cfRule type="cellIs" dxfId="8314" priority="973" stopIfTrue="1" operator="equal">
      <formula>"sim"</formula>
    </cfRule>
  </conditionalFormatting>
  <conditionalFormatting sqref="N281">
    <cfRule type="cellIs" dxfId="8313" priority="1052" operator="equal">
      <formula>0</formula>
    </cfRule>
    <cfRule type="cellIs" dxfId="8312" priority="1053" operator="equal">
      <formula>"Inapto"</formula>
    </cfRule>
    <cfRule type="cellIs" dxfId="8311" priority="1054" operator="equal">
      <formula>"Apto"</formula>
    </cfRule>
    <cfRule type="cellIs" dxfId="8310" priority="1055" stopIfTrue="1" operator="equal">
      <formula>"sim"</formula>
    </cfRule>
  </conditionalFormatting>
  <conditionalFormatting sqref="N318">
    <cfRule type="cellIs" dxfId="8309" priority="1038" operator="equal">
      <formula>0</formula>
    </cfRule>
    <cfRule type="cellIs" dxfId="8308" priority="1039" operator="equal">
      <formula>"Inapto"</formula>
    </cfRule>
    <cfRule type="cellIs" dxfId="8307" priority="1040" operator="equal">
      <formula>"Apto"</formula>
    </cfRule>
    <cfRule type="cellIs" dxfId="8306" priority="1041" stopIfTrue="1" operator="equal">
      <formula>"sim"</formula>
    </cfRule>
  </conditionalFormatting>
  <conditionalFormatting sqref="N449">
    <cfRule type="cellIs" dxfId="8305" priority="960" operator="equal">
      <formula>0</formula>
    </cfRule>
    <cfRule type="cellIs" dxfId="8304" priority="961" operator="equal">
      <formula>"Inapto"</formula>
    </cfRule>
    <cfRule type="cellIs" dxfId="8303" priority="962" operator="equal">
      <formula>"Apto"</formula>
    </cfRule>
    <cfRule type="cellIs" dxfId="8302" priority="963" stopIfTrue="1" operator="equal">
      <formula>"sim"</formula>
    </cfRule>
  </conditionalFormatting>
  <conditionalFormatting sqref="O8">
    <cfRule type="colorScale" priority="12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8:O9 O12:O18 O32:O34 O43:O48 O50:O51 O63:O66 O78:O80 O116:O117 O119:O131 O152:O154 O164:O172 O174:O175 O192 O194:O201 O217:O219 O225:O230 O260:O266 O268 O270:O278 O280:O296 O311:O318 O320:O326 O344:O349 O36:O41 O68:O70 O72:O76 O82 O85:O88 O90:O92 O95:O96 O98:O99 O101 O103 O105:O106 O108:O109 O112 O133:O139 O141:O147 O150 O159 O161:O162 O188:O190 O212:O215 O252:O253 O255:O258 O298:O302 O20:O25 O27:O29 O53 O55:O61 O203:O210 O221:O222 O304:O306 O308:O309 O351:O367 O369:O379 O385 O387:O420 P442 O471:O478 O480:O486 O488:O494 O422:O469 O177:O186 O496:O499">
    <cfRule type="cellIs" dxfId="8301" priority="1212" stopIfTrue="1" operator="equal">
      <formula>"sim"</formula>
    </cfRule>
  </conditionalFormatting>
  <conditionalFormatting sqref="O156:O157">
    <cfRule type="cellIs" dxfId="8300" priority="969" stopIfTrue="1" operator="equal">
      <formula>"sim"</formula>
    </cfRule>
  </conditionalFormatting>
  <conditionalFormatting sqref="O173">
    <cfRule type="cellIs" dxfId="8299" priority="1076" operator="equal">
      <formula>0</formula>
    </cfRule>
    <cfRule type="cellIs" dxfId="8298" priority="1077" operator="equal">
      <formula>"Inapto"</formula>
    </cfRule>
    <cfRule type="cellIs" dxfId="8297" priority="1078" operator="equal">
      <formula>"Apto"</formula>
    </cfRule>
    <cfRule type="cellIs" dxfId="8296" priority="1079" stopIfTrue="1" operator="equal">
      <formula>"sim"</formula>
    </cfRule>
  </conditionalFormatting>
  <conditionalFormatting sqref="O231">
    <cfRule type="cellIs" dxfId="8295" priority="1061" operator="equal">
      <formula>"Inapto"</formula>
    </cfRule>
    <cfRule type="cellIs" dxfId="8294" priority="1062" operator="equal">
      <formula>"Apto"</formula>
    </cfRule>
  </conditionalFormatting>
  <conditionalFormatting sqref="O231:O250">
    <cfRule type="cellIs" dxfId="8293" priority="1063" stopIfTrue="1" operator="equal">
      <formula>"sim"</formula>
    </cfRule>
  </conditionalFormatting>
  <conditionalFormatting sqref="O269">
    <cfRule type="cellIs" dxfId="8292" priority="1056" operator="equal">
      <formula>"Inapto"</formula>
    </cfRule>
    <cfRule type="cellIs" dxfId="8291" priority="1057" operator="equal">
      <formula>"Apto"</formula>
    </cfRule>
    <cfRule type="cellIs" dxfId="8290" priority="1058" stopIfTrue="1" operator="equal">
      <formula>"sim"</formula>
    </cfRule>
  </conditionalFormatting>
  <conditionalFormatting sqref="O327">
    <cfRule type="cellIs" dxfId="8289" priority="1034" operator="equal">
      <formula>0</formula>
    </cfRule>
    <cfRule type="cellIs" dxfId="8288" priority="1035" operator="equal">
      <formula>"Inapto"</formula>
    </cfRule>
    <cfRule type="cellIs" dxfId="8287" priority="1036" operator="equal">
      <formula>"Apto"</formula>
    </cfRule>
    <cfRule type="cellIs" dxfId="8286" priority="1037" stopIfTrue="1" operator="equal">
      <formula>"sim"</formula>
    </cfRule>
  </conditionalFormatting>
  <conditionalFormatting sqref="O231">
    <cfRule type="cellIs" dxfId="8285" priority="751" operator="equal">
      <formula>0</formula>
    </cfRule>
  </conditionalFormatting>
  <conditionalFormatting sqref="O269:P269">
    <cfRule type="cellIs" dxfId="8284" priority="731" operator="equal">
      <formula>0</formula>
    </cfRule>
  </conditionalFormatting>
  <conditionalFormatting sqref="O328:P328 O329 N328:N329 T500 T503:T552 T602:T1048576">
    <cfRule type="cellIs" dxfId="8283" priority="1044" operator="equal">
      <formula>"Inapto"</formula>
    </cfRule>
  </conditionalFormatting>
  <conditionalFormatting sqref="O328:P328 O329">
    <cfRule type="cellIs" dxfId="8282" priority="1045" operator="equal">
      <formula>"Apto"</formula>
    </cfRule>
  </conditionalFormatting>
  <conditionalFormatting sqref="O328:P328 O329:O334 O336:O342 N328:N329">
    <cfRule type="cellIs" dxfId="8281" priority="1046" stopIfTrue="1" operator="equal">
      <formula>"sim"</formula>
    </cfRule>
  </conditionalFormatting>
  <conditionalFormatting sqref="P170:P183">
    <cfRule type="cellIs" dxfId="8280" priority="780" operator="equal">
      <formula>"Inapto"</formula>
    </cfRule>
    <cfRule type="cellIs" dxfId="8279" priority="781" operator="equal">
      <formula>"Apto"</formula>
    </cfRule>
    <cfRule type="cellIs" dxfId="8278" priority="782" stopIfTrue="1" operator="equal">
      <formula>"sim"</formula>
    </cfRule>
  </conditionalFormatting>
  <conditionalFormatting sqref="P176">
    <cfRule type="cellIs" dxfId="8277" priority="779" operator="equal">
      <formula>0</formula>
    </cfRule>
  </conditionalFormatting>
  <conditionalFormatting sqref="P184:P186">
    <cfRule type="cellIs" dxfId="8276" priority="776" operator="equal">
      <formula>"Inapto"</formula>
    </cfRule>
    <cfRule type="cellIs" dxfId="8275" priority="777" operator="equal">
      <formula>"Apto"</formula>
    </cfRule>
    <cfRule type="cellIs" dxfId="8274" priority="778" stopIfTrue="1" operator="equal">
      <formula>"sim"</formula>
    </cfRule>
  </conditionalFormatting>
  <conditionalFormatting sqref="P187:P190">
    <cfRule type="cellIs" dxfId="8273" priority="772" operator="equal">
      <formula>"Inapto"</formula>
    </cfRule>
    <cfRule type="cellIs" dxfId="8272" priority="773" operator="equal">
      <formula>"Apto"</formula>
    </cfRule>
    <cfRule type="cellIs" dxfId="8271" priority="774" stopIfTrue="1" operator="equal">
      <formula>"sim"</formula>
    </cfRule>
  </conditionalFormatting>
  <conditionalFormatting sqref="P192:P210">
    <cfRule type="cellIs" dxfId="8270" priority="768" operator="equal">
      <formula>"Inapto"</formula>
    </cfRule>
    <cfRule type="cellIs" dxfId="8269" priority="769" operator="equal">
      <formula>"Apto"</formula>
    </cfRule>
    <cfRule type="cellIs" dxfId="8268" priority="770" stopIfTrue="1" operator="equal">
      <formula>"sim"</formula>
    </cfRule>
  </conditionalFormatting>
  <conditionalFormatting sqref="P211:P215">
    <cfRule type="cellIs" dxfId="8267" priority="764" operator="equal">
      <formula>"Inapto"</formula>
    </cfRule>
    <cfRule type="cellIs" dxfId="8266" priority="765" operator="equal">
      <formula>"Apto"</formula>
    </cfRule>
    <cfRule type="cellIs" dxfId="8265" priority="766" stopIfTrue="1" operator="equal">
      <formula>"sim"</formula>
    </cfRule>
  </conditionalFormatting>
  <conditionalFormatting sqref="P216:P222">
    <cfRule type="cellIs" dxfId="8264" priority="760" operator="equal">
      <formula>"Inapto"</formula>
    </cfRule>
    <cfRule type="cellIs" dxfId="8263" priority="761" operator="equal">
      <formula>"Apto"</formula>
    </cfRule>
    <cfRule type="cellIs" dxfId="8262" priority="762" stopIfTrue="1" operator="equal">
      <formula>"sim"</formula>
    </cfRule>
  </conditionalFormatting>
  <conditionalFormatting sqref="P224">
    <cfRule type="cellIs" dxfId="8261" priority="755" operator="equal">
      <formula>0</formula>
    </cfRule>
  </conditionalFormatting>
  <conditionalFormatting sqref="P224:P227">
    <cfRule type="cellIs" dxfId="8260" priority="758" stopIfTrue="1" operator="equal">
      <formula>"sim"</formula>
    </cfRule>
  </conditionalFormatting>
  <conditionalFormatting sqref="P224:P230">
    <cfRule type="cellIs" dxfId="8259" priority="756" operator="equal">
      <formula>"Inapto"</formula>
    </cfRule>
    <cfRule type="cellIs" dxfId="8258" priority="757" operator="equal">
      <formula>"Apto"</formula>
    </cfRule>
  </conditionalFormatting>
  <conditionalFormatting sqref="P228">
    <cfRule type="containsText" dxfId="8257" priority="786" operator="containsText" text="0">
      <formula>NOT(ISERROR(SEARCH("0",P228)))</formula>
    </cfRule>
    <cfRule type="containsText" dxfId="8256" priority="787" operator="containsText" text="Inapto">
      <formula>NOT(ISERROR(SEARCH("Inapto",P228)))</formula>
    </cfRule>
    <cfRule type="containsText" dxfId="8255" priority="788" operator="containsText" text="Apto">
      <formula>NOT(ISERROR(SEARCH("Apto",P228)))</formula>
    </cfRule>
  </conditionalFormatting>
  <conditionalFormatting sqref="P229:P230">
    <cfRule type="cellIs" dxfId="8254" priority="789" stopIfTrue="1" operator="equal">
      <formula>"sim"</formula>
    </cfRule>
  </conditionalFormatting>
  <conditionalFormatting sqref="P232:P250">
    <cfRule type="cellIs" dxfId="8253" priority="752" operator="equal">
      <formula>"Inapto"</formula>
    </cfRule>
    <cfRule type="cellIs" dxfId="8252" priority="753" operator="equal">
      <formula>"Apto"</formula>
    </cfRule>
    <cfRule type="cellIs" dxfId="8251" priority="754" stopIfTrue="1" operator="equal">
      <formula>"sim"</formula>
    </cfRule>
  </conditionalFormatting>
  <conditionalFormatting sqref="P251:P253">
    <cfRule type="cellIs" dxfId="8250" priority="748" operator="equal">
      <formula>"Inapto"</formula>
    </cfRule>
    <cfRule type="cellIs" dxfId="8249" priority="749" operator="equal">
      <formula>"Apto"</formula>
    </cfRule>
    <cfRule type="cellIs" dxfId="8248" priority="750" stopIfTrue="1" operator="equal">
      <formula>"sim"</formula>
    </cfRule>
  </conditionalFormatting>
  <conditionalFormatting sqref="P255:P258">
    <cfRule type="cellIs" dxfId="8247" priority="744" operator="equal">
      <formula>"Inapto"</formula>
    </cfRule>
    <cfRule type="cellIs" dxfId="8246" priority="745" operator="equal">
      <formula>"Apto"</formula>
    </cfRule>
    <cfRule type="cellIs" dxfId="8245" priority="746" stopIfTrue="1" operator="equal">
      <formula>"sim"</formula>
    </cfRule>
  </conditionalFormatting>
  <conditionalFormatting sqref="P259:P264 P266">
    <cfRule type="cellIs" dxfId="8244" priority="740" operator="equal">
      <formula>"Inapto"</formula>
    </cfRule>
    <cfRule type="cellIs" dxfId="8243" priority="741" operator="equal">
      <formula>"Apto"</formula>
    </cfRule>
    <cfRule type="cellIs" dxfId="8242" priority="742" stopIfTrue="1" operator="equal">
      <formula>"sim"</formula>
    </cfRule>
  </conditionalFormatting>
  <conditionalFormatting sqref="P267:P268">
    <cfRule type="cellIs" dxfId="8241" priority="736" operator="equal">
      <formula>"Inapto"</formula>
    </cfRule>
    <cfRule type="cellIs" dxfId="8240" priority="737" operator="equal">
      <formula>"Apto"</formula>
    </cfRule>
    <cfRule type="cellIs" dxfId="8239" priority="738" stopIfTrue="1" operator="equal">
      <formula>"sim"</formula>
    </cfRule>
  </conditionalFormatting>
  <conditionalFormatting sqref="P269:P270 P272:P274 P276:P278">
    <cfRule type="cellIs" dxfId="8238" priority="732" operator="equal">
      <formula>"Inapto"</formula>
    </cfRule>
    <cfRule type="cellIs" dxfId="8237" priority="733" operator="equal">
      <formula>"Apto"</formula>
    </cfRule>
    <cfRule type="cellIs" dxfId="8236" priority="734" stopIfTrue="1" operator="equal">
      <formula>"sim"</formula>
    </cfRule>
  </conditionalFormatting>
  <conditionalFormatting sqref="P279:P286">
    <cfRule type="cellIs" dxfId="8235" priority="730" stopIfTrue="1" operator="equal">
      <formula>"sim"</formula>
    </cfRule>
  </conditionalFormatting>
  <conditionalFormatting sqref="P279:P296">
    <cfRule type="cellIs" dxfId="8234" priority="728" operator="equal">
      <formula>"Inapto"</formula>
    </cfRule>
    <cfRule type="cellIs" dxfId="8233" priority="729" operator="equal">
      <formula>"Apto"</formula>
    </cfRule>
  </conditionalFormatting>
  <conditionalFormatting sqref="P287">
    <cfRule type="containsText" dxfId="8232" priority="783" operator="containsText" text="0">
      <formula>NOT(ISERROR(SEARCH("0",P287)))</formula>
    </cfRule>
    <cfRule type="containsText" dxfId="8231" priority="784" operator="containsText" text="Inapto">
      <formula>NOT(ISERROR(SEARCH("Inapto",P287)))</formula>
    </cfRule>
    <cfRule type="containsText" dxfId="8230" priority="785" operator="containsText" text="Apto">
      <formula>NOT(ISERROR(SEARCH("Apto",P287)))</formula>
    </cfRule>
  </conditionalFormatting>
  <conditionalFormatting sqref="P288:P296">
    <cfRule type="cellIs" dxfId="8229" priority="791" stopIfTrue="1" operator="equal">
      <formula>"sim"</formula>
    </cfRule>
  </conditionalFormatting>
  <conditionalFormatting sqref="P297:P302 P304 P308:P309 P306">
    <cfRule type="cellIs" dxfId="8228" priority="724" operator="equal">
      <formula>"Inapto"</formula>
    </cfRule>
    <cfRule type="cellIs" dxfId="8227" priority="725" operator="equal">
      <formula>"Apto"</formula>
    </cfRule>
    <cfRule type="cellIs" dxfId="8226" priority="726" stopIfTrue="1" operator="equal">
      <formula>"sim"</formula>
    </cfRule>
  </conditionalFormatting>
  <conditionalFormatting sqref="P311:P317">
    <cfRule type="cellIs" dxfId="8225" priority="720" operator="equal">
      <formula>"Inapto"</formula>
    </cfRule>
    <cfRule type="cellIs" dxfId="8224" priority="721" operator="equal">
      <formula>"Apto"</formula>
    </cfRule>
    <cfRule type="cellIs" dxfId="8223" priority="722" stopIfTrue="1" operator="equal">
      <formula>"sim"</formula>
    </cfRule>
  </conditionalFormatting>
  <conditionalFormatting sqref="P319:P327">
    <cfRule type="cellIs" dxfId="8222" priority="716" operator="equal">
      <formula>"Inapto"</formula>
    </cfRule>
    <cfRule type="cellIs" dxfId="8221" priority="717" operator="equal">
      <formula>"Apto"</formula>
    </cfRule>
    <cfRule type="cellIs" dxfId="8220" priority="718" stopIfTrue="1" operator="equal">
      <formula>"sim"</formula>
    </cfRule>
  </conditionalFormatting>
  <conditionalFormatting sqref="P330:P331 P336:P342 P333:P334">
    <cfRule type="cellIs" dxfId="8219" priority="712" operator="equal">
      <formula>"Inapto"</formula>
    </cfRule>
    <cfRule type="cellIs" dxfId="8218" priority="713" operator="equal">
      <formula>"Apto"</formula>
    </cfRule>
    <cfRule type="cellIs" dxfId="8217" priority="714" stopIfTrue="1" operator="equal">
      <formula>"sim"</formula>
    </cfRule>
  </conditionalFormatting>
  <conditionalFormatting sqref="P343:P344">
    <cfRule type="cellIs" dxfId="8216" priority="708" operator="equal">
      <formula>"Inapto"</formula>
    </cfRule>
    <cfRule type="cellIs" dxfId="8215" priority="709" operator="equal">
      <formula>"Apto"</formula>
    </cfRule>
    <cfRule type="cellIs" dxfId="8214" priority="710" stopIfTrue="1" operator="equal">
      <formula>"sim"</formula>
    </cfRule>
  </conditionalFormatting>
  <conditionalFormatting sqref="P346:P352 P355:P364">
    <cfRule type="cellIs" dxfId="8213" priority="792" stopIfTrue="1" operator="equal">
      <formula>"sim"</formula>
    </cfRule>
  </conditionalFormatting>
  <conditionalFormatting sqref="P367 P369:P373 P375:P385 P387:P388 P390:P392">
    <cfRule type="cellIs" dxfId="8212" priority="704" operator="equal">
      <formula>"Inapto"</formula>
    </cfRule>
    <cfRule type="cellIs" dxfId="8211" priority="705" operator="equal">
      <formula>"Apto"</formula>
    </cfRule>
    <cfRule type="cellIs" dxfId="8210" priority="706" stopIfTrue="1" operator="equal">
      <formula>"sim"</formula>
    </cfRule>
  </conditionalFormatting>
  <conditionalFormatting sqref="P393">
    <cfRule type="cellIs" dxfId="8209" priority="700" operator="equal">
      <formula>0</formula>
    </cfRule>
  </conditionalFormatting>
  <conditionalFormatting sqref="P393:P396">
    <cfRule type="cellIs" dxfId="8208" priority="701" operator="equal">
      <formula>"Inapto"</formula>
    </cfRule>
    <cfRule type="cellIs" dxfId="8207" priority="702" operator="equal">
      <formula>"Apto"</formula>
    </cfRule>
    <cfRule type="cellIs" dxfId="8206" priority="703" stopIfTrue="1" operator="equal">
      <formula>"sim"</formula>
    </cfRule>
  </conditionalFormatting>
  <conditionalFormatting sqref="P397">
    <cfRule type="cellIs" dxfId="8205" priority="696" operator="equal">
      <formula>0</formula>
    </cfRule>
  </conditionalFormatting>
  <conditionalFormatting sqref="P397:P401">
    <cfRule type="cellIs" dxfId="8204" priority="697" operator="equal">
      <formula>"Inapto"</formula>
    </cfRule>
    <cfRule type="cellIs" dxfId="8203" priority="698" operator="equal">
      <formula>"Apto"</formula>
    </cfRule>
    <cfRule type="cellIs" dxfId="8202" priority="699" stopIfTrue="1" operator="equal">
      <formula>"sim"</formula>
    </cfRule>
  </conditionalFormatting>
  <conditionalFormatting sqref="P402">
    <cfRule type="cellIs" dxfId="8201" priority="692" operator="equal">
      <formula>0</formula>
    </cfRule>
  </conditionalFormatting>
  <conditionalFormatting sqref="P402:P412">
    <cfRule type="cellIs" dxfId="8200" priority="695" stopIfTrue="1" operator="equal">
      <formula>"sim"</formula>
    </cfRule>
  </conditionalFormatting>
  <conditionalFormatting sqref="P402:P417">
    <cfRule type="cellIs" dxfId="8199" priority="693" operator="equal">
      <formula>"Inapto"</formula>
    </cfRule>
    <cfRule type="cellIs" dxfId="8198" priority="694" operator="equal">
      <formula>"Apto"</formula>
    </cfRule>
  </conditionalFormatting>
  <conditionalFormatting sqref="P414:P417">
    <cfRule type="cellIs" dxfId="8197" priority="790" stopIfTrue="1" operator="equal">
      <formula>"sim"</formula>
    </cfRule>
  </conditionalFormatting>
  <conditionalFormatting sqref="P418:P420 P422:P441 P443:P448">
    <cfRule type="cellIs" dxfId="8196" priority="689" operator="equal">
      <formula>"Inapto"</formula>
    </cfRule>
    <cfRule type="cellIs" dxfId="8195" priority="690" operator="equal">
      <formula>"Apto"</formula>
    </cfRule>
    <cfRule type="cellIs" dxfId="8194" priority="691" stopIfTrue="1" operator="equal">
      <formula>"sim"</formula>
    </cfRule>
  </conditionalFormatting>
  <conditionalFormatting sqref="P449:P455">
    <cfRule type="cellIs" dxfId="8193" priority="687" stopIfTrue="1" operator="equal">
      <formula>"sim"</formula>
    </cfRule>
  </conditionalFormatting>
  <conditionalFormatting sqref="P449:P456">
    <cfRule type="cellIs" dxfId="8192" priority="685" operator="equal">
      <formula>"Inapto"</formula>
    </cfRule>
    <cfRule type="cellIs" dxfId="8191" priority="686" operator="equal">
      <formula>"Apto"</formula>
    </cfRule>
  </conditionalFormatting>
  <conditionalFormatting sqref="P457">
    <cfRule type="cellIs" dxfId="8190" priority="680" operator="equal">
      <formula>0</formula>
    </cfRule>
  </conditionalFormatting>
  <conditionalFormatting sqref="P457:P458">
    <cfRule type="cellIs" dxfId="8189" priority="681" operator="equal">
      <formula>"Inapto"</formula>
    </cfRule>
    <cfRule type="cellIs" dxfId="8188" priority="682" operator="equal">
      <formula>"Apto"</formula>
    </cfRule>
    <cfRule type="cellIs" dxfId="8187" priority="683" stopIfTrue="1" operator="equal">
      <formula>"sim"</formula>
    </cfRule>
  </conditionalFormatting>
  <conditionalFormatting sqref="P459">
    <cfRule type="cellIs" dxfId="8186" priority="676" operator="equal">
      <formula>0</formula>
    </cfRule>
  </conditionalFormatting>
  <conditionalFormatting sqref="P459:P467">
    <cfRule type="cellIs" dxfId="8185" priority="677" operator="equal">
      <formula>"Inapto"</formula>
    </cfRule>
    <cfRule type="cellIs" dxfId="8184" priority="678" operator="equal">
      <formula>"Apto"</formula>
    </cfRule>
    <cfRule type="cellIs" dxfId="8183" priority="679" stopIfTrue="1" operator="equal">
      <formula>"sim"</formula>
    </cfRule>
  </conditionalFormatting>
  <conditionalFormatting sqref="P468:P470">
    <cfRule type="cellIs" dxfId="8182" priority="673" operator="equal">
      <formula>"Inapto"</formula>
    </cfRule>
    <cfRule type="cellIs" dxfId="8181" priority="674" operator="equal">
      <formula>"Apto"</formula>
    </cfRule>
    <cfRule type="cellIs" dxfId="8180" priority="675" stopIfTrue="1" operator="equal">
      <formula>"sim"</formula>
    </cfRule>
  </conditionalFormatting>
  <conditionalFormatting sqref="P471:P475">
    <cfRule type="cellIs" dxfId="8179" priority="669" operator="equal">
      <formula>"Inapto"</formula>
    </cfRule>
    <cfRule type="cellIs" dxfId="8178" priority="670" operator="equal">
      <formula>"Apto"</formula>
    </cfRule>
    <cfRule type="cellIs" dxfId="8177" priority="671" stopIfTrue="1" operator="equal">
      <formula>"sim"</formula>
    </cfRule>
  </conditionalFormatting>
  <conditionalFormatting sqref="P476:P477">
    <cfRule type="cellIs" dxfId="8176" priority="665" operator="equal">
      <formula>"Inapto"</formula>
    </cfRule>
    <cfRule type="cellIs" dxfId="8175" priority="666" operator="equal">
      <formula>"Apto"</formula>
    </cfRule>
    <cfRule type="cellIs" dxfId="8174" priority="667" stopIfTrue="1" operator="equal">
      <formula>"sim"</formula>
    </cfRule>
  </conditionalFormatting>
  <conditionalFormatting sqref="P478 P480:P481 P488:P489 P483:P486">
    <cfRule type="cellIs" dxfId="8173" priority="661" operator="equal">
      <formula>"Inapto"</formula>
    </cfRule>
    <cfRule type="cellIs" dxfId="8172" priority="662" operator="equal">
      <formula>"Apto"</formula>
    </cfRule>
    <cfRule type="cellIs" dxfId="8171" priority="663" stopIfTrue="1" operator="equal">
      <formula>"sim"</formula>
    </cfRule>
  </conditionalFormatting>
  <conditionalFormatting sqref="P490:P491">
    <cfRule type="cellIs" dxfId="8170" priority="657" operator="equal">
      <formula>"Inapto"</formula>
    </cfRule>
    <cfRule type="cellIs" dxfId="8169" priority="658" operator="equal">
      <formula>"Apto"</formula>
    </cfRule>
    <cfRule type="cellIs" dxfId="8168" priority="659" stopIfTrue="1" operator="equal">
      <formula>"sim"</formula>
    </cfRule>
  </conditionalFormatting>
  <conditionalFormatting sqref="P493:P494">
    <cfRule type="cellIs" dxfId="8167" priority="653" operator="equal">
      <formula>"Inapto"</formula>
    </cfRule>
    <cfRule type="cellIs" dxfId="8166" priority="654" operator="equal">
      <formula>"Apto"</formula>
    </cfRule>
    <cfRule type="cellIs" dxfId="8165" priority="655" stopIfTrue="1" operator="equal">
      <formula>"sim"</formula>
    </cfRule>
  </conditionalFormatting>
  <conditionalFormatting sqref="P495:P498">
    <cfRule type="cellIs" dxfId="8164" priority="645" operator="equal">
      <formula>"Inapto"</formula>
    </cfRule>
    <cfRule type="cellIs" dxfId="8163" priority="646" operator="equal">
      <formula>"Apto"</formula>
    </cfRule>
    <cfRule type="cellIs" dxfId="8162" priority="647" stopIfTrue="1" operator="equal">
      <formula>"sim"</formula>
    </cfRule>
  </conditionalFormatting>
  <conditionalFormatting sqref="I44 P49:Q49 O50:Q50 O64:Q64 I80 P81 P100 P110 P113:P114 I125 R128:R158 P132 P140 P148:P149 O154:Q154 P163 Q194:R201 O281 O318 I345 O348 Q351:Q353 O362 I366 O393 O397 O402 I413 Q414:Q415 Q417 Q419:Q426 Q428:Q431 Q433:Q446 O449 Q450:Q455 I456 Q457:Q467 R458 Q469 O471 Q472:Q474 O475 Q477 O478 Q479:Q481 O490 O493 I7:J7 P19:Q19 O28 N115 O265 O354 O377:O379 O374:O375 P456:R456 O453:O468 Q448 R447:R455 R333:R344 O275 R266:R286 R244:R264 R220 Q203:R219 R202 R229:R230 P11 P26 R81:R96 Q170:R183 Q221:R222 Q228:Q253 Q319:Q328 Q367:Q376 O418 R414:R445 R460:R480 Q28:R28 P30:P31 O42 Q52:R52 P54 R54 O62:R62 P67:R67 Q71:R71 Q77:R77 P83:P89 Q84 P93:Q94 O97:P97 R98:R112 P102:Q102 O104:Q104 P107:Q107 R114:R117 Q113:Q115 R119:R124 P118:Q118 Q148 O151:P151 O155:P155 P158:Q158 R160:R168 P160:Q160 Q185:R190 Q184 Q192:R192 R191 Q224:R227 R223 R232:R242 Q255:Q274 Q311:Q317 R311:R331 Q330:Q344 Q355:Q361 Q378:Q379 Q387:Q388 Q390:Q412 R482:R498 Q483:Q491 Q493:Q498 O35:R35 I111 N1670:R1048576 N111:Q111 N32:Q34 N276:O278 N385:O385 N376:O376 N369:O373 N355:O361 N266:O266 N221:O222 N55:Q61 N53:Q53 N29:Q29 N27:Q27 N20:Q25 N499:R499 N7:R7 N472:O474 N469:O469 N453:N456 N450:O452 N413:R413 N403:O412 N367:O367 N366:R366 N351:O353 N345:R345 N327 N320:O326 N282:O296 N280:O280 N270:O274 N268:O268 N260:O264 N225:O230 N217:O219 N203:O210 N194:O201 N192:O192 N174:O175 N173 N170:O172 N169:R169 N152:Q153 N125:R125 N116:Q117 N80:R80 N65:Q66 N63:Q63 N51:Q51 N44:R44 N12:Q18 R288:R309 Q276:Q309 T500 I499:J500 N500:Q500 N503:Q550 T503:T552 I503:I550 I552:J552 N552:Q552 N602:Q1669 I602:J1048576 T602:T1048576">
    <cfRule type="containsText" dxfId="8161" priority="1208" operator="containsText" text="Inapto">
      <formula>NOT(ISERROR(SEARCH("Inapto",I7)))</formula>
    </cfRule>
  </conditionalFormatting>
  <conditionalFormatting sqref="P418:Q418">
    <cfRule type="cellIs" dxfId="8160" priority="688" operator="equal">
      <formula>0</formula>
    </cfRule>
  </conditionalFormatting>
  <conditionalFormatting sqref="P449:Q449">
    <cfRule type="cellIs" dxfId="8159" priority="684" operator="equal">
      <formula>0</formula>
    </cfRule>
  </conditionalFormatting>
  <conditionalFormatting sqref="P468:Q468">
    <cfRule type="cellIs" dxfId="8158" priority="672" operator="equal">
      <formula>0</formula>
    </cfRule>
  </conditionalFormatting>
  <conditionalFormatting sqref="P471:Q471">
    <cfRule type="cellIs" dxfId="8157" priority="668" operator="equal">
      <formula>0</formula>
    </cfRule>
  </conditionalFormatting>
  <conditionalFormatting sqref="Q475">
    <cfRule type="cellIs" dxfId="8156" priority="664" operator="equal">
      <formula>0</formula>
    </cfRule>
  </conditionalFormatting>
  <conditionalFormatting sqref="P478:Q478">
    <cfRule type="cellIs" dxfId="8155" priority="660" operator="equal">
      <formula>0</formula>
    </cfRule>
  </conditionalFormatting>
  <conditionalFormatting sqref="P490">
    <cfRule type="cellIs" dxfId="8154" priority="656" operator="equal">
      <formula>0</formula>
    </cfRule>
  </conditionalFormatting>
  <conditionalFormatting sqref="P493">
    <cfRule type="cellIs" dxfId="8153" priority="652" operator="equal">
      <formula>0</formula>
    </cfRule>
  </conditionalFormatting>
  <conditionalFormatting sqref="P495">
    <cfRule type="cellIs" dxfId="8152" priority="644" operator="equal">
      <formula>0</formula>
    </cfRule>
  </conditionalFormatting>
  <conditionalFormatting sqref="Q8:Q10 Q119:Q131 Q152:Q154 Q164:Q190 Q194:Q201 Q351:Q353 Q363:Q376 Q417 Q419:Q426 Q428:Q431 Q433:Q446 Q450:Q467 Q469 Q472:Q474 Q477 Q479:Q481 Q491 Q494 Q496:Q499 Q483:Q489 Q448 Q319:Q328 Q221:Q222 Q203:Q219 Q12:Q25 Q27:Q29 Q32:Q41 Q43:Q53 Q55:Q80 R77 Q114:Q117 Q192 Q224:Q253 Q255:Q274 Q311:Q317 Q330:Q347 Q355:Q361 Q378:Q379 Q387:Q388 Q390:Q415">
    <cfRule type="cellIs" dxfId="8151" priority="1211" stopIfTrue="1" operator="equal">
      <formula>"sim"</formula>
    </cfRule>
  </conditionalFormatting>
  <conditionalFormatting sqref="Q81">
    <cfRule type="cellIs" dxfId="8150" priority="1162" operator="equal">
      <formula>0</formula>
    </cfRule>
    <cfRule type="cellIs" dxfId="8149" priority="1163" operator="equal">
      <formula>"Inapto"</formula>
    </cfRule>
    <cfRule type="cellIs" dxfId="8148" priority="1164" operator="equal">
      <formula>"Apto"</formula>
    </cfRule>
  </conditionalFormatting>
  <conditionalFormatting sqref="Q81:Q82">
    <cfRule type="cellIs" dxfId="8147" priority="1165" stopIfTrue="1" operator="equal">
      <formula>"sim"</formula>
    </cfRule>
  </conditionalFormatting>
  <conditionalFormatting sqref="Q83">
    <cfRule type="cellIs" dxfId="8146" priority="1158" operator="equal">
      <formula>0</formula>
    </cfRule>
    <cfRule type="cellIs" dxfId="8145" priority="1159" operator="equal">
      <formula>"Inapto"</formula>
    </cfRule>
    <cfRule type="cellIs" dxfId="8144" priority="1160" operator="equal">
      <formula>"Apto"</formula>
    </cfRule>
  </conditionalFormatting>
  <conditionalFormatting sqref="Q83 Q85:Q88">
    <cfRule type="cellIs" dxfId="8143" priority="1161" stopIfTrue="1" operator="equal">
      <formula>"sim"</formula>
    </cfRule>
  </conditionalFormatting>
  <conditionalFormatting sqref="Q89">
    <cfRule type="cellIs" dxfId="8142" priority="1154" operator="equal">
      <formula>0</formula>
    </cfRule>
    <cfRule type="cellIs" dxfId="8141" priority="1155" operator="equal">
      <formula>"Inapto"</formula>
    </cfRule>
    <cfRule type="cellIs" dxfId="8140" priority="1156" operator="equal">
      <formula>"Apto"</formula>
    </cfRule>
  </conditionalFormatting>
  <conditionalFormatting sqref="Q89:Q92">
    <cfRule type="cellIs" dxfId="8139" priority="1157" stopIfTrue="1" operator="equal">
      <formula>"sim"</formula>
    </cfRule>
  </conditionalFormatting>
  <conditionalFormatting sqref="Q95:Q96">
    <cfRule type="cellIs" dxfId="8138" priority="1141" stopIfTrue="1" operator="equal">
      <formula>"sim"</formula>
    </cfRule>
  </conditionalFormatting>
  <conditionalFormatting sqref="Q97:R97">
    <cfRule type="cellIs" dxfId="8137" priority="1133" operator="equal">
      <formula>0</formula>
    </cfRule>
    <cfRule type="cellIs" dxfId="8136" priority="1134" operator="equal">
      <formula>"Inapto"</formula>
    </cfRule>
    <cfRule type="cellIs" dxfId="8135" priority="1135" operator="equal">
      <formula>"Apto"</formula>
    </cfRule>
  </conditionalFormatting>
  <conditionalFormatting sqref="Q97:Q99">
    <cfRule type="cellIs" dxfId="8134" priority="1136" stopIfTrue="1" operator="equal">
      <formula>"sim"</formula>
    </cfRule>
  </conditionalFormatting>
  <conditionalFormatting sqref="Q100">
    <cfRule type="cellIs" dxfId="8133" priority="1129" operator="equal">
      <formula>0</formula>
    </cfRule>
    <cfRule type="cellIs" dxfId="8132" priority="1130" operator="equal">
      <formula>"Inapto"</formula>
    </cfRule>
    <cfRule type="cellIs" dxfId="8131" priority="1131" operator="equal">
      <formula>"Apto"</formula>
    </cfRule>
  </conditionalFormatting>
  <conditionalFormatting sqref="Q100:Q101">
    <cfRule type="cellIs" dxfId="8130" priority="1132" stopIfTrue="1" operator="equal">
      <formula>"sim"</formula>
    </cfRule>
  </conditionalFormatting>
  <conditionalFormatting sqref="Q103">
    <cfRule type="cellIs" dxfId="8129" priority="1128" stopIfTrue="1" operator="equal">
      <formula>"sim"</formula>
    </cfRule>
  </conditionalFormatting>
  <conditionalFormatting sqref="Q105:Q106">
    <cfRule type="cellIs" dxfId="8128" priority="1127" stopIfTrue="1" operator="equal">
      <formula>"sim"</formula>
    </cfRule>
  </conditionalFormatting>
  <conditionalFormatting sqref="Q108:Q109">
    <cfRule type="cellIs" dxfId="8127" priority="1126" stopIfTrue="1" operator="equal">
      <formula>"sim"</formula>
    </cfRule>
  </conditionalFormatting>
  <conditionalFormatting sqref="Q110">
    <cfRule type="cellIs" dxfId="8126" priority="1122" operator="equal">
      <formula>0</formula>
    </cfRule>
    <cfRule type="cellIs" dxfId="8125" priority="1123" operator="equal">
      <formula>"Inapto"</formula>
    </cfRule>
    <cfRule type="cellIs" dxfId="8124" priority="1124" operator="equal">
      <formula>"Apto"</formula>
    </cfRule>
  </conditionalFormatting>
  <conditionalFormatting sqref="Q110 Q112">
    <cfRule type="cellIs" dxfId="8123" priority="1125" stopIfTrue="1" operator="equal">
      <formula>"sim"</formula>
    </cfRule>
  </conditionalFormatting>
  <conditionalFormatting sqref="R118">
    <cfRule type="cellIs" dxfId="8122" priority="1118" operator="equal">
      <formula>0</formula>
    </cfRule>
    <cfRule type="cellIs" dxfId="8121" priority="1119" operator="equal">
      <formula>"Inapto"</formula>
    </cfRule>
    <cfRule type="cellIs" dxfId="8120" priority="1120" operator="equal">
      <formula>"Apto"</formula>
    </cfRule>
    <cfRule type="cellIs" dxfId="8119" priority="1121" stopIfTrue="1" operator="equal">
      <formula>"sim"</formula>
    </cfRule>
  </conditionalFormatting>
  <conditionalFormatting sqref="Q132">
    <cfRule type="cellIs" dxfId="8118" priority="1110" operator="equal">
      <formula>0</formula>
    </cfRule>
    <cfRule type="cellIs" dxfId="8117" priority="1111" operator="equal">
      <formula>"Inapto"</formula>
    </cfRule>
    <cfRule type="cellIs" dxfId="8116" priority="1112" operator="equal">
      <formula>"Apto"</formula>
    </cfRule>
  </conditionalFormatting>
  <conditionalFormatting sqref="Q132:Q139">
    <cfRule type="cellIs" dxfId="8115" priority="1113" stopIfTrue="1" operator="equal">
      <formula>"sim"</formula>
    </cfRule>
  </conditionalFormatting>
  <conditionalFormatting sqref="Q140">
    <cfRule type="cellIs" dxfId="8114" priority="1106" operator="equal">
      <formula>0</formula>
    </cfRule>
    <cfRule type="cellIs" dxfId="8113" priority="1107" operator="equal">
      <formula>"Inapto"</formula>
    </cfRule>
    <cfRule type="cellIs" dxfId="8112" priority="1108" operator="equal">
      <formula>"Apto"</formula>
    </cfRule>
  </conditionalFormatting>
  <conditionalFormatting sqref="Q140:Q147">
    <cfRule type="cellIs" dxfId="8111" priority="1109" stopIfTrue="1" operator="equal">
      <formula>"sim"</formula>
    </cfRule>
  </conditionalFormatting>
  <conditionalFormatting sqref="Q149">
    <cfRule type="cellIs" dxfId="8110" priority="1098" operator="equal">
      <formula>0</formula>
    </cfRule>
    <cfRule type="cellIs" dxfId="8109" priority="1099" operator="equal">
      <formula>"Inapto"</formula>
    </cfRule>
    <cfRule type="cellIs" dxfId="8108" priority="1100" operator="equal">
      <formula>"Apto"</formula>
    </cfRule>
  </conditionalFormatting>
  <conditionalFormatting sqref="Q149:Q150">
    <cfRule type="cellIs" dxfId="8107" priority="1101" stopIfTrue="1" operator="equal">
      <formula>"sim"</formula>
    </cfRule>
  </conditionalFormatting>
  <conditionalFormatting sqref="Q151">
    <cfRule type="cellIs" dxfId="8106" priority="1089" operator="equal">
      <formula>0</formula>
    </cfRule>
    <cfRule type="cellIs" dxfId="8105" priority="1090" operator="equal">
      <formula>"Inapto"</formula>
    </cfRule>
    <cfRule type="cellIs" dxfId="8104" priority="1091" operator="equal">
      <formula>"Apto"</formula>
    </cfRule>
    <cfRule type="cellIs" dxfId="8103" priority="1092" stopIfTrue="1" operator="equal">
      <formula>"sim"</formula>
    </cfRule>
  </conditionalFormatting>
  <conditionalFormatting sqref="Q155">
    <cfRule type="cellIs" dxfId="8102" priority="1094" operator="equal">
      <formula>0</formula>
    </cfRule>
    <cfRule type="cellIs" dxfId="8101" priority="1095" operator="equal">
      <formula>"Inapto"</formula>
    </cfRule>
    <cfRule type="cellIs" dxfId="8100" priority="1096" operator="equal">
      <formula>"Apto"</formula>
    </cfRule>
  </conditionalFormatting>
  <conditionalFormatting sqref="Q155:Q157">
    <cfRule type="cellIs" dxfId="8099" priority="1097" stopIfTrue="1" operator="equal">
      <formula>"sim"</formula>
    </cfRule>
  </conditionalFormatting>
  <conditionalFormatting sqref="Q159">
    <cfRule type="cellIs" dxfId="8098" priority="1093" stopIfTrue="1" operator="equal">
      <formula>"sim"</formula>
    </cfRule>
  </conditionalFormatting>
  <conditionalFormatting sqref="Q161:Q162">
    <cfRule type="cellIs" dxfId="8097" priority="1088" stopIfTrue="1" operator="equal">
      <formula>"sim"</formula>
    </cfRule>
  </conditionalFormatting>
  <conditionalFormatting sqref="Q163">
    <cfRule type="cellIs" dxfId="8096" priority="1084" operator="equal">
      <formula>0</formula>
    </cfRule>
    <cfRule type="cellIs" dxfId="8095" priority="1085" operator="equal">
      <formula>"Inapto"</formula>
    </cfRule>
    <cfRule type="cellIs" dxfId="8094" priority="1086" operator="equal">
      <formula>"Apto"</formula>
    </cfRule>
    <cfRule type="cellIs" dxfId="8093" priority="1087" stopIfTrue="1" operator="equal">
      <formula>"sim"</formula>
    </cfRule>
  </conditionalFormatting>
  <conditionalFormatting sqref="Q348">
    <cfRule type="cellIs" dxfId="8092" priority="1024" operator="equal">
      <formula>0</formula>
    </cfRule>
    <cfRule type="cellIs" dxfId="8091" priority="1025" operator="equal">
      <formula>"Inapto"</formula>
    </cfRule>
    <cfRule type="cellIs" dxfId="8090" priority="1026" operator="equal">
      <formula>"Apto"</formula>
    </cfRule>
  </conditionalFormatting>
  <conditionalFormatting sqref="Q348:Q349">
    <cfRule type="cellIs" dxfId="8089" priority="1027" stopIfTrue="1" operator="equal">
      <formula>"sim"</formula>
    </cfRule>
  </conditionalFormatting>
  <conditionalFormatting sqref="Q362">
    <cfRule type="cellIs" dxfId="8088" priority="1016" operator="equal">
      <formula>0</formula>
    </cfRule>
    <cfRule type="cellIs" dxfId="8087" priority="1017" operator="equal">
      <formula>"Inapto"</formula>
    </cfRule>
    <cfRule type="cellIs" dxfId="8086" priority="1018" operator="equal">
      <formula>"Apto"</formula>
    </cfRule>
    <cfRule type="cellIs" dxfId="8085" priority="1019" stopIfTrue="1" operator="equal">
      <formula>"sim"</formula>
    </cfRule>
  </conditionalFormatting>
  <conditionalFormatting sqref="Q416 Q418 Q427 Q432">
    <cfRule type="cellIs" dxfId="8084" priority="1003" stopIfTrue="1" operator="equal">
      <formula>"sim"</formula>
    </cfRule>
  </conditionalFormatting>
  <conditionalFormatting sqref="Q416 Q427 Q432 Q418">
    <cfRule type="cellIs" dxfId="8083" priority="1001" operator="equal">
      <formula>"Inapto"</formula>
    </cfRule>
    <cfRule type="cellIs" dxfId="8082" priority="1002" operator="equal">
      <formula>"Apto"</formula>
    </cfRule>
  </conditionalFormatting>
  <conditionalFormatting sqref="Q416 Q427 Q432">
    <cfRule type="cellIs" dxfId="8081" priority="1000" operator="equal">
      <formula>0</formula>
    </cfRule>
  </conditionalFormatting>
  <conditionalFormatting sqref="Q449">
    <cfRule type="cellIs" dxfId="8080" priority="997" operator="equal">
      <formula>"Inapto"</formula>
    </cfRule>
    <cfRule type="cellIs" dxfId="8079" priority="998" operator="equal">
      <formula>"Apto"</formula>
    </cfRule>
    <cfRule type="cellIs" dxfId="8078" priority="999" stopIfTrue="1" operator="equal">
      <formula>"sim"</formula>
    </cfRule>
  </conditionalFormatting>
  <conditionalFormatting sqref="Q468">
    <cfRule type="cellIs" dxfId="8077" priority="957" operator="equal">
      <formula>"Inapto"</formula>
    </cfRule>
    <cfRule type="cellIs" dxfId="8076" priority="958" operator="equal">
      <formula>"Apto"</formula>
    </cfRule>
    <cfRule type="cellIs" dxfId="8075" priority="959" stopIfTrue="1" operator="equal">
      <formula>"sim"</formula>
    </cfRule>
  </conditionalFormatting>
  <conditionalFormatting sqref="Q471 Q475 Q478">
    <cfRule type="cellIs" dxfId="8074" priority="982" operator="equal">
      <formula>"Inapto"</formula>
    </cfRule>
    <cfRule type="cellIs" dxfId="8073" priority="983" operator="equal">
      <formula>"Apto"</formula>
    </cfRule>
    <cfRule type="cellIs" dxfId="8072" priority="984" stopIfTrue="1" operator="equal">
      <formula>"sim"</formula>
    </cfRule>
  </conditionalFormatting>
  <conditionalFormatting sqref="R7:R9 R12:R13 R18:R21 R23:R25 R44 R49:R50 R53 R125 R169 R345:R353 R356 R359:R361 R371 R374:R375 R379 R383 R391 R394:R396 R409:R413 R456 R499 R27 R29:R30 R32:R34 R55:R61 R63:R66 R68:R70 R72:R76 R78:R80 R364 R366:R367 Q377:R377 R381 P389:Q389 R398:R399 R401:R403 R405:R407 R36:R41">
    <cfRule type="cellIs" dxfId="8071" priority="1198" operator="equal">
      <formula>0</formula>
    </cfRule>
    <cfRule type="cellIs" dxfId="8070" priority="1199" operator="equal">
      <formula>"Inapto"</formula>
    </cfRule>
    <cfRule type="cellIs" dxfId="8069" priority="1200" operator="equal">
      <formula>"Apto"</formula>
    </cfRule>
  </conditionalFormatting>
  <conditionalFormatting sqref="R8:R9 R12:R13 R18:R21 R23:R25 R27 R29:R30 R32:R34 R36:R41">
    <cfRule type="cellIs" dxfId="8068" priority="1204" stopIfTrue="1" operator="equal">
      <formula>"sim"</formula>
    </cfRule>
  </conditionalFormatting>
  <conditionalFormatting sqref="R49:R50 R53 R55:R61 R63:R66 R68:R70 R72:R76 R78:R79">
    <cfRule type="cellIs" dxfId="8067" priority="1203" stopIfTrue="1" operator="equal">
      <formula>"sim"</formula>
    </cfRule>
  </conditionalFormatting>
  <conditionalFormatting sqref="R194:R227 R170:R183 R185:R192">
    <cfRule type="cellIs" dxfId="8066" priority="809" stopIfTrue="1" operator="equal">
      <formula>"sim"</formula>
    </cfRule>
  </conditionalFormatting>
  <conditionalFormatting sqref="R229:R230 R333:R344 R266:R286 R244:R264 R232:R242 R311:R328 R330:R331">
    <cfRule type="cellIs" dxfId="8065" priority="808" stopIfTrue="1" operator="equal">
      <formula>"sim"</formula>
    </cfRule>
  </conditionalFormatting>
  <conditionalFormatting sqref="R346:R353 R356 R359:R361 R364">
    <cfRule type="cellIs" dxfId="8064" priority="1202" stopIfTrue="1" operator="equal">
      <formula>"sim"</formula>
    </cfRule>
  </conditionalFormatting>
  <conditionalFormatting sqref="R367 R371 R374:R375 R379 R383 R391 R394:R396 R409:R412 Q377:R377 R381 P389:Q389 R398:R399 R401:R403 R405:R407">
    <cfRule type="cellIs" dxfId="8063" priority="1201" stopIfTrue="1" operator="equal">
      <formula>"sim"</formula>
    </cfRule>
  </conditionalFormatting>
  <conditionalFormatting sqref="R414:R445 R447:R455">
    <cfRule type="cellIs" dxfId="8062" priority="807" stopIfTrue="1" operator="equal">
      <formula>"sim"</formula>
    </cfRule>
  </conditionalFormatting>
  <conditionalFormatting sqref="R458 R460:R480 R482:R498">
    <cfRule type="cellIs" dxfId="8061" priority="806" stopIfTrue="1" operator="equal">
      <formula>"sim"</formula>
    </cfRule>
  </conditionalFormatting>
  <conditionalFormatting sqref="T7:T10 T12:T18 T32:T34 T36:T41 T43 T45:T48 T72:T76 T78:T79 T98:T99 T119:T124 T170:T175 T185:T186 T188:T190 T192:T210 T212:T215 T217:T223 T225:T227 T229:T250 T252:T253 T255:T258 T260:T264 T268 T280:T286 T288:T296 T298:T302 T311:T318 T320:T327 T330:T331 T344 T367 T387:T388 T394:T396 T398:T401 T403:T412 T414:T417 T419:T420 T457:T467 T469:T470 T476:T477 T480:T481 T491 T494 T496:T498 T50:T51 T81:T82 T84:T88 T90:T96 T102:T111 T114:T117 T126:T139 T160:T168 T346:T349 T351:T353 T20:T29 T53:T70 T177:T183 T266 T270:T278 T304:T306 T308:T309 T333:T334 T336:T342 T355:T365 T369:T373 T375:T385 T390:T392 T422:T441 T443:T455 T472:T474 T483:T486 T488:T489 T141:T158">
    <cfRule type="containsText" dxfId="8060" priority="1206" operator="containsText" text="Apto">
      <formula>NOT(ISERROR(SEARCH("Apto",T7)))</formula>
    </cfRule>
  </conditionalFormatting>
  <conditionalFormatting sqref="T7:T10 T12:T18 T32:T34 T36:T41 T43:T48 T72:T76 T98:T99 T185:T186 T188:T190 T192:T210 T212:T215 T217:T223 T225:T250 T252:T253 T255:T258 T260:T264 T268 T280:T296 T298:T302 T311:T318 T320:T327 T330:T331 T387:T388 T394:T396 T398:T401 T403:T417 T419:T420 T469:T470 T476:T477 T480:T481 T491 T494 T50:T51 T78:T82 T84:T88 T90:T96 T102:T111 T114:T117 T119:T139 T160:T175 T344:T349 T351:T353 T20:T29 T53:T70 T177:T183 T266 T270:T278 T304:T306 T308:T309 T333:T334 T336:T342 T355:T367 T369:T373 T375:T385 T390:T392 T422:T441 T443:T467 T472:T474 T483:T486 T488:T489 T141:T158 T496:T499">
    <cfRule type="containsText" dxfId="8059" priority="1207" operator="containsText" text="Inapto">
      <formula>NOT(ISERROR(SEARCH("Inapto",T7)))</formula>
    </cfRule>
  </conditionalFormatting>
  <conditionalFormatting sqref="T7:T18 T20:T29">
    <cfRule type="cellIs" dxfId="8058" priority="802" operator="equal">
      <formula>"Inapto"</formula>
    </cfRule>
  </conditionalFormatting>
  <conditionalFormatting sqref="T8:T10 T12:T18 T32:T34 T36:T41 T43 T45:T48 T72:T76 T78:T79 T98:T99 T119:T124 T170:T175 T185:T186 T188:T190 T192:T210 T212:T215 T217:T223 T225:T227 T229:T250 T252:T253 T255:T258 T260:T264 T268 T280:T286 T288:T296 T298:T302 T311:T318 T320:T327 T330:T331 T344 T367 T387:T388 T394:T396 T398:T401 T403:T412 T414:T417 T419:T420 T457:T467 T469:T470 T476:T477 T480:T481 T491 T494 T496:T498 T50:T51 T81:T82 T84:T88 T90:T96 T102:T111 T114:T117 T126:T139 T160:T168 T346:T349 T351:T353 T20:T29 T53:T70 T177:T183 T266 T270:T278 T304:T306 T308:T309 T333:T334 T336:T342 T355:T365 T369:T373 T375:T385 T390:T392 T422:T441 T443:T455 T472:T474 T483:T486 T488:T489 T141:T158">
    <cfRule type="cellIs" dxfId="8057" priority="1213" stopIfTrue="1" operator="equal">
      <formula>"sim"</formula>
    </cfRule>
  </conditionalFormatting>
  <conditionalFormatting sqref="T11">
    <cfRule type="cellIs" dxfId="8056" priority="801" operator="equal">
      <formula>0</formula>
    </cfRule>
    <cfRule type="cellIs" dxfId="8055" priority="803" operator="equal">
      <formula>"Apto"</formula>
    </cfRule>
    <cfRule type="cellIs" dxfId="8054" priority="804" stopIfTrue="1" operator="equal">
      <formula>"sim"</formula>
    </cfRule>
  </conditionalFormatting>
  <conditionalFormatting sqref="T30:T31">
    <cfRule type="cellIs" dxfId="8053" priority="797" operator="equal">
      <formula>0</formula>
    </cfRule>
    <cfRule type="cellIs" dxfId="8052" priority="799" operator="equal">
      <formula>"Apto"</formula>
    </cfRule>
    <cfRule type="cellIs" dxfId="8051" priority="800" stopIfTrue="1" operator="equal">
      <formula>"sim"</formula>
    </cfRule>
  </conditionalFormatting>
  <conditionalFormatting sqref="T30:T34">
    <cfRule type="cellIs" dxfId="8050" priority="798" operator="equal">
      <formula>"Inapto"</formula>
    </cfRule>
  </conditionalFormatting>
  <conditionalFormatting sqref="T35">
    <cfRule type="cellIs" dxfId="8049" priority="793" operator="equal">
      <formula>0</formula>
    </cfRule>
    <cfRule type="cellIs" dxfId="8048" priority="795" operator="equal">
      <formula>"Apto"</formula>
    </cfRule>
    <cfRule type="cellIs" dxfId="8047" priority="796" stopIfTrue="1" operator="equal">
      <formula>"sim"</formula>
    </cfRule>
  </conditionalFormatting>
  <conditionalFormatting sqref="T35:T41">
    <cfRule type="cellIs" dxfId="8046" priority="794" operator="equal">
      <formula>"Inapto"</formula>
    </cfRule>
  </conditionalFormatting>
  <conditionalFormatting sqref="T43:T48 T72:T76 T98:T99 T50:T51 T78:T82 T84:T88 T90:T96 T102:T111 T114:T117 T119:T139 T160:T163 T348:T349 T351:T353 T53:T70 T355:T362 T141:T158">
    <cfRule type="cellIs" dxfId="8045" priority="805" operator="equal">
      <formula>"Inapto"</formula>
    </cfRule>
  </conditionalFormatting>
  <conditionalFormatting sqref="T164:T175 T177:T186">
    <cfRule type="cellIs" dxfId="8044" priority="641" operator="equal">
      <formula>"Inapto"</formula>
    </cfRule>
  </conditionalFormatting>
  <conditionalFormatting sqref="T184">
    <cfRule type="cellIs" dxfId="8043" priority="640" operator="equal">
      <formula>0</formula>
    </cfRule>
    <cfRule type="cellIs" dxfId="8042" priority="642" operator="equal">
      <formula>"Apto"</formula>
    </cfRule>
    <cfRule type="cellIs" dxfId="8041" priority="643" stopIfTrue="1" operator="equal">
      <formula>"sim"</formula>
    </cfRule>
  </conditionalFormatting>
  <conditionalFormatting sqref="T187">
    <cfRule type="cellIs" dxfId="8040" priority="636" operator="equal">
      <formula>0</formula>
    </cfRule>
    <cfRule type="cellIs" dxfId="8039" priority="638" operator="equal">
      <formula>"Apto"</formula>
    </cfRule>
    <cfRule type="cellIs" dxfId="8038" priority="639" stopIfTrue="1" operator="equal">
      <formula>"sim"</formula>
    </cfRule>
  </conditionalFormatting>
  <conditionalFormatting sqref="T187:T190">
    <cfRule type="cellIs" dxfId="8037" priority="637" operator="equal">
      <formula>"Inapto"</formula>
    </cfRule>
  </conditionalFormatting>
  <conditionalFormatting sqref="T191">
    <cfRule type="cellIs" dxfId="8036" priority="632" operator="equal">
      <formula>0</formula>
    </cfRule>
    <cfRule type="cellIs" dxfId="8035" priority="634" operator="equal">
      <formula>"Apto"</formula>
    </cfRule>
    <cfRule type="cellIs" dxfId="8034" priority="635" stopIfTrue="1" operator="equal">
      <formula>"sim"</formula>
    </cfRule>
  </conditionalFormatting>
  <conditionalFormatting sqref="T191:T210">
    <cfRule type="cellIs" dxfId="8033" priority="633" operator="equal">
      <formula>"Inapto"</formula>
    </cfRule>
  </conditionalFormatting>
  <conditionalFormatting sqref="T211">
    <cfRule type="cellIs" dxfId="8032" priority="628" operator="equal">
      <formula>0</formula>
    </cfRule>
    <cfRule type="cellIs" dxfId="8031" priority="630" operator="equal">
      <formula>"Apto"</formula>
    </cfRule>
    <cfRule type="cellIs" dxfId="8030" priority="631" stopIfTrue="1" operator="equal">
      <formula>"sim"</formula>
    </cfRule>
  </conditionalFormatting>
  <conditionalFormatting sqref="T211:T215">
    <cfRule type="cellIs" dxfId="8029" priority="629" operator="equal">
      <formula>"Inapto"</formula>
    </cfRule>
  </conditionalFormatting>
  <conditionalFormatting sqref="T216">
    <cfRule type="cellIs" dxfId="8028" priority="624" operator="equal">
      <formula>0</formula>
    </cfRule>
    <cfRule type="cellIs" dxfId="8027" priority="626" operator="equal">
      <formula>"Apto"</formula>
    </cfRule>
    <cfRule type="cellIs" dxfId="8026" priority="627" stopIfTrue="1" operator="equal">
      <formula>"sim"</formula>
    </cfRule>
  </conditionalFormatting>
  <conditionalFormatting sqref="T216:T223">
    <cfRule type="cellIs" dxfId="8025" priority="625" operator="equal">
      <formula>"Inapto"</formula>
    </cfRule>
  </conditionalFormatting>
  <conditionalFormatting sqref="T224">
    <cfRule type="cellIs" dxfId="8024" priority="620" operator="equal">
      <formula>0</formula>
    </cfRule>
    <cfRule type="cellIs" dxfId="8023" priority="622" operator="equal">
      <formula>"Apto"</formula>
    </cfRule>
    <cfRule type="cellIs" dxfId="8022" priority="623" stopIfTrue="1" operator="equal">
      <formula>"sim"</formula>
    </cfRule>
  </conditionalFormatting>
  <conditionalFormatting sqref="T224:T250">
    <cfRule type="cellIs" dxfId="8021" priority="621" operator="equal">
      <formula>"Inapto"</formula>
    </cfRule>
  </conditionalFormatting>
  <conditionalFormatting sqref="T251">
    <cfRule type="cellIs" dxfId="8020" priority="616" operator="equal">
      <formula>0</formula>
    </cfRule>
    <cfRule type="cellIs" dxfId="8019" priority="618" operator="equal">
      <formula>"Apto"</formula>
    </cfRule>
    <cfRule type="cellIs" dxfId="8018" priority="619" stopIfTrue="1" operator="equal">
      <formula>"sim"</formula>
    </cfRule>
  </conditionalFormatting>
  <conditionalFormatting sqref="T251:T253">
    <cfRule type="cellIs" dxfId="8017" priority="617" operator="equal">
      <formula>"Inapto"</formula>
    </cfRule>
  </conditionalFormatting>
  <conditionalFormatting sqref="T254">
    <cfRule type="cellIs" dxfId="8016" priority="612" operator="equal">
      <formula>0</formula>
    </cfRule>
    <cfRule type="cellIs" dxfId="8015" priority="614" operator="equal">
      <formula>"Apto"</formula>
    </cfRule>
    <cfRule type="cellIs" dxfId="8014" priority="615" stopIfTrue="1" operator="equal">
      <formula>"sim"</formula>
    </cfRule>
  </conditionalFormatting>
  <conditionalFormatting sqref="T254:T258">
    <cfRule type="cellIs" dxfId="8013" priority="613" operator="equal">
      <formula>"Inapto"</formula>
    </cfRule>
  </conditionalFormatting>
  <conditionalFormatting sqref="T259">
    <cfRule type="cellIs" dxfId="8012" priority="608" operator="equal">
      <formula>0</formula>
    </cfRule>
    <cfRule type="cellIs" dxfId="8011" priority="610" operator="equal">
      <formula>"Apto"</formula>
    </cfRule>
    <cfRule type="cellIs" dxfId="8010" priority="611" stopIfTrue="1" operator="equal">
      <formula>"sim"</formula>
    </cfRule>
  </conditionalFormatting>
  <conditionalFormatting sqref="T259:T264 T266">
    <cfRule type="cellIs" dxfId="8009" priority="609" operator="equal">
      <formula>"Inapto"</formula>
    </cfRule>
  </conditionalFormatting>
  <conditionalFormatting sqref="T267">
    <cfRule type="cellIs" dxfId="8008" priority="604" operator="equal">
      <formula>0</formula>
    </cfRule>
    <cfRule type="cellIs" dxfId="8007" priority="606" operator="equal">
      <formula>"Apto"</formula>
    </cfRule>
    <cfRule type="cellIs" dxfId="8006" priority="607" stopIfTrue="1" operator="equal">
      <formula>"sim"</formula>
    </cfRule>
  </conditionalFormatting>
  <conditionalFormatting sqref="T267:T268 T270:T278">
    <cfRule type="cellIs" dxfId="8005" priority="605" operator="equal">
      <formula>"Inapto"</formula>
    </cfRule>
  </conditionalFormatting>
  <conditionalFormatting sqref="T279">
    <cfRule type="cellIs" dxfId="8004" priority="600" operator="equal">
      <formula>0</formula>
    </cfRule>
    <cfRule type="cellIs" dxfId="8003" priority="602" operator="equal">
      <formula>"Apto"</formula>
    </cfRule>
    <cfRule type="cellIs" dxfId="8002" priority="603" stopIfTrue="1" operator="equal">
      <formula>"sim"</formula>
    </cfRule>
  </conditionalFormatting>
  <conditionalFormatting sqref="T279:T296">
    <cfRule type="cellIs" dxfId="8001" priority="601" operator="equal">
      <formula>"Inapto"</formula>
    </cfRule>
  </conditionalFormatting>
  <conditionalFormatting sqref="T297">
    <cfRule type="cellIs" dxfId="8000" priority="596" operator="equal">
      <formula>0</formula>
    </cfRule>
    <cfRule type="cellIs" dxfId="7999" priority="598" operator="equal">
      <formula>"Apto"</formula>
    </cfRule>
    <cfRule type="cellIs" dxfId="7998" priority="599" stopIfTrue="1" operator="equal">
      <formula>"sim"</formula>
    </cfRule>
  </conditionalFormatting>
  <conditionalFormatting sqref="T297:T302 T304:T306 T308:T309">
    <cfRule type="cellIs" dxfId="7997" priority="597" operator="equal">
      <formula>"Inapto"</formula>
    </cfRule>
  </conditionalFormatting>
  <conditionalFormatting sqref="T310">
    <cfRule type="cellIs" dxfId="7996" priority="592" operator="equal">
      <formula>0</formula>
    </cfRule>
    <cfRule type="cellIs" dxfId="7995" priority="594" operator="equal">
      <formula>"Apto"</formula>
    </cfRule>
    <cfRule type="cellIs" dxfId="7994" priority="595" stopIfTrue="1" operator="equal">
      <formula>"sim"</formula>
    </cfRule>
  </conditionalFormatting>
  <conditionalFormatting sqref="T310:T318">
    <cfRule type="cellIs" dxfId="7993" priority="593" operator="equal">
      <formula>"Inapto"</formula>
    </cfRule>
  </conditionalFormatting>
  <conditionalFormatting sqref="T319">
    <cfRule type="cellIs" dxfId="7992" priority="588" operator="equal">
      <formula>0</formula>
    </cfRule>
    <cfRule type="cellIs" dxfId="7991" priority="590" operator="equal">
      <formula>"Apto"</formula>
    </cfRule>
    <cfRule type="cellIs" dxfId="7990" priority="591" stopIfTrue="1" operator="equal">
      <formula>"sim"</formula>
    </cfRule>
  </conditionalFormatting>
  <conditionalFormatting sqref="T319:T327">
    <cfRule type="cellIs" dxfId="7989" priority="589" operator="equal">
      <formula>"Inapto"</formula>
    </cfRule>
  </conditionalFormatting>
  <conditionalFormatting sqref="T328:T329">
    <cfRule type="cellIs" dxfId="7988" priority="584" operator="equal">
      <formula>0</formula>
    </cfRule>
    <cfRule type="cellIs" dxfId="7987" priority="586" operator="equal">
      <formula>"Apto"</formula>
    </cfRule>
    <cfRule type="cellIs" dxfId="7986" priority="587" stopIfTrue="1" operator="equal">
      <formula>"sim"</formula>
    </cfRule>
  </conditionalFormatting>
  <conditionalFormatting sqref="T328:T331 T333:T334 T336:T342">
    <cfRule type="cellIs" dxfId="7985" priority="585" operator="equal">
      <formula>"Inapto"</formula>
    </cfRule>
  </conditionalFormatting>
  <conditionalFormatting sqref="T343">
    <cfRule type="cellIs" dxfId="7984" priority="580" operator="equal">
      <formula>0</formula>
    </cfRule>
    <cfRule type="cellIs" dxfId="7983" priority="582" operator="equal">
      <formula>"Apto"</formula>
    </cfRule>
    <cfRule type="cellIs" dxfId="7982" priority="583" stopIfTrue="1" operator="equal">
      <formula>"sim"</formula>
    </cfRule>
  </conditionalFormatting>
  <conditionalFormatting sqref="T343:T347">
    <cfRule type="cellIs" dxfId="7981" priority="581" operator="equal">
      <formula>"Inapto"</formula>
    </cfRule>
  </conditionalFormatting>
  <conditionalFormatting sqref="T363:T367 T369:T373 T375:T388 T390:T392">
    <cfRule type="cellIs" dxfId="7980" priority="577" operator="equal">
      <formula>"Inapto"</formula>
    </cfRule>
  </conditionalFormatting>
  <conditionalFormatting sqref="T386">
    <cfRule type="cellIs" dxfId="7979" priority="576" operator="equal">
      <formula>0</formula>
    </cfRule>
    <cfRule type="cellIs" dxfId="7978" priority="578" operator="equal">
      <formula>"Apto"</formula>
    </cfRule>
    <cfRule type="cellIs" dxfId="7977" priority="579" stopIfTrue="1" operator="equal">
      <formula>"sim"</formula>
    </cfRule>
  </conditionalFormatting>
  <conditionalFormatting sqref="T393">
    <cfRule type="cellIs" dxfId="7976" priority="572" operator="equal">
      <formula>0</formula>
    </cfRule>
    <cfRule type="cellIs" dxfId="7975" priority="574" operator="equal">
      <formula>"Apto"</formula>
    </cfRule>
    <cfRule type="cellIs" dxfId="7974" priority="575" stopIfTrue="1" operator="equal">
      <formula>"sim"</formula>
    </cfRule>
  </conditionalFormatting>
  <conditionalFormatting sqref="T393:T396">
    <cfRule type="cellIs" dxfId="7973" priority="573" operator="equal">
      <formula>"Inapto"</formula>
    </cfRule>
  </conditionalFormatting>
  <conditionalFormatting sqref="T397">
    <cfRule type="cellIs" dxfId="7972" priority="568" operator="equal">
      <formula>0</formula>
    </cfRule>
    <cfRule type="cellIs" dxfId="7971" priority="570" operator="equal">
      <formula>"Apto"</formula>
    </cfRule>
    <cfRule type="cellIs" dxfId="7970" priority="571" stopIfTrue="1" operator="equal">
      <formula>"sim"</formula>
    </cfRule>
  </conditionalFormatting>
  <conditionalFormatting sqref="T397:T401">
    <cfRule type="cellIs" dxfId="7969" priority="569" operator="equal">
      <formula>"Inapto"</formula>
    </cfRule>
  </conditionalFormatting>
  <conditionalFormatting sqref="T402">
    <cfRule type="cellIs" dxfId="7968" priority="564" operator="equal">
      <formula>0</formula>
    </cfRule>
    <cfRule type="cellIs" dxfId="7967" priority="566" operator="equal">
      <formula>"Apto"</formula>
    </cfRule>
    <cfRule type="cellIs" dxfId="7966" priority="567" stopIfTrue="1" operator="equal">
      <formula>"sim"</formula>
    </cfRule>
  </conditionalFormatting>
  <conditionalFormatting sqref="T402:T417">
    <cfRule type="cellIs" dxfId="7965" priority="565" operator="equal">
      <formula>"Inapto"</formula>
    </cfRule>
  </conditionalFormatting>
  <conditionalFormatting sqref="T418">
    <cfRule type="cellIs" dxfId="7964" priority="560" operator="equal">
      <formula>0</formula>
    </cfRule>
    <cfRule type="cellIs" dxfId="7963" priority="562" operator="equal">
      <formula>"Apto"</formula>
    </cfRule>
    <cfRule type="cellIs" dxfId="7962" priority="563" stopIfTrue="1" operator="equal">
      <formula>"sim"</formula>
    </cfRule>
  </conditionalFormatting>
  <conditionalFormatting sqref="T418:T420 T422:T441 T443:T467">
    <cfRule type="cellIs" dxfId="7961" priority="561" operator="equal">
      <formula>"Inapto"</formula>
    </cfRule>
  </conditionalFormatting>
  <conditionalFormatting sqref="T468">
    <cfRule type="cellIs" dxfId="7960" priority="556" operator="equal">
      <formula>0</formula>
    </cfRule>
    <cfRule type="cellIs" dxfId="7959" priority="558" operator="equal">
      <formula>"Apto"</formula>
    </cfRule>
    <cfRule type="cellIs" dxfId="7958" priority="559" stopIfTrue="1" operator="equal">
      <formula>"sim"</formula>
    </cfRule>
  </conditionalFormatting>
  <conditionalFormatting sqref="T468:T470 T472:T474">
    <cfRule type="cellIs" dxfId="7957" priority="557" operator="equal">
      <formula>"Inapto"</formula>
    </cfRule>
  </conditionalFormatting>
  <conditionalFormatting sqref="T475">
    <cfRule type="cellIs" dxfId="7956" priority="552" operator="equal">
      <formula>0</formula>
    </cfRule>
    <cfRule type="cellIs" dxfId="7955" priority="554" operator="equal">
      <formula>"Apto"</formula>
    </cfRule>
    <cfRule type="cellIs" dxfId="7954" priority="555" stopIfTrue="1" operator="equal">
      <formula>"sim"</formula>
    </cfRule>
  </conditionalFormatting>
  <conditionalFormatting sqref="T475:T477">
    <cfRule type="cellIs" dxfId="7953" priority="553" operator="equal">
      <formula>"Inapto"</formula>
    </cfRule>
  </conditionalFormatting>
  <conditionalFormatting sqref="T478">
    <cfRule type="cellIs" dxfId="7952" priority="548" operator="equal">
      <formula>0</formula>
    </cfRule>
    <cfRule type="cellIs" dxfId="7951" priority="550" operator="equal">
      <formula>"Apto"</formula>
    </cfRule>
    <cfRule type="cellIs" dxfId="7950" priority="551" stopIfTrue="1" operator="equal">
      <formula>"sim"</formula>
    </cfRule>
  </conditionalFormatting>
  <conditionalFormatting sqref="T478 T480:T481 T483:T486 T488:T489">
    <cfRule type="cellIs" dxfId="7949" priority="549" operator="equal">
      <formula>"Inapto"</formula>
    </cfRule>
  </conditionalFormatting>
  <conditionalFormatting sqref="T490">
    <cfRule type="cellIs" dxfId="7948" priority="544" operator="equal">
      <formula>0</formula>
    </cfRule>
    <cfRule type="cellIs" dxfId="7947" priority="546" operator="equal">
      <formula>"Apto"</formula>
    </cfRule>
    <cfRule type="cellIs" dxfId="7946" priority="547" stopIfTrue="1" operator="equal">
      <formula>"sim"</formula>
    </cfRule>
  </conditionalFormatting>
  <conditionalFormatting sqref="T490:T491">
    <cfRule type="cellIs" dxfId="7945" priority="545" operator="equal">
      <formula>"Inapto"</formula>
    </cfRule>
  </conditionalFormatting>
  <conditionalFormatting sqref="T493">
    <cfRule type="cellIs" dxfId="7944" priority="536" operator="equal">
      <formula>0</formula>
    </cfRule>
    <cfRule type="cellIs" dxfId="7943" priority="537" operator="equal">
      <formula>"Inapto"</formula>
    </cfRule>
    <cfRule type="cellIs" dxfId="7942" priority="538" operator="equal">
      <formula>"Apto"</formula>
    </cfRule>
    <cfRule type="cellIs" dxfId="7941" priority="539" stopIfTrue="1" operator="equal">
      <formula>"sim"</formula>
    </cfRule>
  </conditionalFormatting>
  <conditionalFormatting sqref="T494:T499">
    <cfRule type="cellIs" dxfId="7940" priority="541" operator="equal">
      <formula>"Inapto"</formula>
    </cfRule>
  </conditionalFormatting>
  <conditionalFormatting sqref="T495">
    <cfRule type="cellIs" dxfId="7939" priority="540" operator="equal">
      <formula>0</formula>
    </cfRule>
    <cfRule type="cellIs" dxfId="7938" priority="542" operator="equal">
      <formula>"Apto"</formula>
    </cfRule>
    <cfRule type="cellIs" dxfId="7937" priority="543" stopIfTrue="1" operator="equal">
      <formula>"sim"</formula>
    </cfRule>
  </conditionalFormatting>
  <conditionalFormatting sqref="T49">
    <cfRule type="cellIs" dxfId="7936" priority="535" operator="equal">
      <formula>"Inapto"</formula>
    </cfRule>
  </conditionalFormatting>
  <conditionalFormatting sqref="P492">
    <cfRule type="cellIs" dxfId="7935" priority="530" operator="equal">
      <formula>0</formula>
    </cfRule>
    <cfRule type="cellIs" dxfId="7934" priority="531" operator="equal">
      <formula>"Inapto"</formula>
    </cfRule>
  </conditionalFormatting>
  <conditionalFormatting sqref="P492">
    <cfRule type="containsText" dxfId="7933" priority="532" operator="containsText" text="0">
      <formula>NOT(ISERROR(SEARCH("0",P492)))</formula>
    </cfRule>
  </conditionalFormatting>
  <conditionalFormatting sqref="P492">
    <cfRule type="containsText" dxfId="7932" priority="533" operator="containsText" text="Inapto">
      <formula>NOT(ISERROR(SEARCH("Inapto",P492)))</formula>
    </cfRule>
    <cfRule type="containsText" dxfId="7931" priority="534" operator="containsText" text="Apto">
      <formula>NOT(ISERROR(SEARCH("Apto",P492)))</formula>
    </cfRule>
  </conditionalFormatting>
  <conditionalFormatting sqref="Q492">
    <cfRule type="cellIs" dxfId="7930" priority="525" operator="equal">
      <formula>0</formula>
    </cfRule>
    <cfRule type="cellIs" dxfId="7929" priority="526" operator="equal">
      <formula>"Inapto"</formula>
    </cfRule>
  </conditionalFormatting>
  <conditionalFormatting sqref="Q492">
    <cfRule type="containsText" dxfId="7928" priority="527" operator="containsText" text="0">
      <formula>NOT(ISERROR(SEARCH("0",Q492)))</formula>
    </cfRule>
  </conditionalFormatting>
  <conditionalFormatting sqref="Q492">
    <cfRule type="containsText" dxfId="7927" priority="528" operator="containsText" text="Inapto">
      <formula>NOT(ISERROR(SEARCH("Inapto",Q492)))</formula>
    </cfRule>
    <cfRule type="containsText" dxfId="7926" priority="529" operator="containsText" text="Apto">
      <formula>NOT(ISERROR(SEARCH("Apto",Q492)))</formula>
    </cfRule>
  </conditionalFormatting>
  <conditionalFormatting sqref="P482">
    <cfRule type="cellIs" dxfId="7925" priority="520" operator="equal">
      <formula>0</formula>
    </cfRule>
    <cfRule type="cellIs" dxfId="7924" priority="521" operator="equal">
      <formula>"Inapto"</formula>
    </cfRule>
  </conditionalFormatting>
  <conditionalFormatting sqref="P482">
    <cfRule type="containsText" dxfId="7923" priority="522" operator="containsText" text="0">
      <formula>NOT(ISERROR(SEARCH("0",P482)))</formula>
    </cfRule>
  </conditionalFormatting>
  <conditionalFormatting sqref="P482">
    <cfRule type="containsText" dxfId="7922" priority="523" operator="containsText" text="Inapto">
      <formula>NOT(ISERROR(SEARCH("Inapto",P482)))</formula>
    </cfRule>
    <cfRule type="containsText" dxfId="7921" priority="524" operator="containsText" text="Apto">
      <formula>NOT(ISERROR(SEARCH("Apto",P482)))</formula>
    </cfRule>
  </conditionalFormatting>
  <conditionalFormatting sqref="Q482">
    <cfRule type="cellIs" dxfId="7920" priority="515" operator="equal">
      <formula>0</formula>
    </cfRule>
    <cfRule type="cellIs" dxfId="7919" priority="516" operator="equal">
      <formula>"Inapto"</formula>
    </cfRule>
  </conditionalFormatting>
  <conditionalFormatting sqref="Q482">
    <cfRule type="containsText" dxfId="7918" priority="517" operator="containsText" text="0">
      <formula>NOT(ISERROR(SEARCH("0",Q482)))</formula>
    </cfRule>
  </conditionalFormatting>
  <conditionalFormatting sqref="Q482">
    <cfRule type="containsText" dxfId="7917" priority="518" operator="containsText" text="Inapto">
      <formula>NOT(ISERROR(SEARCH("Inapto",Q482)))</formula>
    </cfRule>
    <cfRule type="containsText" dxfId="7916" priority="519" operator="containsText" text="Apto">
      <formula>NOT(ISERROR(SEARCH("Apto",Q482)))</formula>
    </cfRule>
  </conditionalFormatting>
  <conditionalFormatting sqref="Q476">
    <cfRule type="cellIs" dxfId="7915" priority="510" operator="equal">
      <formula>0</formula>
    </cfRule>
    <cfRule type="cellIs" dxfId="7914" priority="511" operator="equal">
      <formula>"Inapto"</formula>
    </cfRule>
  </conditionalFormatting>
  <conditionalFormatting sqref="Q476">
    <cfRule type="containsText" dxfId="7913" priority="512" operator="containsText" text="0">
      <formula>NOT(ISERROR(SEARCH("0",Q476)))</formula>
    </cfRule>
  </conditionalFormatting>
  <conditionalFormatting sqref="Q476">
    <cfRule type="containsText" dxfId="7912" priority="513" operator="containsText" text="Inapto">
      <formula>NOT(ISERROR(SEARCH("Inapto",Q476)))</formula>
    </cfRule>
    <cfRule type="containsText" dxfId="7911" priority="514" operator="containsText" text="Apto">
      <formula>NOT(ISERROR(SEARCH("Apto",Q476)))</formula>
    </cfRule>
  </conditionalFormatting>
  <conditionalFormatting sqref="Q470">
    <cfRule type="cellIs" dxfId="7910" priority="505" operator="equal">
      <formula>0</formula>
    </cfRule>
    <cfRule type="cellIs" dxfId="7909" priority="506" operator="equal">
      <formula>"Inapto"</formula>
    </cfRule>
  </conditionalFormatting>
  <conditionalFormatting sqref="Q470">
    <cfRule type="containsText" dxfId="7908" priority="507" operator="containsText" text="0">
      <formula>NOT(ISERROR(SEARCH("0",Q470)))</formula>
    </cfRule>
  </conditionalFormatting>
  <conditionalFormatting sqref="Q470">
    <cfRule type="containsText" dxfId="7907" priority="508" operator="containsText" text="Inapto">
      <formula>NOT(ISERROR(SEARCH("Inapto",Q470)))</formula>
    </cfRule>
    <cfRule type="containsText" dxfId="7906" priority="509" operator="containsText" text="Apto">
      <formula>NOT(ISERROR(SEARCH("Apto",Q470)))</formula>
    </cfRule>
  </conditionalFormatting>
  <conditionalFormatting sqref="Q447">
    <cfRule type="cellIs" dxfId="7905" priority="500" operator="equal">
      <formula>0</formula>
    </cfRule>
    <cfRule type="cellIs" dxfId="7904" priority="501" operator="equal">
      <formula>"Inapto"</formula>
    </cfRule>
  </conditionalFormatting>
  <conditionalFormatting sqref="Q447">
    <cfRule type="containsText" dxfId="7903" priority="502" operator="containsText" text="0">
      <formula>NOT(ISERROR(SEARCH("0",Q447)))</formula>
    </cfRule>
  </conditionalFormatting>
  <conditionalFormatting sqref="Q447">
    <cfRule type="containsText" dxfId="7902" priority="503" operator="containsText" text="Inapto">
      <formula>NOT(ISERROR(SEARCH("Inapto",Q447)))</formula>
    </cfRule>
    <cfRule type="containsText" dxfId="7901" priority="504" operator="containsText" text="Apto">
      <formula>NOT(ISERROR(SEARCH("Apto",Q447)))</formula>
    </cfRule>
  </conditionalFormatting>
  <conditionalFormatting sqref="R446">
    <cfRule type="cellIs" dxfId="7900" priority="495" operator="equal">
      <formula>0</formula>
    </cfRule>
    <cfRule type="cellIs" dxfId="7899" priority="496" operator="equal">
      <formula>"Inapto"</formula>
    </cfRule>
  </conditionalFormatting>
  <conditionalFormatting sqref="R446">
    <cfRule type="containsText" dxfId="7898" priority="497" operator="containsText" text="0">
      <formula>NOT(ISERROR(SEARCH("0",R446)))</formula>
    </cfRule>
  </conditionalFormatting>
  <conditionalFormatting sqref="R446">
    <cfRule type="containsText" dxfId="7897" priority="498" operator="containsText" text="Inapto">
      <formula>NOT(ISERROR(SEARCH("Inapto",R446)))</formula>
    </cfRule>
    <cfRule type="containsText" dxfId="7896" priority="499" operator="containsText" text="Apto">
      <formula>NOT(ISERROR(SEARCH("Apto",R446)))</formula>
    </cfRule>
  </conditionalFormatting>
  <conditionalFormatting sqref="N436">
    <cfRule type="cellIs" dxfId="7895" priority="493" operator="equal">
      <formula>0</formula>
    </cfRule>
    <cfRule type="cellIs" dxfId="7894" priority="494" operator="equal">
      <formula>"Inapto"</formula>
    </cfRule>
  </conditionalFormatting>
  <conditionalFormatting sqref="P374">
    <cfRule type="cellIs" dxfId="7893" priority="488" operator="equal">
      <formula>0</formula>
    </cfRule>
    <cfRule type="cellIs" dxfId="7892" priority="489" operator="equal">
      <formula>"Inapto"</formula>
    </cfRule>
  </conditionalFormatting>
  <conditionalFormatting sqref="P374">
    <cfRule type="containsText" dxfId="7891" priority="490" operator="containsText" text="0">
      <formula>NOT(ISERROR(SEARCH("0",P374)))</formula>
    </cfRule>
  </conditionalFormatting>
  <conditionalFormatting sqref="P374">
    <cfRule type="containsText" dxfId="7890" priority="491" operator="containsText" text="Inapto">
      <formula>NOT(ISERROR(SEARCH("Inapto",P374)))</formula>
    </cfRule>
    <cfRule type="containsText" dxfId="7889" priority="492" operator="containsText" text="Apto">
      <formula>NOT(ISERROR(SEARCH("Apto",P374)))</formula>
    </cfRule>
  </conditionalFormatting>
  <conditionalFormatting sqref="Q363">
    <cfRule type="cellIs" dxfId="7888" priority="486" operator="equal">
      <formula>0</formula>
    </cfRule>
    <cfRule type="cellIs" dxfId="7887" priority="487" operator="equal">
      <formula>"Inapto"</formula>
    </cfRule>
  </conditionalFormatting>
  <conditionalFormatting sqref="P332">
    <cfRule type="cellIs" dxfId="7886" priority="481" operator="equal">
      <formula>0</formula>
    </cfRule>
    <cfRule type="cellIs" dxfId="7885" priority="482" operator="equal">
      <formula>"Inapto"</formula>
    </cfRule>
  </conditionalFormatting>
  <conditionalFormatting sqref="P332">
    <cfRule type="containsText" dxfId="7884" priority="483" operator="containsText" text="0">
      <formula>NOT(ISERROR(SEARCH("0",P332)))</formula>
    </cfRule>
  </conditionalFormatting>
  <conditionalFormatting sqref="P332">
    <cfRule type="containsText" dxfId="7883" priority="484" operator="containsText" text="Inapto">
      <formula>NOT(ISERROR(SEARCH("Inapto",P332)))</formula>
    </cfRule>
    <cfRule type="containsText" dxfId="7882" priority="485" operator="containsText" text="Apto">
      <formula>NOT(ISERROR(SEARCH("Apto",P332)))</formula>
    </cfRule>
  </conditionalFormatting>
  <conditionalFormatting sqref="R332">
    <cfRule type="cellIs" dxfId="7881" priority="476" operator="equal">
      <formula>0</formula>
    </cfRule>
    <cfRule type="cellIs" dxfId="7880" priority="477" operator="equal">
      <formula>"Inapto"</formula>
    </cfRule>
  </conditionalFormatting>
  <conditionalFormatting sqref="R332">
    <cfRule type="containsText" dxfId="7879" priority="478" operator="containsText" text="0">
      <formula>NOT(ISERROR(SEARCH("0",R332)))</formula>
    </cfRule>
  </conditionalFormatting>
  <conditionalFormatting sqref="R332">
    <cfRule type="containsText" dxfId="7878" priority="479" operator="containsText" text="Inapto">
      <formula>NOT(ISERROR(SEARCH("Inapto",R332)))</formula>
    </cfRule>
    <cfRule type="containsText" dxfId="7877" priority="480" operator="containsText" text="Apto">
      <formula>NOT(ISERROR(SEARCH("Apto",R332)))</formula>
    </cfRule>
  </conditionalFormatting>
  <conditionalFormatting sqref="P318">
    <cfRule type="cellIs" dxfId="7876" priority="471" operator="equal">
      <formula>0</formula>
    </cfRule>
    <cfRule type="cellIs" dxfId="7875" priority="472" operator="equal">
      <formula>"Inapto"</formula>
    </cfRule>
  </conditionalFormatting>
  <conditionalFormatting sqref="P318">
    <cfRule type="containsText" dxfId="7874" priority="473" operator="containsText" text="0">
      <formula>NOT(ISERROR(SEARCH("0",P318)))</formula>
    </cfRule>
  </conditionalFormatting>
  <conditionalFormatting sqref="P318">
    <cfRule type="containsText" dxfId="7873" priority="474" operator="containsText" text="Inapto">
      <formula>NOT(ISERROR(SEARCH("Inapto",P318)))</formula>
    </cfRule>
    <cfRule type="containsText" dxfId="7872" priority="475" operator="containsText" text="Apto">
      <formula>NOT(ISERROR(SEARCH("Apto",P318)))</formula>
    </cfRule>
  </conditionalFormatting>
  <conditionalFormatting sqref="Q318">
    <cfRule type="cellIs" dxfId="7871" priority="466" operator="equal">
      <formula>0</formula>
    </cfRule>
    <cfRule type="cellIs" dxfId="7870" priority="467" operator="equal">
      <formula>"Inapto"</formula>
    </cfRule>
  </conditionalFormatting>
  <conditionalFormatting sqref="Q318">
    <cfRule type="containsText" dxfId="7869" priority="468" operator="containsText" text="0">
      <formula>NOT(ISERROR(SEARCH("0",Q318)))</formula>
    </cfRule>
  </conditionalFormatting>
  <conditionalFormatting sqref="Q318">
    <cfRule type="containsText" dxfId="7868" priority="469" operator="containsText" text="Inapto">
      <formula>NOT(ISERROR(SEARCH("Inapto",Q318)))</formula>
    </cfRule>
    <cfRule type="containsText" dxfId="7867" priority="470" operator="containsText" text="Apto">
      <formula>NOT(ISERROR(SEARCH("Apto",Q318)))</formula>
    </cfRule>
  </conditionalFormatting>
  <conditionalFormatting sqref="O305">
    <cfRule type="cellIs" dxfId="7866" priority="464" operator="equal">
      <formula>0</formula>
    </cfRule>
    <cfRule type="cellIs" dxfId="7865" priority="465" operator="equal">
      <formula>"Inapto"</formula>
    </cfRule>
  </conditionalFormatting>
  <conditionalFormatting sqref="P305">
    <cfRule type="cellIs" dxfId="7864" priority="459" operator="equal">
      <formula>0</formula>
    </cfRule>
    <cfRule type="cellIs" dxfId="7863" priority="460" operator="equal">
      <formula>"Inapto"</formula>
    </cfRule>
  </conditionalFormatting>
  <conditionalFormatting sqref="P305">
    <cfRule type="containsText" dxfId="7862" priority="461" operator="containsText" text="0">
      <formula>NOT(ISERROR(SEARCH("0",P305)))</formula>
    </cfRule>
  </conditionalFormatting>
  <conditionalFormatting sqref="P305">
    <cfRule type="containsText" dxfId="7861" priority="462" operator="containsText" text="Inapto">
      <formula>NOT(ISERROR(SEARCH("Inapto",P305)))</formula>
    </cfRule>
    <cfRule type="containsText" dxfId="7860" priority="463" operator="containsText" text="Apto">
      <formula>NOT(ISERROR(SEARCH("Apto",P305)))</formula>
    </cfRule>
  </conditionalFormatting>
  <conditionalFormatting sqref="N275">
    <cfRule type="cellIs" dxfId="7859" priority="454" operator="equal">
      <formula>0</formula>
    </cfRule>
    <cfRule type="cellIs" dxfId="7858" priority="455" operator="equal">
      <formula>"Inapto"</formula>
    </cfRule>
  </conditionalFormatting>
  <conditionalFormatting sqref="N275">
    <cfRule type="containsText" dxfId="7857" priority="456" operator="containsText" text="0">
      <formula>NOT(ISERROR(SEARCH("0",N275)))</formula>
    </cfRule>
  </conditionalFormatting>
  <conditionalFormatting sqref="N275">
    <cfRule type="containsText" dxfId="7856" priority="457" operator="containsText" text="Inapto">
      <formula>NOT(ISERROR(SEARCH("Inapto",N275)))</formula>
    </cfRule>
    <cfRule type="containsText" dxfId="7855" priority="458" operator="containsText" text="Apto">
      <formula>NOT(ISERROR(SEARCH("Apto",N275)))</formula>
    </cfRule>
  </conditionalFormatting>
  <conditionalFormatting sqref="P271">
    <cfRule type="cellIs" dxfId="7854" priority="449" operator="equal">
      <formula>0</formula>
    </cfRule>
    <cfRule type="cellIs" dxfId="7853" priority="450" operator="equal">
      <formula>"Inapto"</formula>
    </cfRule>
  </conditionalFormatting>
  <conditionalFormatting sqref="P271">
    <cfRule type="containsText" dxfId="7852" priority="451" operator="containsText" text="0">
      <formula>NOT(ISERROR(SEARCH("0",P271)))</formula>
    </cfRule>
  </conditionalFormatting>
  <conditionalFormatting sqref="P271">
    <cfRule type="containsText" dxfId="7851" priority="452" operator="containsText" text="Inapto">
      <formula>NOT(ISERROR(SEARCH("Inapto",P271)))</formula>
    </cfRule>
    <cfRule type="containsText" dxfId="7850" priority="453" operator="containsText" text="Apto">
      <formula>NOT(ISERROR(SEARCH("Apto",P271)))</formula>
    </cfRule>
  </conditionalFormatting>
  <conditionalFormatting sqref="P275">
    <cfRule type="cellIs" dxfId="7849" priority="444" operator="equal">
      <formula>0</formula>
    </cfRule>
    <cfRule type="cellIs" dxfId="7848" priority="445" operator="equal">
      <formula>"Inapto"</formula>
    </cfRule>
  </conditionalFormatting>
  <conditionalFormatting sqref="P275">
    <cfRule type="containsText" dxfId="7847" priority="446" operator="containsText" text="0">
      <formula>NOT(ISERROR(SEARCH("0",P275)))</formula>
    </cfRule>
  </conditionalFormatting>
  <conditionalFormatting sqref="P275">
    <cfRule type="containsText" dxfId="7846" priority="447" operator="containsText" text="Inapto">
      <formula>NOT(ISERROR(SEARCH("Inapto",P275)))</formula>
    </cfRule>
    <cfRule type="containsText" dxfId="7845" priority="448" operator="containsText" text="Apto">
      <formula>NOT(ISERROR(SEARCH("Apto",P275)))</formula>
    </cfRule>
  </conditionalFormatting>
  <conditionalFormatting sqref="Q275">
    <cfRule type="cellIs" dxfId="7844" priority="439" operator="equal">
      <formula>0</formula>
    </cfRule>
    <cfRule type="cellIs" dxfId="7843" priority="440" operator="equal">
      <formula>"Inapto"</formula>
    </cfRule>
  </conditionalFormatting>
  <conditionalFormatting sqref="Q275">
    <cfRule type="containsText" dxfId="7842" priority="441" operator="containsText" text="0">
      <formula>NOT(ISERROR(SEARCH("0",Q275)))</formula>
    </cfRule>
  </conditionalFormatting>
  <conditionalFormatting sqref="Q275">
    <cfRule type="containsText" dxfId="7841" priority="442" operator="containsText" text="Inapto">
      <formula>NOT(ISERROR(SEARCH("Inapto",Q275)))</formula>
    </cfRule>
    <cfRule type="containsText" dxfId="7840" priority="443" operator="containsText" text="Apto">
      <formula>NOT(ISERROR(SEARCH("Apto",Q275)))</formula>
    </cfRule>
  </conditionalFormatting>
  <conditionalFormatting sqref="P265">
    <cfRule type="cellIs" dxfId="7839" priority="434" operator="equal">
      <formula>0</formula>
    </cfRule>
    <cfRule type="cellIs" dxfId="7838" priority="435" operator="equal">
      <formula>"Inapto"</formula>
    </cfRule>
  </conditionalFormatting>
  <conditionalFormatting sqref="P265">
    <cfRule type="containsText" dxfId="7837" priority="436" operator="containsText" text="0">
      <formula>NOT(ISERROR(SEARCH("0",P265)))</formula>
    </cfRule>
  </conditionalFormatting>
  <conditionalFormatting sqref="P265">
    <cfRule type="containsText" dxfId="7836" priority="437" operator="containsText" text="Inapto">
      <formula>NOT(ISERROR(SEARCH("Inapto",P265)))</formula>
    </cfRule>
    <cfRule type="containsText" dxfId="7835" priority="438" operator="containsText" text="Apto">
      <formula>NOT(ISERROR(SEARCH("Apto",P265)))</formula>
    </cfRule>
  </conditionalFormatting>
  <conditionalFormatting sqref="R265">
    <cfRule type="cellIs" dxfId="7834" priority="429" operator="equal">
      <formula>0</formula>
    </cfRule>
    <cfRule type="cellIs" dxfId="7833" priority="430" operator="equal">
      <formula>"Inapto"</formula>
    </cfRule>
  </conditionalFormatting>
  <conditionalFormatting sqref="R265">
    <cfRule type="containsText" dxfId="7832" priority="431" operator="containsText" text="0">
      <formula>NOT(ISERROR(SEARCH("0",R265)))</formula>
    </cfRule>
  </conditionalFormatting>
  <conditionalFormatting sqref="R265">
    <cfRule type="containsText" dxfId="7831" priority="432" operator="containsText" text="Inapto">
      <formula>NOT(ISERROR(SEARCH("Inapto",R265)))</formula>
    </cfRule>
    <cfRule type="containsText" dxfId="7830" priority="433" operator="containsText" text="Apto">
      <formula>NOT(ISERROR(SEARCH("Apto",R265)))</formula>
    </cfRule>
  </conditionalFormatting>
  <conditionalFormatting sqref="R243">
    <cfRule type="cellIs" dxfId="7829" priority="424" operator="equal">
      <formula>0</formula>
    </cfRule>
    <cfRule type="cellIs" dxfId="7828" priority="425" operator="equal">
      <formula>"Inapto"</formula>
    </cfRule>
  </conditionalFormatting>
  <conditionalFormatting sqref="R243">
    <cfRule type="containsText" dxfId="7827" priority="426" operator="containsText" text="0">
      <formula>NOT(ISERROR(SEARCH("0",R243)))</formula>
    </cfRule>
  </conditionalFormatting>
  <conditionalFormatting sqref="R243">
    <cfRule type="containsText" dxfId="7826" priority="427" operator="containsText" text="Inapto">
      <formula>NOT(ISERROR(SEARCH("Inapto",R243)))</formula>
    </cfRule>
    <cfRule type="containsText" dxfId="7825" priority="428" operator="containsText" text="Apto">
      <formula>NOT(ISERROR(SEARCH("Apto",R243)))</formula>
    </cfRule>
  </conditionalFormatting>
  <conditionalFormatting sqref="Q220">
    <cfRule type="cellIs" dxfId="7824" priority="419" operator="equal">
      <formula>0</formula>
    </cfRule>
    <cfRule type="cellIs" dxfId="7823" priority="420" operator="equal">
      <formula>"Inapto"</formula>
    </cfRule>
  </conditionalFormatting>
  <conditionalFormatting sqref="Q220">
    <cfRule type="containsText" dxfId="7822" priority="421" operator="containsText" text="0">
      <formula>NOT(ISERROR(SEARCH("0",Q220)))</formula>
    </cfRule>
  </conditionalFormatting>
  <conditionalFormatting sqref="Q220">
    <cfRule type="containsText" dxfId="7821" priority="422" operator="containsText" text="Inapto">
      <formula>NOT(ISERROR(SEARCH("Inapto",Q220)))</formula>
    </cfRule>
    <cfRule type="containsText" dxfId="7820" priority="423" operator="containsText" text="Apto">
      <formula>NOT(ISERROR(SEARCH("Apto",Q220)))</formula>
    </cfRule>
  </conditionalFormatting>
  <conditionalFormatting sqref="Q202">
    <cfRule type="cellIs" dxfId="7819" priority="414" operator="equal">
      <formula>0</formula>
    </cfRule>
    <cfRule type="cellIs" dxfId="7818" priority="415" operator="equal">
      <formula>"Inapto"</formula>
    </cfRule>
  </conditionalFormatting>
  <conditionalFormatting sqref="Q202">
    <cfRule type="containsText" dxfId="7817" priority="416" operator="containsText" text="0">
      <formula>NOT(ISERROR(SEARCH("0",Q202)))</formula>
    </cfRule>
  </conditionalFormatting>
  <conditionalFormatting sqref="Q202">
    <cfRule type="containsText" dxfId="7816" priority="417" operator="containsText" text="Inapto">
      <formula>NOT(ISERROR(SEARCH("Inapto",Q202)))</formula>
    </cfRule>
    <cfRule type="containsText" dxfId="7815" priority="418" operator="containsText" text="Apto">
      <formula>NOT(ISERROR(SEARCH("Apto",Q202)))</formula>
    </cfRule>
  </conditionalFormatting>
  <conditionalFormatting sqref="Q162">
    <cfRule type="cellIs" dxfId="7814" priority="412" operator="equal">
      <formula>0</formula>
    </cfRule>
    <cfRule type="cellIs" dxfId="7813" priority="413" operator="equal">
      <formula>"Inapto"</formula>
    </cfRule>
  </conditionalFormatting>
  <conditionalFormatting sqref="Q137">
    <cfRule type="cellIs" dxfId="7812" priority="410" operator="equal">
      <formula>0</formula>
    </cfRule>
    <cfRule type="cellIs" dxfId="7811" priority="411" operator="equal">
      <formula>"Inapto"</formula>
    </cfRule>
  </conditionalFormatting>
  <conditionalFormatting sqref="Q121">
    <cfRule type="cellIs" dxfId="7810" priority="408" operator="equal">
      <formula>0</formula>
    </cfRule>
    <cfRule type="cellIs" dxfId="7809" priority="409" operator="equal">
      <formula>"Inapto"</formula>
    </cfRule>
  </conditionalFormatting>
  <conditionalFormatting sqref="O115">
    <cfRule type="cellIs" dxfId="7808" priority="403" operator="equal">
      <formula>0</formula>
    </cfRule>
    <cfRule type="cellIs" dxfId="7807" priority="404" operator="equal">
      <formula>"Inapto"</formula>
    </cfRule>
  </conditionalFormatting>
  <conditionalFormatting sqref="O115">
    <cfRule type="containsText" dxfId="7806" priority="405" operator="containsText" text="0">
      <formula>NOT(ISERROR(SEARCH("0",O115)))</formula>
    </cfRule>
  </conditionalFormatting>
  <conditionalFormatting sqref="O115">
    <cfRule type="containsText" dxfId="7805" priority="406" operator="containsText" text="Inapto">
      <formula>NOT(ISERROR(SEARCH("Inapto",O115)))</formula>
    </cfRule>
    <cfRule type="containsText" dxfId="7804" priority="407" operator="containsText" text="Apto">
      <formula>NOT(ISERROR(SEARCH("Apto",O115)))</formula>
    </cfRule>
  </conditionalFormatting>
  <conditionalFormatting sqref="P115">
    <cfRule type="cellIs" dxfId="7803" priority="398" operator="equal">
      <formula>0</formula>
    </cfRule>
    <cfRule type="cellIs" dxfId="7802" priority="399" operator="equal">
      <formula>"Inapto"</formula>
    </cfRule>
  </conditionalFormatting>
  <conditionalFormatting sqref="P115">
    <cfRule type="containsText" dxfId="7801" priority="400" operator="containsText" text="0">
      <formula>NOT(ISERROR(SEARCH("0",P115)))</formula>
    </cfRule>
  </conditionalFormatting>
  <conditionalFormatting sqref="P115">
    <cfRule type="containsText" dxfId="7800" priority="401" operator="containsText" text="Inapto">
      <formula>NOT(ISERROR(SEARCH("Inapto",P115)))</formula>
    </cfRule>
    <cfRule type="containsText" dxfId="7799" priority="402" operator="containsText" text="Apto">
      <formula>NOT(ISERROR(SEARCH("Apto",P115)))</formula>
    </cfRule>
  </conditionalFormatting>
  <conditionalFormatting sqref="P28">
    <cfRule type="cellIs" dxfId="7798" priority="393" operator="equal">
      <formula>0</formula>
    </cfRule>
    <cfRule type="cellIs" dxfId="7797" priority="394" operator="equal">
      <formula>"Inapto"</formula>
    </cfRule>
  </conditionalFormatting>
  <conditionalFormatting sqref="P28">
    <cfRule type="containsText" dxfId="7796" priority="395" operator="containsText" text="0">
      <formula>NOT(ISERROR(SEARCH("0",P28)))</formula>
    </cfRule>
  </conditionalFormatting>
  <conditionalFormatting sqref="P28">
    <cfRule type="containsText" dxfId="7795" priority="396" operator="containsText" text="Inapto">
      <formula>NOT(ISERROR(SEARCH("Inapto",P28)))</formula>
    </cfRule>
    <cfRule type="containsText" dxfId="7794" priority="397" operator="containsText" text="Apto">
      <formula>NOT(ISERROR(SEARCH("Apto",P28)))</formula>
    </cfRule>
  </conditionalFormatting>
  <conditionalFormatting sqref="Q33">
    <cfRule type="cellIs" dxfId="7793" priority="392" stopIfTrue="1" operator="equal">
      <formula>"sim"</formula>
    </cfRule>
  </conditionalFormatting>
  <conditionalFormatting sqref="O35:Q35">
    <cfRule type="cellIs" dxfId="7792" priority="391" stopIfTrue="1" operator="equal">
      <formula>"sim"</formula>
    </cfRule>
  </conditionalFormatting>
  <conditionalFormatting sqref="O42">
    <cfRule type="cellIs" dxfId="7791" priority="390" stopIfTrue="1" operator="equal">
      <formula>"sim"</formula>
    </cfRule>
  </conditionalFormatting>
  <conditionalFormatting sqref="P329 R329">
    <cfRule type="cellIs" dxfId="7790" priority="389" stopIfTrue="1" operator="equal">
      <formula>"sim"</formula>
    </cfRule>
  </conditionalFormatting>
  <conditionalFormatting sqref="P386">
    <cfRule type="containsText" dxfId="7789" priority="388" operator="containsText" text="Apto">
      <formula>NOT(ISERROR(SEARCH("Apto",P386)))</formula>
    </cfRule>
  </conditionalFormatting>
  <conditionalFormatting sqref="P386">
    <cfRule type="containsText" dxfId="7788" priority="386" operator="containsText" text="0">
      <formula>NOT(ISERROR(SEARCH("0",P386)))</formula>
    </cfRule>
  </conditionalFormatting>
  <conditionalFormatting sqref="P386">
    <cfRule type="containsText" dxfId="7787" priority="387" operator="containsText" text="Inapto">
      <formula>NOT(ISERROR(SEARCH("Inapto",P386)))</formula>
    </cfRule>
  </conditionalFormatting>
  <conditionalFormatting sqref="P386">
    <cfRule type="cellIs" dxfId="7786" priority="385" stopIfTrue="1" operator="equal">
      <formula>"sim"</formula>
    </cfRule>
  </conditionalFormatting>
  <conditionalFormatting sqref="O418">
    <cfRule type="cellIs" dxfId="7785" priority="384" stopIfTrue="1" operator="equal">
      <formula>"sim"</formula>
    </cfRule>
  </conditionalFormatting>
  <conditionalFormatting sqref="R418">
    <cfRule type="cellIs" dxfId="7784" priority="383" stopIfTrue="1" operator="equal">
      <formula>"sim"</formula>
    </cfRule>
  </conditionalFormatting>
  <conditionalFormatting sqref="P353">
    <cfRule type="cellIs" dxfId="7783" priority="379" operator="equal">
      <formula>0</formula>
    </cfRule>
    <cfRule type="cellIs" dxfId="7782" priority="380" operator="equal">
      <formula>"Inapto"</formula>
    </cfRule>
    <cfRule type="cellIs" dxfId="7781" priority="381" operator="equal">
      <formula>"Apto"</formula>
    </cfRule>
  </conditionalFormatting>
  <conditionalFormatting sqref="P353">
    <cfRule type="cellIs" dxfId="7780" priority="382" stopIfTrue="1" operator="equal">
      <formula>"sim"</formula>
    </cfRule>
  </conditionalFormatting>
  <conditionalFormatting sqref="P365">
    <cfRule type="containsText" dxfId="7779" priority="375" operator="containsText" text="0">
      <formula>NOT(ISERROR(SEARCH("0",P365)))</formula>
    </cfRule>
  </conditionalFormatting>
  <conditionalFormatting sqref="P365">
    <cfRule type="containsText" dxfId="7778" priority="376" operator="containsText" text="Inapto">
      <formula>NOT(ISERROR(SEARCH("Inapto",P365)))</formula>
    </cfRule>
    <cfRule type="containsText" dxfId="7777" priority="377" operator="containsText" text="Apto">
      <formula>NOT(ISERROR(SEARCH("Apto",P365)))</formula>
    </cfRule>
  </conditionalFormatting>
  <conditionalFormatting sqref="P365">
    <cfRule type="cellIs" dxfId="7776" priority="378" stopIfTrue="1" operator="equal">
      <formula>"sim"</formula>
    </cfRule>
  </conditionalFormatting>
  <conditionalFormatting sqref="Q11">
    <cfRule type="cellIs" dxfId="7775" priority="371" operator="equal">
      <formula>0</formula>
    </cfRule>
    <cfRule type="cellIs" dxfId="7774" priority="372" operator="equal">
      <formula>"Inapto"</formula>
    </cfRule>
    <cfRule type="cellIs" dxfId="7773" priority="373" operator="equal">
      <formula>"Apto"</formula>
    </cfRule>
  </conditionalFormatting>
  <conditionalFormatting sqref="Q11">
    <cfRule type="cellIs" dxfId="7772" priority="374" stopIfTrue="1" operator="equal">
      <formula>"sim"</formula>
    </cfRule>
  </conditionalFormatting>
  <conditionalFormatting sqref="R11">
    <cfRule type="containsText" dxfId="7771" priority="370" operator="containsText" text="Apto">
      <formula>NOT(ISERROR(SEARCH("Apto",R11)))</formula>
    </cfRule>
  </conditionalFormatting>
  <conditionalFormatting sqref="R11">
    <cfRule type="containsText" dxfId="7770" priority="368" operator="containsText" text="0">
      <formula>NOT(ISERROR(SEARCH("0",R11)))</formula>
    </cfRule>
  </conditionalFormatting>
  <conditionalFormatting sqref="R11">
    <cfRule type="containsText" dxfId="7769" priority="369" operator="containsText" text="Inapto">
      <formula>NOT(ISERROR(SEARCH("Inapto",R11)))</formula>
    </cfRule>
  </conditionalFormatting>
  <conditionalFormatting sqref="Q26">
    <cfRule type="cellIs" dxfId="7768" priority="364" operator="equal">
      <formula>0</formula>
    </cfRule>
    <cfRule type="cellIs" dxfId="7767" priority="365" operator="equal">
      <formula>"Inapto"</formula>
    </cfRule>
    <cfRule type="cellIs" dxfId="7766" priority="366" operator="equal">
      <formula>"Apto"</formula>
    </cfRule>
  </conditionalFormatting>
  <conditionalFormatting sqref="Q26">
    <cfRule type="cellIs" dxfId="7765" priority="367" stopIfTrue="1" operator="equal">
      <formula>"sim"</formula>
    </cfRule>
  </conditionalFormatting>
  <conditionalFormatting sqref="R26">
    <cfRule type="containsText" dxfId="7764" priority="363" operator="containsText" text="Apto">
      <formula>NOT(ISERROR(SEARCH("Apto",R26)))</formula>
    </cfRule>
  </conditionalFormatting>
  <conditionalFormatting sqref="R26">
    <cfRule type="containsText" dxfId="7763" priority="361" operator="containsText" text="0">
      <formula>NOT(ISERROR(SEARCH("0",R26)))</formula>
    </cfRule>
  </conditionalFormatting>
  <conditionalFormatting sqref="R26">
    <cfRule type="containsText" dxfId="7762" priority="362" operator="containsText" text="Inapto">
      <formula>NOT(ISERROR(SEARCH("Inapto",R26)))</formula>
    </cfRule>
  </conditionalFormatting>
  <conditionalFormatting sqref="O30">
    <cfRule type="containsText" dxfId="7761" priority="360" operator="containsText" text="Apto">
      <formula>NOT(ISERROR(SEARCH("Apto",O30)))</formula>
    </cfRule>
  </conditionalFormatting>
  <conditionalFormatting sqref="O30">
    <cfRule type="containsText" dxfId="7760" priority="358" operator="containsText" text="0">
      <formula>NOT(ISERROR(SEARCH("0",O30)))</formula>
    </cfRule>
  </conditionalFormatting>
  <conditionalFormatting sqref="O30">
    <cfRule type="containsText" dxfId="7759" priority="359" operator="containsText" text="Inapto">
      <formula>NOT(ISERROR(SEARCH("Inapto",O30)))</formula>
    </cfRule>
  </conditionalFormatting>
  <conditionalFormatting sqref="Q30">
    <cfRule type="cellIs" dxfId="7758" priority="354" operator="equal">
      <formula>0</formula>
    </cfRule>
    <cfRule type="cellIs" dxfId="7757" priority="355" operator="equal">
      <formula>"Inapto"</formula>
    </cfRule>
    <cfRule type="cellIs" dxfId="7756" priority="356" operator="equal">
      <formula>"Apto"</formula>
    </cfRule>
  </conditionalFormatting>
  <conditionalFormatting sqref="Q30">
    <cfRule type="cellIs" dxfId="7755" priority="357" stopIfTrue="1" operator="equal">
      <formula>"sim"</formula>
    </cfRule>
  </conditionalFormatting>
  <conditionalFormatting sqref="Q31">
    <cfRule type="cellIs" dxfId="7754" priority="350" operator="equal">
      <formula>0</formula>
    </cfRule>
    <cfRule type="cellIs" dxfId="7753" priority="351" operator="equal">
      <formula>"Inapto"</formula>
    </cfRule>
    <cfRule type="cellIs" dxfId="7752" priority="352" operator="equal">
      <formula>"Apto"</formula>
    </cfRule>
  </conditionalFormatting>
  <conditionalFormatting sqref="Q31">
    <cfRule type="cellIs" dxfId="7751" priority="353" stopIfTrue="1" operator="equal">
      <formula>"sim"</formula>
    </cfRule>
  </conditionalFormatting>
  <conditionalFormatting sqref="R31">
    <cfRule type="containsText" dxfId="7750" priority="348" operator="containsText" text="Apto">
      <formula>NOT(ISERROR(SEARCH("Apto",R31)))</formula>
    </cfRule>
  </conditionalFormatting>
  <conditionalFormatting sqref="R31">
    <cfRule type="containsText" dxfId="7749" priority="346" operator="containsText" text="0">
      <formula>NOT(ISERROR(SEARCH("0",R31)))</formula>
    </cfRule>
  </conditionalFormatting>
  <conditionalFormatting sqref="R31">
    <cfRule type="containsText" dxfId="7748" priority="347" operator="containsText" text="Inapto">
      <formula>NOT(ISERROR(SEARCH("Inapto",R31)))</formula>
    </cfRule>
  </conditionalFormatting>
  <conditionalFormatting sqref="R31">
    <cfRule type="cellIs" dxfId="7747" priority="349" stopIfTrue="1" operator="equal">
      <formula>"sim"</formula>
    </cfRule>
  </conditionalFormatting>
  <conditionalFormatting sqref="R31">
    <cfRule type="cellIs" dxfId="7746" priority="345" stopIfTrue="1" operator="equal">
      <formula>"sim"</formula>
    </cfRule>
  </conditionalFormatting>
  <conditionalFormatting sqref="P42:Q42">
    <cfRule type="cellIs" dxfId="7745" priority="341" operator="equal">
      <formula>0</formula>
    </cfRule>
    <cfRule type="cellIs" dxfId="7744" priority="342" operator="equal">
      <formula>"Inapto"</formula>
    </cfRule>
    <cfRule type="cellIs" dxfId="7743" priority="343" operator="equal">
      <formula>"Apto"</formula>
    </cfRule>
  </conditionalFormatting>
  <conditionalFormatting sqref="P42:Q42">
    <cfRule type="cellIs" dxfId="7742" priority="344" stopIfTrue="1" operator="equal">
      <formula>"sim"</formula>
    </cfRule>
  </conditionalFormatting>
  <conditionalFormatting sqref="R42">
    <cfRule type="containsText" dxfId="7741" priority="340" operator="containsText" text="Apto">
      <formula>NOT(ISERROR(SEARCH("Apto",R42)))</formula>
    </cfRule>
  </conditionalFormatting>
  <conditionalFormatting sqref="R42">
    <cfRule type="containsText" dxfId="7740" priority="338" operator="containsText" text="0">
      <formula>NOT(ISERROR(SEARCH("0",R42)))</formula>
    </cfRule>
  </conditionalFormatting>
  <conditionalFormatting sqref="R42">
    <cfRule type="containsText" dxfId="7739" priority="339" operator="containsText" text="Inapto">
      <formula>NOT(ISERROR(SEARCH("Inapto",R42)))</formula>
    </cfRule>
  </conditionalFormatting>
  <conditionalFormatting sqref="R42">
    <cfRule type="cellIs" dxfId="7738" priority="337" stopIfTrue="1" operator="equal">
      <formula>"sim"</formula>
    </cfRule>
  </conditionalFormatting>
  <conditionalFormatting sqref="R52">
    <cfRule type="cellIs" dxfId="7737" priority="336" stopIfTrue="1" operator="equal">
      <formula>"sim"</formula>
    </cfRule>
  </conditionalFormatting>
  <conditionalFormatting sqref="R54">
    <cfRule type="cellIs" dxfId="7736" priority="335" stopIfTrue="1" operator="equal">
      <formula>"sim"</formula>
    </cfRule>
  </conditionalFormatting>
  <conditionalFormatting sqref="Q54">
    <cfRule type="cellIs" dxfId="7735" priority="331" operator="equal">
      <formula>0</formula>
    </cfRule>
    <cfRule type="cellIs" dxfId="7734" priority="332" operator="equal">
      <formula>"Inapto"</formula>
    </cfRule>
    <cfRule type="cellIs" dxfId="7733" priority="333" operator="equal">
      <formula>"Apto"</formula>
    </cfRule>
  </conditionalFormatting>
  <conditionalFormatting sqref="Q54">
    <cfRule type="cellIs" dxfId="7732" priority="334" stopIfTrue="1" operator="equal">
      <formula>"sim"</formula>
    </cfRule>
  </conditionalFormatting>
  <conditionalFormatting sqref="R97">
    <cfRule type="cellIs" dxfId="7731" priority="330" stopIfTrue="1" operator="equal">
      <formula>"sim"</formula>
    </cfRule>
  </conditionalFormatting>
  <conditionalFormatting sqref="O110">
    <cfRule type="containsText" dxfId="7730" priority="326" operator="containsText" text="0">
      <formula>NOT(ISERROR(SEARCH("0",O110)))</formula>
    </cfRule>
  </conditionalFormatting>
  <conditionalFormatting sqref="O110">
    <cfRule type="containsText" dxfId="7729" priority="327" operator="containsText" text="Inapto">
      <formula>NOT(ISERROR(SEARCH("Inapto",O110)))</formula>
    </cfRule>
    <cfRule type="containsText" dxfId="7728" priority="328" operator="containsText" text="Apto">
      <formula>NOT(ISERROR(SEARCH("Apto",O110)))</formula>
    </cfRule>
  </conditionalFormatting>
  <conditionalFormatting sqref="O110">
    <cfRule type="cellIs" dxfId="7727" priority="329" stopIfTrue="1" operator="equal">
      <formula>"sim"</formula>
    </cfRule>
  </conditionalFormatting>
  <conditionalFormatting sqref="R113">
    <cfRule type="cellIs" dxfId="7726" priority="322" operator="equal">
      <formula>0</formula>
    </cfRule>
    <cfRule type="cellIs" dxfId="7725" priority="323" operator="equal">
      <formula>"Inapto"</formula>
    </cfRule>
    <cfRule type="cellIs" dxfId="7724" priority="324" operator="equal">
      <formula>"Apto"</formula>
    </cfRule>
    <cfRule type="cellIs" dxfId="7723" priority="325" stopIfTrue="1" operator="equal">
      <formula>"sim"</formula>
    </cfRule>
  </conditionalFormatting>
  <conditionalFormatting sqref="R159">
    <cfRule type="cellIs" dxfId="7722" priority="318" operator="equal">
      <formula>0</formula>
    </cfRule>
    <cfRule type="cellIs" dxfId="7721" priority="319" operator="equal">
      <formula>"Inapto"</formula>
    </cfRule>
    <cfRule type="cellIs" dxfId="7720" priority="320" operator="equal">
      <formula>"Apto"</formula>
    </cfRule>
  </conditionalFormatting>
  <conditionalFormatting sqref="R159">
    <cfRule type="cellIs" dxfId="7719" priority="321" stopIfTrue="1" operator="equal">
      <formula>"sim"</formula>
    </cfRule>
  </conditionalFormatting>
  <conditionalFormatting sqref="O184">
    <cfRule type="containsText" dxfId="7718" priority="315" operator="containsText" text="0">
      <formula>NOT(ISERROR(SEARCH("0",O184)))</formula>
    </cfRule>
  </conditionalFormatting>
  <conditionalFormatting sqref="O184">
    <cfRule type="containsText" dxfId="7717" priority="316" operator="containsText" text="Inapto">
      <formula>NOT(ISERROR(SEARCH("Inapto",O184)))</formula>
    </cfRule>
    <cfRule type="containsText" dxfId="7716" priority="317" operator="containsText" text="Apto">
      <formula>NOT(ISERROR(SEARCH("Apto",O184)))</formula>
    </cfRule>
  </conditionalFormatting>
  <conditionalFormatting sqref="R184">
    <cfRule type="cellIs" dxfId="7715" priority="311" operator="equal">
      <formula>0</formula>
    </cfRule>
  </conditionalFormatting>
  <conditionalFormatting sqref="R184">
    <cfRule type="cellIs" dxfId="7714" priority="312" operator="equal">
      <formula>"Inapto"</formula>
    </cfRule>
    <cfRule type="cellIs" dxfId="7713" priority="313" operator="equal">
      <formula>"Apto"</formula>
    </cfRule>
    <cfRule type="cellIs" dxfId="7712" priority="314" stopIfTrue="1" operator="equal">
      <formula>"sim"</formula>
    </cfRule>
  </conditionalFormatting>
  <conditionalFormatting sqref="O187">
    <cfRule type="containsText" dxfId="7711" priority="309" operator="containsText" text="Apto">
      <formula>NOT(ISERROR(SEARCH("Apto",O187)))</formula>
    </cfRule>
  </conditionalFormatting>
  <conditionalFormatting sqref="O187">
    <cfRule type="containsText" dxfId="7710" priority="307" operator="containsText" text="0">
      <formula>NOT(ISERROR(SEARCH("0",O187)))</formula>
    </cfRule>
  </conditionalFormatting>
  <conditionalFormatting sqref="O187">
    <cfRule type="containsText" dxfId="7709" priority="308" operator="containsText" text="Inapto">
      <formula>NOT(ISERROR(SEARCH("Inapto",O187)))</formula>
    </cfRule>
  </conditionalFormatting>
  <conditionalFormatting sqref="O187">
    <cfRule type="cellIs" dxfId="7708" priority="310" stopIfTrue="1" operator="equal">
      <formula>"sim"</formula>
    </cfRule>
  </conditionalFormatting>
  <conditionalFormatting sqref="P191">
    <cfRule type="containsText" dxfId="7707" priority="305" operator="containsText" text="Apto">
      <formula>NOT(ISERROR(SEARCH("Apto",P191)))</formula>
    </cfRule>
  </conditionalFormatting>
  <conditionalFormatting sqref="P191">
    <cfRule type="containsText" dxfId="7706" priority="303" operator="containsText" text="0">
      <formula>NOT(ISERROR(SEARCH("0",P191)))</formula>
    </cfRule>
  </conditionalFormatting>
  <conditionalFormatting sqref="P191">
    <cfRule type="containsText" dxfId="7705" priority="304" operator="containsText" text="Inapto">
      <formula>NOT(ISERROR(SEARCH("Inapto",P191)))</formula>
    </cfRule>
  </conditionalFormatting>
  <conditionalFormatting sqref="P191">
    <cfRule type="cellIs" dxfId="7704" priority="306" stopIfTrue="1" operator="equal">
      <formula>"sim"</formula>
    </cfRule>
  </conditionalFormatting>
  <conditionalFormatting sqref="Q191">
    <cfRule type="cellIs" dxfId="7703" priority="300" operator="equal">
      <formula>"Apto"</formula>
    </cfRule>
  </conditionalFormatting>
  <conditionalFormatting sqref="Q191">
    <cfRule type="cellIs" dxfId="7702" priority="301" operator="equal">
      <formula>"Inapto"</formula>
    </cfRule>
    <cfRule type="cellIs" dxfId="7701" priority="302" stopIfTrue="1" operator="equal">
      <formula>"sim"</formula>
    </cfRule>
  </conditionalFormatting>
  <conditionalFormatting sqref="Q191">
    <cfRule type="cellIs" dxfId="7700" priority="299" operator="equal">
      <formula>0</formula>
    </cfRule>
  </conditionalFormatting>
  <conditionalFormatting sqref="O211">
    <cfRule type="containsText" dxfId="7699" priority="298" operator="containsText" text="Apto">
      <formula>NOT(ISERROR(SEARCH("Apto",O211)))</formula>
    </cfRule>
  </conditionalFormatting>
  <conditionalFormatting sqref="O211">
    <cfRule type="containsText" dxfId="7698" priority="296" operator="containsText" text="0">
      <formula>NOT(ISERROR(SEARCH("0",O211)))</formula>
    </cfRule>
  </conditionalFormatting>
  <conditionalFormatting sqref="O211">
    <cfRule type="containsText" dxfId="7697" priority="297" operator="containsText" text="Inapto">
      <formula>NOT(ISERROR(SEARCH("Inapto",O211)))</formula>
    </cfRule>
  </conditionalFormatting>
  <conditionalFormatting sqref="O211">
    <cfRule type="cellIs" dxfId="7696" priority="295" stopIfTrue="1" operator="equal">
      <formula>"sim"</formula>
    </cfRule>
  </conditionalFormatting>
  <conditionalFormatting sqref="P223">
    <cfRule type="containsText" dxfId="7695" priority="294" operator="containsText" text="Apto">
      <formula>NOT(ISERROR(SEARCH("Apto",P223)))</formula>
    </cfRule>
  </conditionalFormatting>
  <conditionalFormatting sqref="P223">
    <cfRule type="containsText" dxfId="7694" priority="292" operator="containsText" text="0">
      <formula>NOT(ISERROR(SEARCH("0",P223)))</formula>
    </cfRule>
  </conditionalFormatting>
  <conditionalFormatting sqref="P223">
    <cfRule type="containsText" dxfId="7693" priority="293" operator="containsText" text="Inapto">
      <formula>NOT(ISERROR(SEARCH("Inapto",P223)))</formula>
    </cfRule>
  </conditionalFormatting>
  <conditionalFormatting sqref="P223">
    <cfRule type="cellIs" dxfId="7692" priority="291" stopIfTrue="1" operator="equal">
      <formula>"sim"</formula>
    </cfRule>
  </conditionalFormatting>
  <conditionalFormatting sqref="Q223">
    <cfRule type="cellIs" dxfId="7691" priority="286" operator="equal">
      <formula>0</formula>
    </cfRule>
    <cfRule type="cellIs" dxfId="7690" priority="287" operator="equal">
      <formula>"Inapto"</formula>
    </cfRule>
  </conditionalFormatting>
  <conditionalFormatting sqref="Q223">
    <cfRule type="containsText" dxfId="7689" priority="288" operator="containsText" text="0">
      <formula>NOT(ISERROR(SEARCH("0",Q223)))</formula>
    </cfRule>
  </conditionalFormatting>
  <conditionalFormatting sqref="Q223">
    <cfRule type="containsText" dxfId="7688" priority="289" operator="containsText" text="Inapto">
      <formula>NOT(ISERROR(SEARCH("Inapto",Q223)))</formula>
    </cfRule>
    <cfRule type="containsText" dxfId="7687" priority="290" operator="containsText" text="Apto">
      <formula>NOT(ISERROR(SEARCH("Apto",Q223)))</formula>
    </cfRule>
  </conditionalFormatting>
  <conditionalFormatting sqref="R231">
    <cfRule type="cellIs" dxfId="7686" priority="281" operator="equal">
      <formula>0</formula>
    </cfRule>
    <cfRule type="cellIs" dxfId="7685" priority="282" operator="equal">
      <formula>"Inapto"</formula>
    </cfRule>
  </conditionalFormatting>
  <conditionalFormatting sqref="R231">
    <cfRule type="containsText" dxfId="7684" priority="283" operator="containsText" text="0">
      <formula>NOT(ISERROR(SEARCH("0",R231)))</formula>
    </cfRule>
  </conditionalFormatting>
  <conditionalFormatting sqref="R231">
    <cfRule type="containsText" dxfId="7683" priority="284" operator="containsText" text="Inapto">
      <formula>NOT(ISERROR(SEARCH("Inapto",R231)))</formula>
    </cfRule>
    <cfRule type="containsText" dxfId="7682" priority="285" operator="containsText" text="Apto">
      <formula>NOT(ISERROR(SEARCH("Apto",R231)))</formula>
    </cfRule>
  </conditionalFormatting>
  <conditionalFormatting sqref="P231">
    <cfRule type="containsText" dxfId="7681" priority="279" operator="containsText" text="Apto">
      <formula>NOT(ISERROR(SEARCH("Apto",P231)))</formula>
    </cfRule>
  </conditionalFormatting>
  <conditionalFormatting sqref="P231">
    <cfRule type="containsText" dxfId="7680" priority="277" operator="containsText" text="0">
      <formula>NOT(ISERROR(SEARCH("0",P231)))</formula>
    </cfRule>
  </conditionalFormatting>
  <conditionalFormatting sqref="P231">
    <cfRule type="containsText" dxfId="7679" priority="278" operator="containsText" text="Inapto">
      <formula>NOT(ISERROR(SEARCH("Inapto",P231)))</formula>
    </cfRule>
  </conditionalFormatting>
  <conditionalFormatting sqref="P231">
    <cfRule type="cellIs" dxfId="7678" priority="280" stopIfTrue="1" operator="equal">
      <formula>"sim"</formula>
    </cfRule>
  </conditionalFormatting>
  <conditionalFormatting sqref="P254">
    <cfRule type="containsText" dxfId="7677" priority="275" operator="containsText" text="Apto">
      <formula>NOT(ISERROR(SEARCH("Apto",P254)))</formula>
    </cfRule>
  </conditionalFormatting>
  <conditionalFormatting sqref="P254">
    <cfRule type="containsText" dxfId="7676" priority="273" operator="containsText" text="0">
      <formula>NOT(ISERROR(SEARCH("0",P254)))</formula>
    </cfRule>
  </conditionalFormatting>
  <conditionalFormatting sqref="P254">
    <cfRule type="containsText" dxfId="7675" priority="274" operator="containsText" text="Inapto">
      <formula>NOT(ISERROR(SEARCH("Inapto",P254)))</formula>
    </cfRule>
  </conditionalFormatting>
  <conditionalFormatting sqref="P254">
    <cfRule type="cellIs" dxfId="7674" priority="276" stopIfTrue="1" operator="equal">
      <formula>"sim"</formula>
    </cfRule>
  </conditionalFormatting>
  <conditionalFormatting sqref="Q254">
    <cfRule type="cellIs" dxfId="7673" priority="270" operator="equal">
      <formula>"Apto"</formula>
    </cfRule>
  </conditionalFormatting>
  <conditionalFormatting sqref="Q254">
    <cfRule type="cellIs" dxfId="7672" priority="271" operator="equal">
      <formula>"Inapto"</formula>
    </cfRule>
    <cfRule type="cellIs" dxfId="7671" priority="272" stopIfTrue="1" operator="equal">
      <formula>"sim"</formula>
    </cfRule>
  </conditionalFormatting>
  <conditionalFormatting sqref="Q254">
    <cfRule type="cellIs" dxfId="7670" priority="269" operator="equal">
      <formula>0</formula>
    </cfRule>
  </conditionalFormatting>
  <conditionalFormatting sqref="O310:P310">
    <cfRule type="containsText" dxfId="7669" priority="267" operator="containsText" text="Apto">
      <formula>NOT(ISERROR(SEARCH("Apto",O310)))</formula>
    </cfRule>
  </conditionalFormatting>
  <conditionalFormatting sqref="O310:P310">
    <cfRule type="containsText" dxfId="7668" priority="265" operator="containsText" text="0">
      <formula>NOT(ISERROR(SEARCH("0",O310)))</formula>
    </cfRule>
  </conditionalFormatting>
  <conditionalFormatting sqref="O310:P310">
    <cfRule type="containsText" dxfId="7667" priority="266" operator="containsText" text="Inapto">
      <formula>NOT(ISERROR(SEARCH("Inapto",O310)))</formula>
    </cfRule>
  </conditionalFormatting>
  <conditionalFormatting sqref="O310:P310">
    <cfRule type="cellIs" dxfId="7666" priority="268" stopIfTrue="1" operator="equal">
      <formula>"sim"</formula>
    </cfRule>
  </conditionalFormatting>
  <conditionalFormatting sqref="O310:P310">
    <cfRule type="cellIs" dxfId="7665" priority="264" stopIfTrue="1" operator="equal">
      <formula>"sim"</formula>
    </cfRule>
  </conditionalFormatting>
  <conditionalFormatting sqref="R310">
    <cfRule type="cellIs" dxfId="7664" priority="260" operator="equal">
      <formula>0</formula>
    </cfRule>
  </conditionalFormatting>
  <conditionalFormatting sqref="R310">
    <cfRule type="cellIs" dxfId="7663" priority="261" operator="equal">
      <formula>"Inapto"</formula>
    </cfRule>
    <cfRule type="cellIs" dxfId="7662" priority="262" operator="equal">
      <formula>"Apto"</formula>
    </cfRule>
    <cfRule type="cellIs" dxfId="7661" priority="263" stopIfTrue="1" operator="equal">
      <formula>"sim"</formula>
    </cfRule>
  </conditionalFormatting>
  <conditionalFormatting sqref="Q310">
    <cfRule type="cellIs" dxfId="7660" priority="257" operator="equal">
      <formula>"Inapto"</formula>
    </cfRule>
    <cfRule type="cellIs" dxfId="7659" priority="258" operator="equal">
      <formula>"Apto"</formula>
    </cfRule>
    <cfRule type="cellIs" dxfId="7658" priority="259" stopIfTrue="1" operator="equal">
      <formula>"sim"</formula>
    </cfRule>
  </conditionalFormatting>
  <conditionalFormatting sqref="P329">
    <cfRule type="containsText" dxfId="7657" priority="255" operator="containsText" text="Apto">
      <formula>NOT(ISERROR(SEARCH("Apto",P329)))</formula>
    </cfRule>
  </conditionalFormatting>
  <conditionalFormatting sqref="P329">
    <cfRule type="containsText" dxfId="7656" priority="253" operator="containsText" text="0">
      <formula>NOT(ISERROR(SEARCH("0",P329)))</formula>
    </cfRule>
  </conditionalFormatting>
  <conditionalFormatting sqref="P329">
    <cfRule type="containsText" dxfId="7655" priority="254" operator="containsText" text="Inapto">
      <formula>NOT(ISERROR(SEARCH("Inapto",P329)))</formula>
    </cfRule>
  </conditionalFormatting>
  <conditionalFormatting sqref="P329">
    <cfRule type="cellIs" dxfId="7654" priority="256" stopIfTrue="1" operator="equal">
      <formula>"sim"</formula>
    </cfRule>
  </conditionalFormatting>
  <conditionalFormatting sqref="R329">
    <cfRule type="cellIs" dxfId="7653" priority="252" stopIfTrue="1" operator="equal">
      <formula>"sim"</formula>
    </cfRule>
  </conditionalFormatting>
  <conditionalFormatting sqref="Q329">
    <cfRule type="cellIs" dxfId="7652" priority="248" operator="equal">
      <formula>0</formula>
    </cfRule>
  </conditionalFormatting>
  <conditionalFormatting sqref="Q329">
    <cfRule type="cellIs" dxfId="7651" priority="249" operator="equal">
      <formula>"Inapto"</formula>
    </cfRule>
  </conditionalFormatting>
  <conditionalFormatting sqref="Q329">
    <cfRule type="cellIs" dxfId="7650" priority="250" operator="equal">
      <formula>"Apto"</formula>
    </cfRule>
  </conditionalFormatting>
  <conditionalFormatting sqref="Q329">
    <cfRule type="cellIs" dxfId="7649" priority="251" stopIfTrue="1" operator="equal">
      <formula>"sim"</formula>
    </cfRule>
  </conditionalFormatting>
  <conditionalFormatting sqref="Q350">
    <cfRule type="cellIs" dxfId="7648" priority="247" stopIfTrue="1" operator="equal">
      <formula>"sim"</formula>
    </cfRule>
  </conditionalFormatting>
  <conditionalFormatting sqref="R354">
    <cfRule type="cellIs" dxfId="7647" priority="246" stopIfTrue="1" operator="equal">
      <formula>"sim"</formula>
    </cfRule>
  </conditionalFormatting>
  <conditionalFormatting sqref="P354">
    <cfRule type="cellIs" dxfId="7646" priority="242" operator="equal">
      <formula>0</formula>
    </cfRule>
    <cfRule type="cellIs" dxfId="7645" priority="243" operator="equal">
      <formula>"Inapto"</formula>
    </cfRule>
  </conditionalFormatting>
  <conditionalFormatting sqref="P354">
    <cfRule type="cellIs" dxfId="7644" priority="244" operator="equal">
      <formula>"Apto"</formula>
    </cfRule>
    <cfRule type="cellIs" dxfId="7643" priority="245" stopIfTrue="1" operator="equal">
      <formula>"sim"</formula>
    </cfRule>
  </conditionalFormatting>
  <conditionalFormatting sqref="Q354">
    <cfRule type="cellIs" dxfId="7642" priority="238" operator="equal">
      <formula>0</formula>
    </cfRule>
    <cfRule type="cellIs" dxfId="7641" priority="239" operator="equal">
      <formula>"Inapto"</formula>
    </cfRule>
  </conditionalFormatting>
  <conditionalFormatting sqref="Q354">
    <cfRule type="cellIs" dxfId="7640" priority="240" operator="equal">
      <formula>"Apto"</formula>
    </cfRule>
    <cfRule type="cellIs" dxfId="7639" priority="241" stopIfTrue="1" operator="equal">
      <formula>"sim"</formula>
    </cfRule>
  </conditionalFormatting>
  <conditionalFormatting sqref="R362">
    <cfRule type="cellIs" dxfId="7638" priority="237" stopIfTrue="1" operator="equal">
      <formula>"sim"</formula>
    </cfRule>
  </conditionalFormatting>
  <conditionalFormatting sqref="R363">
    <cfRule type="cellIs" dxfId="7637" priority="236" stopIfTrue="1" operator="equal">
      <formula>"sim"</formula>
    </cfRule>
  </conditionalFormatting>
  <conditionalFormatting sqref="R365">
    <cfRule type="containsText" dxfId="7636" priority="232" operator="containsText" text="0">
      <formula>NOT(ISERROR(SEARCH("0",R365)))</formula>
    </cfRule>
  </conditionalFormatting>
  <conditionalFormatting sqref="R365">
    <cfRule type="containsText" dxfId="7635" priority="233" operator="containsText" text="Inapto">
      <formula>NOT(ISERROR(SEARCH("Inapto",R365)))</formula>
    </cfRule>
    <cfRule type="containsText" dxfId="7634" priority="234" operator="containsText" text="Apto">
      <formula>NOT(ISERROR(SEARCH("Apto",R365)))</formula>
    </cfRule>
  </conditionalFormatting>
  <conditionalFormatting sqref="R365">
    <cfRule type="cellIs" dxfId="7633" priority="235" stopIfTrue="1" operator="equal">
      <formula>"sim"</formula>
    </cfRule>
  </conditionalFormatting>
  <conditionalFormatting sqref="R368">
    <cfRule type="containsText" dxfId="7632" priority="228" operator="containsText" text="0">
      <formula>NOT(ISERROR(SEARCH("0",R368)))</formula>
    </cfRule>
  </conditionalFormatting>
  <conditionalFormatting sqref="R368">
    <cfRule type="containsText" dxfId="7631" priority="229" operator="containsText" text="Inapto">
      <formula>NOT(ISERROR(SEARCH("Inapto",R368)))</formula>
    </cfRule>
    <cfRule type="containsText" dxfId="7630" priority="230" operator="containsText" text="Apto">
      <formula>NOT(ISERROR(SEARCH("Apto",R368)))</formula>
    </cfRule>
  </conditionalFormatting>
  <conditionalFormatting sqref="R368">
    <cfRule type="cellIs" dxfId="7629" priority="231" stopIfTrue="1" operator="equal">
      <formula>"sim"</formula>
    </cfRule>
  </conditionalFormatting>
  <conditionalFormatting sqref="Q380:Q386">
    <cfRule type="cellIs" dxfId="7628" priority="224" operator="equal">
      <formula>0</formula>
    </cfRule>
    <cfRule type="cellIs" dxfId="7627" priority="225" operator="equal">
      <formula>"Inapto"</formula>
    </cfRule>
    <cfRule type="cellIs" dxfId="7626" priority="226" operator="equal">
      <formula>"Apto"</formula>
    </cfRule>
  </conditionalFormatting>
  <conditionalFormatting sqref="Q380:Q386">
    <cfRule type="cellIs" dxfId="7625" priority="227" stopIfTrue="1" operator="equal">
      <formula>"sim"</formula>
    </cfRule>
  </conditionalFormatting>
  <conditionalFormatting sqref="R380">
    <cfRule type="cellIs" dxfId="7624" priority="221" operator="equal">
      <formula>"Inapto"</formula>
    </cfRule>
    <cfRule type="cellIs" dxfId="7623" priority="222" operator="equal">
      <formula>"Apto"</formula>
    </cfRule>
    <cfRule type="cellIs" dxfId="7622" priority="223" stopIfTrue="1" operator="equal">
      <formula>"sim"</formula>
    </cfRule>
  </conditionalFormatting>
  <conditionalFormatting sqref="R384:R387">
    <cfRule type="cellIs" dxfId="7621" priority="218" operator="equal">
      <formula>"Inapto"</formula>
    </cfRule>
    <cfRule type="cellIs" dxfId="7620" priority="219" operator="equal">
      <formula>"Apto"</formula>
    </cfRule>
    <cfRule type="cellIs" dxfId="7619" priority="220" stopIfTrue="1" operator="equal">
      <formula>"sim"</formula>
    </cfRule>
  </conditionalFormatting>
  <conditionalFormatting sqref="R389">
    <cfRule type="containsText" dxfId="7618" priority="214" operator="containsText" text="0">
      <formula>NOT(ISERROR(SEARCH("0",R389)))</formula>
    </cfRule>
  </conditionalFormatting>
  <conditionalFormatting sqref="R389">
    <cfRule type="containsText" dxfId="7617" priority="215" operator="containsText" text="Inapto">
      <formula>NOT(ISERROR(SEARCH("Inapto",R389)))</formula>
    </cfRule>
    <cfRule type="containsText" dxfId="7616" priority="216" operator="containsText" text="Apto">
      <formula>NOT(ISERROR(SEARCH("Apto",R389)))</formula>
    </cfRule>
  </conditionalFormatting>
  <conditionalFormatting sqref="R389">
    <cfRule type="cellIs" dxfId="7615" priority="217" stopIfTrue="1" operator="equal">
      <formula>"sim"</formula>
    </cfRule>
  </conditionalFormatting>
  <conditionalFormatting sqref="R390">
    <cfRule type="containsText" dxfId="7614" priority="210" operator="containsText" text="0">
      <formula>NOT(ISERROR(SEARCH("0",R390)))</formula>
    </cfRule>
  </conditionalFormatting>
  <conditionalFormatting sqref="R390">
    <cfRule type="containsText" dxfId="7613" priority="211" operator="containsText" text="Inapto">
      <formula>NOT(ISERROR(SEARCH("Inapto",R390)))</formula>
    </cfRule>
    <cfRule type="containsText" dxfId="7612" priority="212" operator="containsText" text="Apto">
      <formula>NOT(ISERROR(SEARCH("Apto",R390)))</formula>
    </cfRule>
  </conditionalFormatting>
  <conditionalFormatting sqref="R390">
    <cfRule type="cellIs" dxfId="7611" priority="213" stopIfTrue="1" operator="equal">
      <formula>"sim"</formula>
    </cfRule>
  </conditionalFormatting>
  <conditionalFormatting sqref="R393">
    <cfRule type="containsText" dxfId="7610" priority="206" operator="containsText" text="0">
      <formula>NOT(ISERROR(SEARCH("0",R393)))</formula>
    </cfRule>
  </conditionalFormatting>
  <conditionalFormatting sqref="R393">
    <cfRule type="containsText" dxfId="7609" priority="207" operator="containsText" text="Inapto">
      <formula>NOT(ISERROR(SEARCH("Inapto",R393)))</formula>
    </cfRule>
    <cfRule type="containsText" dxfId="7608" priority="208" operator="containsText" text="Apto">
      <formula>NOT(ISERROR(SEARCH("Apto",R393)))</formula>
    </cfRule>
  </conditionalFormatting>
  <conditionalFormatting sqref="R393">
    <cfRule type="cellIs" dxfId="7607" priority="209" stopIfTrue="1" operator="equal">
      <formula>"sim"</formula>
    </cfRule>
  </conditionalFormatting>
  <conditionalFormatting sqref="R397">
    <cfRule type="containsText" dxfId="7606" priority="202" operator="containsText" text="0">
      <formula>NOT(ISERROR(SEARCH("0",R397)))</formula>
    </cfRule>
  </conditionalFormatting>
  <conditionalFormatting sqref="R397">
    <cfRule type="containsText" dxfId="7605" priority="203" operator="containsText" text="Inapto">
      <formula>NOT(ISERROR(SEARCH("Inapto",R397)))</formula>
    </cfRule>
    <cfRule type="containsText" dxfId="7604" priority="204" operator="containsText" text="Apto">
      <formula>NOT(ISERROR(SEARCH("Apto",R397)))</formula>
    </cfRule>
  </conditionalFormatting>
  <conditionalFormatting sqref="R397">
    <cfRule type="cellIs" dxfId="7603" priority="205" stopIfTrue="1" operator="equal">
      <formula>"sim"</formula>
    </cfRule>
  </conditionalFormatting>
  <conditionalFormatting sqref="R400">
    <cfRule type="containsText" dxfId="7602" priority="198" operator="containsText" text="0">
      <formula>NOT(ISERROR(SEARCH("0",R400)))</formula>
    </cfRule>
  </conditionalFormatting>
  <conditionalFormatting sqref="R400">
    <cfRule type="containsText" dxfId="7601" priority="199" operator="containsText" text="Inapto">
      <formula>NOT(ISERROR(SEARCH("Inapto",R400)))</formula>
    </cfRule>
    <cfRule type="containsText" dxfId="7600" priority="200" operator="containsText" text="Apto">
      <formula>NOT(ISERROR(SEARCH("Apto",R400)))</formula>
    </cfRule>
  </conditionalFormatting>
  <conditionalFormatting sqref="R400">
    <cfRule type="cellIs" dxfId="7599" priority="201" stopIfTrue="1" operator="equal">
      <formula>"sim"</formula>
    </cfRule>
  </conditionalFormatting>
  <conditionalFormatting sqref="R404">
    <cfRule type="containsText" dxfId="7598" priority="194" operator="containsText" text="0">
      <formula>NOT(ISERROR(SEARCH("0",R404)))</formula>
    </cfRule>
  </conditionalFormatting>
  <conditionalFormatting sqref="R404">
    <cfRule type="containsText" dxfId="7597" priority="195" operator="containsText" text="Inapto">
      <formula>NOT(ISERROR(SEARCH("Inapto",R404)))</formula>
    </cfRule>
    <cfRule type="containsText" dxfId="7596" priority="196" operator="containsText" text="Apto">
      <formula>NOT(ISERROR(SEARCH("Apto",R404)))</formula>
    </cfRule>
  </conditionalFormatting>
  <conditionalFormatting sqref="R404">
    <cfRule type="cellIs" dxfId="7595" priority="197" stopIfTrue="1" operator="equal">
      <formula>"sim"</formula>
    </cfRule>
  </conditionalFormatting>
  <conditionalFormatting sqref="R481">
    <cfRule type="cellIs" dxfId="7594" priority="188" operator="equal">
      <formula>0</formula>
    </cfRule>
    <cfRule type="cellIs" dxfId="7593" priority="189" operator="equal">
      <formula>"Inapto"</formula>
    </cfRule>
  </conditionalFormatting>
  <conditionalFormatting sqref="R481">
    <cfRule type="containsText" dxfId="7592" priority="190" operator="containsText" text="0">
      <formula>NOT(ISERROR(SEARCH("0",R481)))</formula>
    </cfRule>
  </conditionalFormatting>
  <conditionalFormatting sqref="R481">
    <cfRule type="containsText" dxfId="7591" priority="191" operator="containsText" text="Inapto">
      <formula>NOT(ISERROR(SEARCH("Inapto",R481)))</formula>
    </cfRule>
    <cfRule type="containsText" dxfId="7590" priority="192" operator="containsText" text="Apto">
      <formula>NOT(ISERROR(SEARCH("Apto",R481)))</formula>
    </cfRule>
  </conditionalFormatting>
  <conditionalFormatting sqref="R481">
    <cfRule type="cellIs" dxfId="7589" priority="193" stopIfTrue="1" operator="equal">
      <formula>"sim"</formula>
    </cfRule>
  </conditionalFormatting>
  <conditionalFormatting sqref="Q490">
    <cfRule type="cellIs" dxfId="7588" priority="187" stopIfTrue="1" operator="equal">
      <formula>"sim"</formula>
    </cfRule>
  </conditionalFormatting>
  <conditionalFormatting sqref="Q493">
    <cfRule type="cellIs" dxfId="7587" priority="186" stopIfTrue="1" operator="equal">
      <formula>"sim"</formula>
    </cfRule>
  </conditionalFormatting>
  <conditionalFormatting sqref="Q495">
    <cfRule type="cellIs" dxfId="7586" priority="185" stopIfTrue="1" operator="equal">
      <formula>"sim"</formula>
    </cfRule>
  </conditionalFormatting>
  <conditionalFormatting sqref="I35">
    <cfRule type="containsText" dxfId="7585" priority="184" operator="containsText" text="Apto">
      <formula>NOT(ISERROR(SEARCH("Apto",I35)))</formula>
    </cfRule>
  </conditionalFormatting>
  <conditionalFormatting sqref="I35">
    <cfRule type="containsText" dxfId="7584" priority="182" operator="containsText" text="0">
      <formula>NOT(ISERROR(SEARCH("0",I35)))</formula>
    </cfRule>
  </conditionalFormatting>
  <conditionalFormatting sqref="I35">
    <cfRule type="containsText" dxfId="7583" priority="183" operator="containsText" text="Inapto">
      <formula>NOT(ISERROR(SEARCH("Inapto",I35)))</formula>
    </cfRule>
  </conditionalFormatting>
  <conditionalFormatting sqref="I35">
    <cfRule type="cellIs" dxfId="7582" priority="181" stopIfTrue="1" operator="equal">
      <formula>"sim"</formula>
    </cfRule>
  </conditionalFormatting>
  <conditionalFormatting sqref="N35">
    <cfRule type="containsText" dxfId="7581" priority="180" operator="containsText" text="Apto">
      <formula>NOT(ISERROR(SEARCH("Apto",N35)))</formula>
    </cfRule>
  </conditionalFormatting>
  <conditionalFormatting sqref="N35">
    <cfRule type="containsText" dxfId="7580" priority="178" operator="containsText" text="0">
      <formula>NOT(ISERROR(SEARCH("0",N35)))</formula>
    </cfRule>
  </conditionalFormatting>
  <conditionalFormatting sqref="N35">
    <cfRule type="containsText" dxfId="7579" priority="179" operator="containsText" text="Inapto">
      <formula>NOT(ISERROR(SEARCH("Inapto",N35)))</formula>
    </cfRule>
  </conditionalFormatting>
  <conditionalFormatting sqref="N35">
    <cfRule type="cellIs" dxfId="7578" priority="177" stopIfTrue="1" operator="equal">
      <formula>"sim"</formula>
    </cfRule>
  </conditionalFormatting>
  <conditionalFormatting sqref="R35">
    <cfRule type="cellIs" dxfId="7577" priority="176" stopIfTrue="1" operator="equal">
      <formula>"sim"</formula>
    </cfRule>
  </conditionalFormatting>
  <conditionalFormatting sqref="T19">
    <cfRule type="cellIs" dxfId="7576" priority="172" operator="equal">
      <formula>0</formula>
    </cfRule>
    <cfRule type="cellIs" dxfId="7575" priority="173" operator="equal">
      <formula>"Inapto"</formula>
    </cfRule>
    <cfRule type="cellIs" dxfId="7574" priority="174" operator="equal">
      <formula>"Apto"</formula>
    </cfRule>
  </conditionalFormatting>
  <conditionalFormatting sqref="T19">
    <cfRule type="cellIs" dxfId="7573" priority="175" stopIfTrue="1" operator="equal">
      <formula>"sim"</formula>
    </cfRule>
  </conditionalFormatting>
  <conditionalFormatting sqref="T42">
    <cfRule type="cellIs" dxfId="7572" priority="168" operator="equal">
      <formula>0</formula>
    </cfRule>
    <cfRule type="cellIs" dxfId="7571" priority="169" operator="equal">
      <formula>"Inapto"</formula>
    </cfRule>
    <cfRule type="cellIs" dxfId="7570" priority="170" operator="equal">
      <formula>"Apto"</formula>
    </cfRule>
  </conditionalFormatting>
  <conditionalFormatting sqref="T42">
    <cfRule type="cellIs" dxfId="7569" priority="171" stopIfTrue="1" operator="equal">
      <formula>"sim"</formula>
    </cfRule>
  </conditionalFormatting>
  <conditionalFormatting sqref="T52">
    <cfRule type="cellIs" dxfId="7568" priority="164" operator="equal">
      <formula>0</formula>
    </cfRule>
    <cfRule type="cellIs" dxfId="7567" priority="165" operator="equal">
      <formula>"Inapto"</formula>
    </cfRule>
    <cfRule type="cellIs" dxfId="7566" priority="166" operator="equal">
      <formula>"Apto"</formula>
    </cfRule>
  </conditionalFormatting>
  <conditionalFormatting sqref="T52">
    <cfRule type="cellIs" dxfId="7565" priority="167" stopIfTrue="1" operator="equal">
      <formula>"sim"</formula>
    </cfRule>
  </conditionalFormatting>
  <conditionalFormatting sqref="T71">
    <cfRule type="cellIs" dxfId="7564" priority="160" operator="equal">
      <formula>0</formula>
    </cfRule>
    <cfRule type="cellIs" dxfId="7563" priority="161" operator="equal">
      <formula>"Inapto"</formula>
    </cfRule>
    <cfRule type="cellIs" dxfId="7562" priority="162" operator="equal">
      <formula>"Apto"</formula>
    </cfRule>
  </conditionalFormatting>
  <conditionalFormatting sqref="T71">
    <cfRule type="cellIs" dxfId="7561" priority="163" stopIfTrue="1" operator="equal">
      <formula>"sim"</formula>
    </cfRule>
  </conditionalFormatting>
  <conditionalFormatting sqref="T77">
    <cfRule type="cellIs" dxfId="7560" priority="156" operator="equal">
      <formula>0</formula>
    </cfRule>
    <cfRule type="cellIs" dxfId="7559" priority="157" operator="equal">
      <formula>"Inapto"</formula>
    </cfRule>
    <cfRule type="cellIs" dxfId="7558" priority="158" operator="equal">
      <formula>"Apto"</formula>
    </cfRule>
  </conditionalFormatting>
  <conditionalFormatting sqref="T77">
    <cfRule type="cellIs" dxfId="7557" priority="159" stopIfTrue="1" operator="equal">
      <formula>"sim"</formula>
    </cfRule>
  </conditionalFormatting>
  <conditionalFormatting sqref="T101">
    <cfRule type="cellIs" dxfId="7556" priority="152" operator="equal">
      <formula>0</formula>
    </cfRule>
    <cfRule type="cellIs" dxfId="7555" priority="153" operator="equal">
      <formula>"Inapto"</formula>
    </cfRule>
    <cfRule type="cellIs" dxfId="7554" priority="154" operator="equal">
      <formula>"Apto"</formula>
    </cfRule>
  </conditionalFormatting>
  <conditionalFormatting sqref="T101">
    <cfRule type="cellIs" dxfId="7553" priority="155" stopIfTrue="1" operator="equal">
      <formula>"sim"</formula>
    </cfRule>
  </conditionalFormatting>
  <conditionalFormatting sqref="T112">
    <cfRule type="cellIs" dxfId="7552" priority="148" operator="equal">
      <formula>0</formula>
    </cfRule>
    <cfRule type="cellIs" dxfId="7551" priority="149" operator="equal">
      <formula>"Inapto"</formula>
    </cfRule>
    <cfRule type="cellIs" dxfId="7550" priority="150" operator="equal">
      <formula>"Apto"</formula>
    </cfRule>
  </conditionalFormatting>
  <conditionalFormatting sqref="T112">
    <cfRule type="cellIs" dxfId="7549" priority="151" stopIfTrue="1" operator="equal">
      <formula>"sim"</formula>
    </cfRule>
  </conditionalFormatting>
  <conditionalFormatting sqref="T113">
    <cfRule type="cellIs" dxfId="7548" priority="144" operator="equal">
      <formula>0</formula>
    </cfRule>
    <cfRule type="cellIs" dxfId="7547" priority="145" operator="equal">
      <formula>"Inapto"</formula>
    </cfRule>
    <cfRule type="cellIs" dxfId="7546" priority="146" operator="equal">
      <formula>"Apto"</formula>
    </cfRule>
  </conditionalFormatting>
  <conditionalFormatting sqref="T113">
    <cfRule type="cellIs" dxfId="7545" priority="147" stopIfTrue="1" operator="equal">
      <formula>"sim"</formula>
    </cfRule>
  </conditionalFormatting>
  <conditionalFormatting sqref="T118">
    <cfRule type="cellIs" dxfId="7544" priority="140" operator="equal">
      <formula>0</formula>
    </cfRule>
    <cfRule type="cellIs" dxfId="7543" priority="141" operator="equal">
      <formula>"Inapto"</formula>
    </cfRule>
    <cfRule type="cellIs" dxfId="7542" priority="142" operator="equal">
      <formula>"Apto"</formula>
    </cfRule>
  </conditionalFormatting>
  <conditionalFormatting sqref="T118">
    <cfRule type="cellIs" dxfId="7541" priority="143" stopIfTrue="1" operator="equal">
      <formula>"sim"</formula>
    </cfRule>
  </conditionalFormatting>
  <conditionalFormatting sqref="T159">
    <cfRule type="cellIs" dxfId="7540" priority="136" operator="equal">
      <formula>0</formula>
    </cfRule>
    <cfRule type="cellIs" dxfId="7539" priority="137" operator="equal">
      <formula>"Inapto"</formula>
    </cfRule>
    <cfRule type="cellIs" dxfId="7538" priority="138" operator="equal">
      <formula>"Apto"</formula>
    </cfRule>
  </conditionalFormatting>
  <conditionalFormatting sqref="T159">
    <cfRule type="cellIs" dxfId="7537" priority="139" stopIfTrue="1" operator="equal">
      <formula>"sim"</formula>
    </cfRule>
  </conditionalFormatting>
  <conditionalFormatting sqref="T176">
    <cfRule type="cellIs" dxfId="7536" priority="132" operator="equal">
      <formula>0</formula>
    </cfRule>
    <cfRule type="cellIs" dxfId="7535" priority="133" operator="equal">
      <formula>"Inapto"</formula>
    </cfRule>
    <cfRule type="cellIs" dxfId="7534" priority="134" operator="equal">
      <formula>"Apto"</formula>
    </cfRule>
  </conditionalFormatting>
  <conditionalFormatting sqref="T176">
    <cfRule type="cellIs" dxfId="7533" priority="135" stopIfTrue="1" operator="equal">
      <formula>"sim"</formula>
    </cfRule>
  </conditionalFormatting>
  <conditionalFormatting sqref="T265">
    <cfRule type="cellIs" dxfId="7532" priority="128" operator="equal">
      <formula>0</formula>
    </cfRule>
    <cfRule type="cellIs" dxfId="7531" priority="129" operator="equal">
      <formula>"Inapto"</formula>
    </cfRule>
    <cfRule type="cellIs" dxfId="7530" priority="130" operator="equal">
      <formula>"Apto"</formula>
    </cfRule>
  </conditionalFormatting>
  <conditionalFormatting sqref="T265">
    <cfRule type="cellIs" dxfId="7529" priority="131" stopIfTrue="1" operator="equal">
      <formula>"sim"</formula>
    </cfRule>
  </conditionalFormatting>
  <conditionalFormatting sqref="T269">
    <cfRule type="cellIs" dxfId="7528" priority="124" operator="equal">
      <formula>0</formula>
    </cfRule>
    <cfRule type="cellIs" dxfId="7527" priority="125" operator="equal">
      <formula>"Inapto"</formula>
    </cfRule>
    <cfRule type="cellIs" dxfId="7526" priority="126" operator="equal">
      <formula>"Apto"</formula>
    </cfRule>
  </conditionalFormatting>
  <conditionalFormatting sqref="T269">
    <cfRule type="cellIs" dxfId="7525" priority="127" stopIfTrue="1" operator="equal">
      <formula>"sim"</formula>
    </cfRule>
  </conditionalFormatting>
  <conditionalFormatting sqref="T303">
    <cfRule type="cellIs" dxfId="7524" priority="120" operator="equal">
      <formula>0</formula>
    </cfRule>
    <cfRule type="cellIs" dxfId="7523" priority="121" operator="equal">
      <formula>"Inapto"</formula>
    </cfRule>
    <cfRule type="cellIs" dxfId="7522" priority="122" operator="equal">
      <formula>"Apto"</formula>
    </cfRule>
  </conditionalFormatting>
  <conditionalFormatting sqref="T303">
    <cfRule type="cellIs" dxfId="7521" priority="123" stopIfTrue="1" operator="equal">
      <formula>"sim"</formula>
    </cfRule>
  </conditionalFormatting>
  <conditionalFormatting sqref="T307">
    <cfRule type="cellIs" dxfId="7520" priority="116" operator="equal">
      <formula>0</formula>
    </cfRule>
    <cfRule type="cellIs" dxfId="7519" priority="117" operator="equal">
      <formula>"Inapto"</formula>
    </cfRule>
    <cfRule type="cellIs" dxfId="7518" priority="118" operator="equal">
      <formula>"Apto"</formula>
    </cfRule>
  </conditionalFormatting>
  <conditionalFormatting sqref="T307">
    <cfRule type="cellIs" dxfId="7517" priority="119" stopIfTrue="1" operator="equal">
      <formula>"sim"</formula>
    </cfRule>
  </conditionalFormatting>
  <conditionalFormatting sqref="T332">
    <cfRule type="cellIs" dxfId="7516" priority="112" operator="equal">
      <formula>0</formula>
    </cfRule>
    <cfRule type="cellIs" dxfId="7515" priority="113" operator="equal">
      <formula>"Inapto"</formula>
    </cfRule>
    <cfRule type="cellIs" dxfId="7514" priority="114" operator="equal">
      <formula>"Apto"</formula>
    </cfRule>
  </conditionalFormatting>
  <conditionalFormatting sqref="T332">
    <cfRule type="cellIs" dxfId="7513" priority="115" stopIfTrue="1" operator="equal">
      <formula>"sim"</formula>
    </cfRule>
  </conditionalFormatting>
  <conditionalFormatting sqref="T335">
    <cfRule type="cellIs" dxfId="7512" priority="108" operator="equal">
      <formula>0</formula>
    </cfRule>
    <cfRule type="cellIs" dxfId="7511" priority="109" operator="equal">
      <formula>"Inapto"</formula>
    </cfRule>
    <cfRule type="cellIs" dxfId="7510" priority="110" operator="equal">
      <formula>"Apto"</formula>
    </cfRule>
  </conditionalFormatting>
  <conditionalFormatting sqref="T335">
    <cfRule type="cellIs" dxfId="7509" priority="111" stopIfTrue="1" operator="equal">
      <formula>"sim"</formula>
    </cfRule>
  </conditionalFormatting>
  <conditionalFormatting sqref="T354">
    <cfRule type="cellIs" dxfId="7508" priority="104" operator="equal">
      <formula>0</formula>
    </cfRule>
    <cfRule type="cellIs" dxfId="7507" priority="105" operator="equal">
      <formula>"Inapto"</formula>
    </cfRule>
    <cfRule type="cellIs" dxfId="7506" priority="106" operator="equal">
      <formula>"Apto"</formula>
    </cfRule>
  </conditionalFormatting>
  <conditionalFormatting sqref="T354">
    <cfRule type="cellIs" dxfId="7505" priority="107" stopIfTrue="1" operator="equal">
      <formula>"sim"</formula>
    </cfRule>
  </conditionalFormatting>
  <conditionalFormatting sqref="T368">
    <cfRule type="cellIs" dxfId="7504" priority="100" operator="equal">
      <formula>0</formula>
    </cfRule>
    <cfRule type="cellIs" dxfId="7503" priority="101" operator="equal">
      <formula>"Inapto"</formula>
    </cfRule>
    <cfRule type="cellIs" dxfId="7502" priority="102" operator="equal">
      <formula>"Apto"</formula>
    </cfRule>
  </conditionalFormatting>
  <conditionalFormatting sqref="T368">
    <cfRule type="cellIs" dxfId="7501" priority="103" stopIfTrue="1" operator="equal">
      <formula>"sim"</formula>
    </cfRule>
  </conditionalFormatting>
  <conditionalFormatting sqref="T374">
    <cfRule type="cellIs" dxfId="7500" priority="96" operator="equal">
      <formula>0</formula>
    </cfRule>
    <cfRule type="cellIs" dxfId="7499" priority="97" operator="equal">
      <formula>"Inapto"</formula>
    </cfRule>
    <cfRule type="cellIs" dxfId="7498" priority="98" operator="equal">
      <formula>"Apto"</formula>
    </cfRule>
  </conditionalFormatting>
  <conditionalFormatting sqref="T374">
    <cfRule type="cellIs" dxfId="7497" priority="99" stopIfTrue="1" operator="equal">
      <formula>"sim"</formula>
    </cfRule>
  </conditionalFormatting>
  <conditionalFormatting sqref="T389">
    <cfRule type="cellIs" dxfId="7496" priority="92" operator="equal">
      <formula>0</formula>
    </cfRule>
    <cfRule type="cellIs" dxfId="7495" priority="93" operator="equal">
      <formula>"Inapto"</formula>
    </cfRule>
    <cfRule type="cellIs" dxfId="7494" priority="94" operator="equal">
      <formula>"Apto"</formula>
    </cfRule>
  </conditionalFormatting>
  <conditionalFormatting sqref="T389">
    <cfRule type="cellIs" dxfId="7493" priority="95" stopIfTrue="1" operator="equal">
      <formula>"sim"</formula>
    </cfRule>
  </conditionalFormatting>
  <conditionalFormatting sqref="T421">
    <cfRule type="cellIs" dxfId="7492" priority="88" operator="equal">
      <formula>0</formula>
    </cfRule>
    <cfRule type="cellIs" dxfId="7491" priority="89" operator="equal">
      <formula>"Inapto"</formula>
    </cfRule>
    <cfRule type="cellIs" dxfId="7490" priority="90" operator="equal">
      <formula>"Apto"</formula>
    </cfRule>
  </conditionalFormatting>
  <conditionalFormatting sqref="T421">
    <cfRule type="cellIs" dxfId="7489" priority="91" stopIfTrue="1" operator="equal">
      <formula>"sim"</formula>
    </cfRule>
  </conditionalFormatting>
  <conditionalFormatting sqref="T442">
    <cfRule type="cellIs" dxfId="7488" priority="84" operator="equal">
      <formula>0</formula>
    </cfRule>
    <cfRule type="cellIs" dxfId="7487" priority="85" operator="equal">
      <formula>"Inapto"</formula>
    </cfRule>
    <cfRule type="cellIs" dxfId="7486" priority="86" operator="equal">
      <formula>"Apto"</formula>
    </cfRule>
  </conditionalFormatting>
  <conditionalFormatting sqref="T442">
    <cfRule type="cellIs" dxfId="7485" priority="87" stopIfTrue="1" operator="equal">
      <formula>"sim"</formula>
    </cfRule>
  </conditionalFormatting>
  <conditionalFormatting sqref="T471">
    <cfRule type="cellIs" dxfId="7484" priority="80" operator="equal">
      <formula>0</formula>
    </cfRule>
    <cfRule type="cellIs" dxfId="7483" priority="81" operator="equal">
      <formula>"Inapto"</formula>
    </cfRule>
    <cfRule type="cellIs" dxfId="7482" priority="82" operator="equal">
      <formula>"Apto"</formula>
    </cfRule>
  </conditionalFormatting>
  <conditionalFormatting sqref="T471">
    <cfRule type="cellIs" dxfId="7481" priority="83" stopIfTrue="1" operator="equal">
      <formula>"sim"</formula>
    </cfRule>
  </conditionalFormatting>
  <conditionalFormatting sqref="T479">
    <cfRule type="cellIs" dxfId="7480" priority="76" operator="equal">
      <formula>0</formula>
    </cfRule>
    <cfRule type="cellIs" dxfId="7479" priority="77" operator="equal">
      <formula>"Inapto"</formula>
    </cfRule>
    <cfRule type="cellIs" dxfId="7478" priority="78" operator="equal">
      <formula>"Apto"</formula>
    </cfRule>
  </conditionalFormatting>
  <conditionalFormatting sqref="T479">
    <cfRule type="cellIs" dxfId="7477" priority="79" stopIfTrue="1" operator="equal">
      <formula>"sim"</formula>
    </cfRule>
  </conditionalFormatting>
  <conditionalFormatting sqref="T482">
    <cfRule type="cellIs" dxfId="7476" priority="72" operator="equal">
      <formula>0</formula>
    </cfRule>
    <cfRule type="cellIs" dxfId="7475" priority="73" operator="equal">
      <formula>"Inapto"</formula>
    </cfRule>
    <cfRule type="cellIs" dxfId="7474" priority="74" operator="equal">
      <formula>"Apto"</formula>
    </cfRule>
  </conditionalFormatting>
  <conditionalFormatting sqref="T482">
    <cfRule type="cellIs" dxfId="7473" priority="75" stopIfTrue="1" operator="equal">
      <formula>"sim"</formula>
    </cfRule>
  </conditionalFormatting>
  <conditionalFormatting sqref="T487">
    <cfRule type="cellIs" dxfId="7472" priority="68" operator="equal">
      <formula>0</formula>
    </cfRule>
    <cfRule type="cellIs" dxfId="7471" priority="69" operator="equal">
      <formula>"Inapto"</formula>
    </cfRule>
    <cfRule type="cellIs" dxfId="7470" priority="70" operator="equal">
      <formula>"Apto"</formula>
    </cfRule>
  </conditionalFormatting>
  <conditionalFormatting sqref="T487">
    <cfRule type="cellIs" dxfId="7469" priority="71" stopIfTrue="1" operator="equal">
      <formula>"sim"</formula>
    </cfRule>
  </conditionalFormatting>
  <conditionalFormatting sqref="T492">
    <cfRule type="cellIs" dxfId="7468" priority="64" operator="equal">
      <formula>0</formula>
    </cfRule>
    <cfRule type="cellIs" dxfId="7467" priority="65" operator="equal">
      <formula>"Inapto"</formula>
    </cfRule>
    <cfRule type="cellIs" dxfId="7466" priority="66" operator="equal">
      <formula>"Apto"</formula>
    </cfRule>
  </conditionalFormatting>
  <conditionalFormatting sqref="T492">
    <cfRule type="cellIs" dxfId="7465" priority="67" stopIfTrue="1" operator="equal">
      <formula>"sim"</formula>
    </cfRule>
  </conditionalFormatting>
  <conditionalFormatting sqref="K502">
    <cfRule type="cellIs" dxfId="7464" priority="55" operator="equal">
      <formula>0</formula>
    </cfRule>
    <cfRule type="cellIs" dxfId="7463" priority="56" operator="equal">
      <formula>"Inapto"</formula>
    </cfRule>
  </conditionalFormatting>
  <conditionalFormatting sqref="K502:Q502">
    <cfRule type="containsText" dxfId="7462" priority="63" operator="containsText" text="Apto">
      <formula>NOT(ISERROR(SEARCH("Apto",K502)))</formula>
    </cfRule>
  </conditionalFormatting>
  <conditionalFormatting sqref="K502:Q502">
    <cfRule type="containsText" dxfId="7461" priority="62" operator="containsText" text="Inapto">
      <formula>NOT(ISERROR(SEARCH("Inapto",K502)))</formula>
    </cfRule>
  </conditionalFormatting>
  <conditionalFormatting sqref="Q502">
    <cfRule type="cellIs" dxfId="7460" priority="57" operator="equal">
      <formula>0</formula>
    </cfRule>
    <cfRule type="cellIs" dxfId="7459" priority="58" operator="equal">
      <formula>"Inapto"</formula>
    </cfRule>
    <cfRule type="cellIs" dxfId="7458" priority="59" operator="equal">
      <formula>"Apto"</formula>
    </cfRule>
  </conditionalFormatting>
  <conditionalFormatting sqref="V502">
    <cfRule type="containsText" dxfId="7457" priority="60" operator="containsText" text="Apto">
      <formula>NOT(ISERROR(SEARCH("Apto",V502)))</formula>
    </cfRule>
  </conditionalFormatting>
  <conditionalFormatting sqref="V502">
    <cfRule type="containsText" dxfId="7456" priority="61" operator="containsText" text="Inapto">
      <formula>NOT(ISERROR(SEARCH("Inapto",V502)))</formula>
    </cfRule>
  </conditionalFormatting>
  <conditionalFormatting sqref="V502">
    <cfRule type="cellIs" dxfId="7455" priority="54" operator="equal">
      <formula>"Inapto"</formula>
    </cfRule>
  </conditionalFormatting>
  <conditionalFormatting sqref="J503:J550">
    <cfRule type="cellIs" dxfId="7454" priority="50" operator="equal">
      <formula>0</formula>
    </cfRule>
    <cfRule type="cellIs" dxfId="7453" priority="51" operator="equal">
      <formula>"Inapto"</formula>
    </cfRule>
    <cfRule type="cellIs" dxfId="7452" priority="52" operator="equal">
      <formula>"Apto"</formula>
    </cfRule>
    <cfRule type="cellIs" dxfId="7451" priority="53" stopIfTrue="1" operator="equal">
      <formula>"sim"</formula>
    </cfRule>
  </conditionalFormatting>
  <conditionalFormatting sqref="I551:O551">
    <cfRule type="containsText" dxfId="7450" priority="47" operator="containsText" text="Apto">
      <formula>NOT(ISERROR(SEARCH("Apto",I551)))</formula>
    </cfRule>
  </conditionalFormatting>
  <conditionalFormatting sqref="L551">
    <cfRule type="cellIs" dxfId="7449" priority="49" stopIfTrue="1" operator="equal">
      <formula>"sim"</formula>
    </cfRule>
  </conditionalFormatting>
  <conditionalFormatting sqref="I551:O551">
    <cfRule type="containsText" dxfId="7448" priority="46" operator="containsText" text="Inapto">
      <formula>NOT(ISERROR(SEARCH("Inapto",I551)))</formula>
    </cfRule>
  </conditionalFormatting>
  <conditionalFormatting sqref="N551">
    <cfRule type="cellIs" dxfId="7447" priority="48" stopIfTrue="1" operator="equal">
      <formula>"sim"</formula>
    </cfRule>
  </conditionalFormatting>
  <conditionalFormatting sqref="O551">
    <cfRule type="cellIs" dxfId="7446" priority="43" operator="equal">
      <formula>0</formula>
    </cfRule>
    <cfRule type="cellIs" dxfId="7445" priority="44" operator="equal">
      <formula>"Inapto"</formula>
    </cfRule>
    <cfRule type="cellIs" dxfId="7444" priority="45" operator="equal">
      <formula>"Apto"</formula>
    </cfRule>
  </conditionalFormatting>
  <conditionalFormatting sqref="K554">
    <cfRule type="cellIs" dxfId="7443" priority="33" operator="equal">
      <formula>0</formula>
    </cfRule>
    <cfRule type="cellIs" dxfId="7442" priority="34" operator="equal">
      <formula>"Inapto"</formula>
    </cfRule>
  </conditionalFormatting>
  <conditionalFormatting sqref="K554:Q554 V555:V601 K601:P601 K555:N600 P555:P600">
    <cfRule type="containsText" dxfId="7441" priority="42" operator="containsText" text="Apto">
      <formula>NOT(ISERROR(SEARCH("Apto",K554)))</formula>
    </cfRule>
  </conditionalFormatting>
  <conditionalFormatting sqref="V555:V601">
    <cfRule type="cellIs" dxfId="7440" priority="35" operator="equal">
      <formula>"Inapto"</formula>
    </cfRule>
  </conditionalFormatting>
  <conditionalFormatting sqref="K554:Q554 V555:V601 K601:P601 K555:N600 P555:P600">
    <cfRule type="containsText" dxfId="7439" priority="41" operator="containsText" text="Inapto">
      <formula>NOT(ISERROR(SEARCH("Inapto",K554)))</formula>
    </cfRule>
  </conditionalFormatting>
  <conditionalFormatting sqref="Q554">
    <cfRule type="cellIs" dxfId="7438" priority="36" operator="equal">
      <formula>0</formula>
    </cfRule>
    <cfRule type="cellIs" dxfId="7437" priority="37" operator="equal">
      <formula>"Inapto"</formula>
    </cfRule>
    <cfRule type="cellIs" dxfId="7436" priority="38" operator="equal">
      <formula>"Apto"</formula>
    </cfRule>
  </conditionalFormatting>
  <conditionalFormatting sqref="V554">
    <cfRule type="containsText" dxfId="7435" priority="39" operator="containsText" text="Apto">
      <formula>NOT(ISERROR(SEARCH("Apto",V554)))</formula>
    </cfRule>
  </conditionalFormatting>
  <conditionalFormatting sqref="V554">
    <cfRule type="containsText" dxfId="7434" priority="40" operator="containsText" text="Inapto">
      <formula>NOT(ISERROR(SEARCH("Inapto",V554)))</formula>
    </cfRule>
  </conditionalFormatting>
  <conditionalFormatting sqref="V554">
    <cfRule type="cellIs" dxfId="7433" priority="32" operator="equal">
      <formula>"Inapto"</formula>
    </cfRule>
  </conditionalFormatting>
  <conditionalFormatting sqref="O555:O600">
    <cfRule type="cellIs" dxfId="7432" priority="28" operator="equal">
      <formula>0</formula>
    </cfRule>
  </conditionalFormatting>
  <conditionalFormatting sqref="O555:O600">
    <cfRule type="cellIs" dxfId="7431" priority="29" operator="equal">
      <formula>"Inapto"</formula>
    </cfRule>
    <cfRule type="cellIs" dxfId="7430" priority="30" operator="equal">
      <formula>"Apto"</formula>
    </cfRule>
    <cfRule type="cellIs" dxfId="7429" priority="31" stopIfTrue="1" operator="equal">
      <formula>"sim"</formula>
    </cfRule>
  </conditionalFormatting>
  <conditionalFormatting sqref="J555:J600">
    <cfRule type="cellIs" dxfId="7428" priority="1" operator="equal">
      <formula>0</formula>
    </cfRule>
    <cfRule type="cellIs" dxfId="7427" priority="2" operator="equal">
      <formula>"Inapto"</formula>
    </cfRule>
    <cfRule type="cellIs" dxfId="7426" priority="3" operator="equal">
      <formula>"Apto"</formula>
    </cfRule>
    <cfRule type="cellIs" dxfId="7425" priority="4" stopIfTrue="1" operator="equal">
      <formula>"sim"</formula>
    </cfRule>
  </conditionalFormatting>
  <dataValidations count="1">
    <dataValidation type="list" allowBlank="1" showInputMessage="1" showErrorMessage="1" sqref="P443:P455 O8:O9 T414:T455 R457:R458 O163:O168 T170:T227 O244:O286 T351:T365 T50:T79 Q45:Q79 Q119:Q120 O122:O124 Q203:Q219 N42:P42 N495 N468 N478 N475 N471 Q8:Q34 N490 N67 P493:Q498 O43 N107 N49:N50 N64 O63:O79 N104 N102 N100 N97 N132 N457:O457 N140 N163 N160 N158 N151 N231 T101:T124 Q161 N154:N155 T346:T349 N176:O176 N184:O184 N93:N94 N83:N84 N297 N281 N459:O459 N191 N211:O211 N216 N30:N31 I33:J33 N110 I15:J15 R414:R445 N318:N319 N224 O448:O456 N279 T45:T48 N267 N259 N254 T229:T286 T84:T88 T81:T82 N251 I49:J49 N393 O385:P385 N343 T90:T96 T98:T99 N348 T367:T412 O364:O365 N350:O350 T8:T43 N362 N402 Q288:Q317 N397 T126:T139 N418:O418 T457:T498 N71 N77 N81 N89 N118 N449 I310:J310 N493 N354 I449:J449 N328:N329 N265 N220:O220 O387:Q412 O224:O227 Q364:Q365 O11:O18 O20:O25 O45:O51 O53 R97 O105:O110 R113 N187 Q122:Q124 O126:O136 O156:O158 O160:O161 R244:R264 O170:O175 Q170:Q201 O221:O222 O306:P306 O229:O242 P333:P334 O288:P302 P311:P317 P375:P384 O346:O349 O351:O362 O367:P367 O369:O379 R447:R455 O414:O415 Q367:Q386 O460:O469 P414:P420 O422:P441 Q471:Q475 O471:O475 O477:O478 R367:R412 O480 O482:O486 Q483:Q491 P457:P478 P488:P491 P483:P486 P480:P481 R482:R498 Q477:Q481 Q457:Q469 O458 Q448:Q455 Q414:Q446 O419:O420 P369:P373 P346:P365 Q319:Q344 O336:P344 Q229:Q274 R333:R344 P319:P331 O311:O334 P229:P264 O304:P304 P276:Q286 P272:P274 P266:P270 P170:P227 Q224:Q227 R266:R286 O116:O120 N113:O114 R118 O212:O219 R170:R227 Q163:Q168 Q126:Q136 P77 N62 R29:R43 O36:O41 Q346:Q362 N386:P386 P71 R72:R79 O98:O100 Q36:Q43 R346:R365 N35:Q35 O417 O488:O498 R8:R10 R12:R14 R16 R18:R25 R27 O27:O29 N310:P310 O55:O61 R49:R61 R63:R66 R68:R70 Q81:Q83 Q85:Q92 O81:O96 Q95:Q101 O102:O103 Q103 Q105:Q106 Q108:Q110 Q112 Q114:Q117 Q138:Q147 O138:O150 O152:O154 Q149:Q157 Q159:R159 O177:O183 O185:O201 O203:O210 Q221:Q222 R232:R242 R229:R230 N11 O308:P309 R460:R480 O31:O34 T141:T168 R288:R331 T288:T344 I11:J11 I35:J35 I386:J386 I62:J62 I113:I115 I187:J187 I220:J220 I265:J265 I328:I329 I354:J354 I493:J493 I118:J118 I89:J89 I81:J81 I77:J77 I71:J71 I418:J418 I397:J397 I402:J402 I362:J362 I350:J350 I348:J348 I343:J343 I393:J393 I251:J251 I254:J254 I259:J259 I267:J267 I279:J279 I224:J224 I110:J110 I30:I31 I216:J216 I211:J211 I191:J191 I459:J459 I297:J297 I83:I84 I93:I94 I184:J184 I176:J176 I231:J231 I151:J151 I155:J155 I158:J158 I160:J160 I163:J163 I140:J140 I457:J457 I132:J132 I97:J97 I100:J100 I102:J102 I104:J104 I107:J107 I67:J67 I490:J490 N148:N149 I475:J475 I478:J478 I468:J468 I495:J495 I42:J42 I148:I149 I318:J319 J12:J14 J16:J32 J34 J36:J41 J43:J48 J50:J61 J63:J66 J68:J70 J72:J76 J78:J80 J82:J88 J90:J96 J98:J99 J101 J103 J105:J106 J108:J109 J111:J117 J119:J131 J133:J139 J141:J150 J152:J154 J156:J157 J159 J161:J162 J164:J175 J177:J183 J185:J186 J188:J190 J192:J210 J212:J215 J217:J219 J221:J223 J225:J230 J232:J250 J252:J253 J255:J258 J260:J264 J266 J268:J278 J280:J296 J298:J309 J311:J317 J320:J342 J344:J347 J349 J351:J353 J355:J361 J363:J385 J387:J392 J394:J396 J398:J401 J403:J417 J419:J448 J450:J456 J458 J460:J467 J469:J474 J476:J477 J479:J489 J491:J492 J494 J503:J550 O555:O600 J555:J600" xr:uid="{F8BFB1DE-0901-7A45-9E9B-38D22AE2E9F6}">
      <formula1>"Apto,Inapto"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A7049-9C93-3B45-8F13-ED79C43918D3}">
  <dimension ref="A1:W569"/>
  <sheetViews>
    <sheetView topLeftCell="C1" workbookViewId="0">
      <selection activeCell="AC368" sqref="AC368"/>
    </sheetView>
  </sheetViews>
  <sheetFormatPr baseColWidth="10" defaultColWidth="8.83203125" defaultRowHeight="16" x14ac:dyDescent="0.2"/>
  <cols>
    <col min="1" max="1" width="11.6640625" hidden="1" customWidth="1"/>
    <col min="2" max="2" width="10" hidden="1" customWidth="1"/>
    <col min="3" max="4" width="10" customWidth="1"/>
    <col min="5" max="5" width="11.1640625" customWidth="1"/>
    <col min="6" max="6" width="31.6640625" customWidth="1"/>
    <col min="7" max="7" width="0.1640625" style="50" hidden="1" customWidth="1"/>
    <col min="8" max="8" width="10" customWidth="1"/>
    <col min="9" max="20" width="10.33203125" style="50" hidden="1" customWidth="1"/>
    <col min="21" max="21" width="11" hidden="1" customWidth="1"/>
    <col min="22" max="23" width="0" hidden="1" customWidth="1"/>
  </cols>
  <sheetData>
    <row r="1" spans="1:23" x14ac:dyDescent="0.2">
      <c r="C1" s="76" t="s">
        <v>995</v>
      </c>
      <c r="D1" s="77"/>
      <c r="E1" s="77"/>
      <c r="F1" s="77"/>
      <c r="G1" s="77"/>
      <c r="H1" s="78"/>
    </row>
    <row r="2" spans="1:23" x14ac:dyDescent="0.2">
      <c r="C2" s="79"/>
      <c r="D2" s="80"/>
      <c r="E2" s="80"/>
      <c r="F2" s="80"/>
      <c r="G2" s="80"/>
      <c r="H2" s="81"/>
    </row>
    <row r="3" spans="1:23" ht="17" thickBot="1" x14ac:dyDescent="0.25">
      <c r="C3" s="82" t="s">
        <v>996</v>
      </c>
      <c r="D3" s="83"/>
      <c r="E3" s="83"/>
      <c r="F3" s="83"/>
      <c r="G3" s="83"/>
      <c r="H3" s="84"/>
    </row>
    <row r="4" spans="1:23" x14ac:dyDescent="0.2">
      <c r="C4" s="115" t="s">
        <v>999</v>
      </c>
      <c r="D4" s="116"/>
      <c r="E4" s="116"/>
      <c r="F4" s="116"/>
      <c r="G4" s="116"/>
      <c r="H4" s="117"/>
    </row>
    <row r="5" spans="1:23" ht="17" thickBot="1" x14ac:dyDescent="0.25">
      <c r="C5" s="118"/>
      <c r="D5" s="119"/>
      <c r="E5" s="119"/>
      <c r="F5" s="119"/>
      <c r="G5" s="119"/>
      <c r="H5" s="120"/>
    </row>
    <row r="6" spans="1:23" ht="17" thickBot="1" x14ac:dyDescent="0.25">
      <c r="A6" s="91" t="s">
        <v>1004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3"/>
    </row>
    <row r="7" spans="1:23" x14ac:dyDescent="0.2">
      <c r="A7" s="1" t="s">
        <v>1</v>
      </c>
      <c r="B7" s="2" t="s">
        <v>2</v>
      </c>
      <c r="C7" s="2" t="s">
        <v>1</v>
      </c>
      <c r="D7" s="2" t="s">
        <v>3</v>
      </c>
      <c r="E7" s="5" t="s">
        <v>4</v>
      </c>
      <c r="F7" s="5" t="s">
        <v>5</v>
      </c>
      <c r="G7" s="6" t="s">
        <v>6</v>
      </c>
      <c r="H7" s="5" t="s">
        <v>7</v>
      </c>
      <c r="I7" s="7" t="s">
        <v>8</v>
      </c>
      <c r="J7" s="7" t="s">
        <v>87</v>
      </c>
      <c r="K7" s="7" t="s">
        <v>88</v>
      </c>
      <c r="L7" s="7" t="s">
        <v>901</v>
      </c>
      <c r="M7" s="7" t="s">
        <v>90</v>
      </c>
      <c r="N7" s="7" t="s">
        <v>91</v>
      </c>
      <c r="O7" s="7" t="s">
        <v>92</v>
      </c>
      <c r="P7" s="7" t="s">
        <v>1013</v>
      </c>
      <c r="Q7" s="7" t="s">
        <v>1012</v>
      </c>
      <c r="R7" s="7" t="s">
        <v>9</v>
      </c>
      <c r="S7" s="6" t="s">
        <v>10</v>
      </c>
      <c r="T7" s="6" t="s">
        <v>11</v>
      </c>
    </row>
    <row r="8" spans="1:23" ht="15" hidden="1" customHeight="1" x14ac:dyDescent="0.2">
      <c r="A8" s="8" t="s">
        <v>12</v>
      </c>
      <c r="B8" s="9">
        <v>1</v>
      </c>
      <c r="C8" s="9"/>
      <c r="D8" s="9"/>
      <c r="E8" s="10">
        <v>112</v>
      </c>
      <c r="F8" s="10" t="s">
        <v>13</v>
      </c>
      <c r="G8" s="11" t="s">
        <v>14</v>
      </c>
      <c r="H8" s="10" t="s">
        <v>15</v>
      </c>
      <c r="I8" s="12" t="str">
        <f>'[3]Res_Ginástica Geral'!H2</f>
        <v>Apto</v>
      </c>
      <c r="J8" s="13" t="str">
        <f>'[3]Res_Atletismo Geral'!H2</f>
        <v>Inapto</v>
      </c>
      <c r="K8" s="13" t="str">
        <f>'[3]Res_Natação Geral'!H2</f>
        <v>Apto</v>
      </c>
      <c r="L8" s="14" t="s">
        <v>16</v>
      </c>
      <c r="M8" s="12"/>
      <c r="N8" s="15"/>
      <c r="O8" s="14" t="s">
        <v>16</v>
      </c>
      <c r="P8" s="14"/>
      <c r="Q8" s="14"/>
      <c r="R8" s="14"/>
      <c r="S8" s="16">
        <f t="shared" ref="S8:S43" si="0">COUNTA(I8:O8)</f>
        <v>5</v>
      </c>
      <c r="T8" s="14" t="s">
        <v>17</v>
      </c>
      <c r="W8">
        <v>1</v>
      </c>
    </row>
    <row r="9" spans="1:23" ht="17" hidden="1" customHeight="1" x14ac:dyDescent="0.2">
      <c r="A9" s="8" t="s">
        <v>12</v>
      </c>
      <c r="B9" s="9">
        <v>2</v>
      </c>
      <c r="C9" s="9"/>
      <c r="D9" s="9"/>
      <c r="E9" s="10">
        <v>380</v>
      </c>
      <c r="F9" s="10" t="s">
        <v>18</v>
      </c>
      <c r="G9" s="11" t="s">
        <v>14</v>
      </c>
      <c r="H9" s="10" t="s">
        <v>19</v>
      </c>
      <c r="I9" s="12" t="str">
        <f>'[3]Res_Ginástica Geral'!H3</f>
        <v>Apto</v>
      </c>
      <c r="J9" s="13" t="str">
        <f>'[3]Res_Atletismo Geral'!H3</f>
        <v>Apto</v>
      </c>
      <c r="K9" s="13" t="str">
        <f>'[3]Res_Natação Geral'!H3</f>
        <v>Apto</v>
      </c>
      <c r="L9" s="14" t="s">
        <v>16</v>
      </c>
      <c r="M9" s="12"/>
      <c r="N9" s="15"/>
      <c r="O9" s="14" t="s">
        <v>16</v>
      </c>
      <c r="P9" s="14"/>
      <c r="Q9" s="14"/>
      <c r="R9" s="14"/>
      <c r="S9" s="16">
        <f t="shared" si="0"/>
        <v>5</v>
      </c>
      <c r="T9" s="14" t="s">
        <v>16</v>
      </c>
    </row>
    <row r="10" spans="1:23" hidden="1" x14ac:dyDescent="0.2">
      <c r="A10" s="8" t="s">
        <v>12</v>
      </c>
      <c r="B10" s="10">
        <v>3</v>
      </c>
      <c r="C10" s="10"/>
      <c r="D10" s="10"/>
      <c r="E10" s="17">
        <v>70</v>
      </c>
      <c r="F10" s="17" t="s">
        <v>20</v>
      </c>
      <c r="G10" s="18" t="s">
        <v>21</v>
      </c>
      <c r="H10" s="19" t="s">
        <v>22</v>
      </c>
      <c r="I10" s="20" t="str">
        <f>'[3]Res_Ginástica Geral'!H4</f>
        <v xml:space="preserve"> </v>
      </c>
      <c r="J10" s="21"/>
      <c r="K10" s="21"/>
      <c r="L10" s="21"/>
      <c r="M10" s="20"/>
      <c r="N10" s="22"/>
      <c r="O10" s="22"/>
      <c r="P10" s="22"/>
      <c r="Q10" s="22"/>
      <c r="R10" s="22"/>
      <c r="S10" s="20">
        <f t="shared" si="0"/>
        <v>1</v>
      </c>
      <c r="T10" s="22"/>
    </row>
    <row r="11" spans="1:23" ht="15" customHeight="1" x14ac:dyDescent="0.2">
      <c r="A11" s="8" t="s">
        <v>12</v>
      </c>
      <c r="B11" s="10">
        <v>4</v>
      </c>
      <c r="C11" s="121" t="s">
        <v>1014</v>
      </c>
      <c r="D11" s="10">
        <v>1</v>
      </c>
      <c r="E11" s="10">
        <v>152</v>
      </c>
      <c r="F11" s="10" t="s">
        <v>24</v>
      </c>
      <c r="G11" s="11" t="s">
        <v>14</v>
      </c>
      <c r="H11" s="10" t="s">
        <v>25</v>
      </c>
      <c r="I11" s="14"/>
      <c r="J11" s="14"/>
      <c r="K11" s="14"/>
      <c r="L11" s="14"/>
      <c r="M11" s="12"/>
      <c r="N11" s="12"/>
      <c r="O11" s="12"/>
      <c r="P11" s="16"/>
      <c r="Q11" s="16"/>
      <c r="R11" s="16"/>
      <c r="S11" s="16">
        <f t="shared" si="0"/>
        <v>0</v>
      </c>
      <c r="T11" s="23"/>
      <c r="W11">
        <v>2</v>
      </c>
    </row>
    <row r="12" spans="1:23" ht="15" hidden="1" customHeight="1" x14ac:dyDescent="0.2">
      <c r="A12" s="8" t="s">
        <v>12</v>
      </c>
      <c r="B12" s="9">
        <v>5</v>
      </c>
      <c r="C12" s="122"/>
      <c r="D12" s="10"/>
      <c r="E12" s="10">
        <v>605</v>
      </c>
      <c r="F12" s="10" t="s">
        <v>26</v>
      </c>
      <c r="G12" s="11" t="s">
        <v>14</v>
      </c>
      <c r="H12" s="10" t="s">
        <v>27</v>
      </c>
      <c r="I12" s="12" t="str">
        <f>'[3]Res_Ginástica Geral'!H6</f>
        <v>Apto</v>
      </c>
      <c r="J12" s="13" t="str">
        <f>'[3]Res_Atletismo Geral'!H6</f>
        <v>Apto</v>
      </c>
      <c r="K12" s="14"/>
      <c r="L12" s="14" t="s">
        <v>16</v>
      </c>
      <c r="M12" s="12"/>
      <c r="N12" s="15"/>
      <c r="O12" s="14" t="s">
        <v>16</v>
      </c>
      <c r="P12" s="16"/>
      <c r="Q12" s="16"/>
      <c r="R12" s="16"/>
      <c r="S12" s="16">
        <f t="shared" si="0"/>
        <v>4</v>
      </c>
      <c r="T12" s="14" t="s">
        <v>16</v>
      </c>
    </row>
    <row r="13" spans="1:23" ht="15" hidden="1" customHeight="1" x14ac:dyDescent="0.2">
      <c r="A13" s="8" t="s">
        <v>12</v>
      </c>
      <c r="B13" s="9">
        <v>6</v>
      </c>
      <c r="C13" s="122"/>
      <c r="D13" s="10"/>
      <c r="E13" s="10">
        <v>559</v>
      </c>
      <c r="F13" s="10" t="s">
        <v>28</v>
      </c>
      <c r="G13" s="11" t="s">
        <v>14</v>
      </c>
      <c r="H13" s="10" t="s">
        <v>29</v>
      </c>
      <c r="I13" s="12" t="str">
        <f>'[3]Res_Ginástica Geral'!H7</f>
        <v>Apto</v>
      </c>
      <c r="J13" s="13" t="str">
        <f>'[3]Res_Atletismo Geral'!H7</f>
        <v>Apto</v>
      </c>
      <c r="K13" s="14"/>
      <c r="L13" s="14" t="s">
        <v>16</v>
      </c>
      <c r="M13" s="12"/>
      <c r="N13" s="15"/>
      <c r="O13" s="14" t="s">
        <v>16</v>
      </c>
      <c r="P13" s="16"/>
      <c r="Q13" s="16"/>
      <c r="R13" s="16"/>
      <c r="S13" s="16">
        <f t="shared" si="0"/>
        <v>4</v>
      </c>
      <c r="T13" s="14" t="s">
        <v>16</v>
      </c>
    </row>
    <row r="14" spans="1:23" ht="15" hidden="1" customHeight="1" x14ac:dyDescent="0.2">
      <c r="A14" s="8" t="s">
        <v>12</v>
      </c>
      <c r="B14" s="10">
        <v>7</v>
      </c>
      <c r="C14" s="122"/>
      <c r="D14" s="10"/>
      <c r="E14" s="17">
        <v>612</v>
      </c>
      <c r="F14" s="17" t="s">
        <v>30</v>
      </c>
      <c r="G14" s="18" t="s">
        <v>21</v>
      </c>
      <c r="H14" s="17" t="s">
        <v>31</v>
      </c>
      <c r="I14" s="20" t="str">
        <f>'[3]Res_Ginástica Geral'!H8</f>
        <v xml:space="preserve"> </v>
      </c>
      <c r="J14" s="21"/>
      <c r="K14" s="14"/>
      <c r="L14" s="22"/>
      <c r="M14" s="20"/>
      <c r="N14" s="22"/>
      <c r="O14" s="22"/>
      <c r="P14" s="16"/>
      <c r="Q14" s="16"/>
      <c r="R14" s="16"/>
      <c r="S14" s="20">
        <f t="shared" si="0"/>
        <v>1</v>
      </c>
      <c r="T14" s="22"/>
    </row>
    <row r="15" spans="1:23" ht="15" hidden="1" customHeight="1" x14ac:dyDescent="0.2">
      <c r="A15" s="8" t="s">
        <v>12</v>
      </c>
      <c r="B15" s="9">
        <v>8</v>
      </c>
      <c r="C15" s="122"/>
      <c r="D15" s="10"/>
      <c r="E15" s="10">
        <v>65</v>
      </c>
      <c r="F15" s="10" t="s">
        <v>32</v>
      </c>
      <c r="G15" s="11" t="s">
        <v>14</v>
      </c>
      <c r="H15" s="10" t="s">
        <v>33</v>
      </c>
      <c r="I15" s="12" t="str">
        <f>'[3]Res_Ginástica Geral'!H408</f>
        <v>Inapto</v>
      </c>
      <c r="J15" s="13" t="str">
        <f>'[3]Res_Atletismo Geral'!H408</f>
        <v>Apto</v>
      </c>
      <c r="K15" s="14"/>
      <c r="L15" s="15"/>
      <c r="M15" s="14" t="s">
        <v>17</v>
      </c>
      <c r="N15" s="14" t="s">
        <v>16</v>
      </c>
      <c r="O15" s="24"/>
      <c r="P15" s="16"/>
      <c r="Q15" s="16"/>
      <c r="R15" s="16"/>
      <c r="S15" s="16">
        <f t="shared" si="0"/>
        <v>4</v>
      </c>
      <c r="T15" s="14" t="s">
        <v>17</v>
      </c>
      <c r="W15">
        <v>1</v>
      </c>
    </row>
    <row r="16" spans="1:23" ht="15" hidden="1" customHeight="1" x14ac:dyDescent="0.2">
      <c r="A16" s="8" t="s">
        <v>12</v>
      </c>
      <c r="B16" s="10">
        <v>9</v>
      </c>
      <c r="C16" s="122"/>
      <c r="D16" s="10"/>
      <c r="E16" s="17">
        <v>575</v>
      </c>
      <c r="F16" s="17" t="s">
        <v>30</v>
      </c>
      <c r="G16" s="18" t="s">
        <v>34</v>
      </c>
      <c r="H16" s="17" t="s">
        <v>31</v>
      </c>
      <c r="I16" s="20" t="str">
        <f>'[3]Res_Ginástica Geral'!H10</f>
        <v xml:space="preserve"> </v>
      </c>
      <c r="J16" s="21"/>
      <c r="K16" s="14"/>
      <c r="L16" s="22"/>
      <c r="M16" s="20"/>
      <c r="N16" s="22"/>
      <c r="O16" s="22"/>
      <c r="P16" s="16"/>
      <c r="Q16" s="16"/>
      <c r="R16" s="16"/>
      <c r="S16" s="20">
        <f t="shared" si="0"/>
        <v>1</v>
      </c>
      <c r="T16" s="22"/>
    </row>
    <row r="17" spans="1:23" ht="15" hidden="1" customHeight="1" x14ac:dyDescent="0.2">
      <c r="A17" s="8" t="s">
        <v>12</v>
      </c>
      <c r="B17" s="9">
        <v>10</v>
      </c>
      <c r="C17" s="122"/>
      <c r="D17" s="10"/>
      <c r="E17" s="10">
        <v>273</v>
      </c>
      <c r="F17" s="10" t="s">
        <v>35</v>
      </c>
      <c r="G17" s="11" t="s">
        <v>14</v>
      </c>
      <c r="H17" s="10" t="s">
        <v>36</v>
      </c>
      <c r="I17" s="12" t="str">
        <f>'[3]Res_Ginástica Geral'!H168</f>
        <v>Apto</v>
      </c>
      <c r="J17" s="13" t="str">
        <f>'[3]Res_Atletismo Geral'!H168</f>
        <v>Inapto</v>
      </c>
      <c r="K17" s="14"/>
      <c r="L17" s="14" t="s">
        <v>16</v>
      </c>
      <c r="M17" s="14" t="s">
        <v>16</v>
      </c>
      <c r="N17" s="15"/>
      <c r="O17" s="24"/>
      <c r="P17" s="16"/>
      <c r="Q17" s="16"/>
      <c r="R17" s="16"/>
      <c r="S17" s="16">
        <f t="shared" si="0"/>
        <v>4</v>
      </c>
      <c r="T17" s="14" t="s">
        <v>17</v>
      </c>
      <c r="W17">
        <v>1</v>
      </c>
    </row>
    <row r="18" spans="1:23" ht="15" hidden="1" customHeight="1" x14ac:dyDescent="0.2">
      <c r="A18" s="8" t="s">
        <v>12</v>
      </c>
      <c r="B18" s="9">
        <v>11</v>
      </c>
      <c r="C18" s="122"/>
      <c r="D18" s="10"/>
      <c r="E18" s="10">
        <v>493</v>
      </c>
      <c r="F18" s="10" t="s">
        <v>37</v>
      </c>
      <c r="G18" s="11" t="s">
        <v>14</v>
      </c>
      <c r="H18" s="10" t="s">
        <v>38</v>
      </c>
      <c r="I18" s="12" t="str">
        <f>'[3]Res_Ginástica Geral'!H12</f>
        <v>Apto</v>
      </c>
      <c r="J18" s="13" t="str">
        <f>'[3]Res_Atletismo Geral'!H12</f>
        <v>Apto</v>
      </c>
      <c r="K18" s="14"/>
      <c r="L18" s="14" t="s">
        <v>16</v>
      </c>
      <c r="M18" s="12"/>
      <c r="N18" s="15"/>
      <c r="O18" s="14" t="s">
        <v>16</v>
      </c>
      <c r="P18" s="16"/>
      <c r="Q18" s="16"/>
      <c r="R18" s="16"/>
      <c r="S18" s="16">
        <f t="shared" si="0"/>
        <v>4</v>
      </c>
      <c r="T18" s="14" t="s">
        <v>16</v>
      </c>
    </row>
    <row r="19" spans="1:23" x14ac:dyDescent="0.2">
      <c r="A19" s="8" t="s">
        <v>12</v>
      </c>
      <c r="B19" s="9">
        <v>12</v>
      </c>
      <c r="C19" s="122"/>
      <c r="D19" s="10">
        <v>2</v>
      </c>
      <c r="E19" s="10">
        <v>63</v>
      </c>
      <c r="F19" s="10" t="s">
        <v>39</v>
      </c>
      <c r="G19" s="11" t="s">
        <v>14</v>
      </c>
      <c r="H19" s="10" t="s">
        <v>40</v>
      </c>
      <c r="I19" s="14"/>
      <c r="J19" s="14"/>
      <c r="K19" s="14"/>
      <c r="L19" s="14"/>
      <c r="M19" s="12"/>
      <c r="N19" s="15"/>
      <c r="O19" s="14"/>
      <c r="P19" s="16"/>
      <c r="Q19" s="16"/>
      <c r="R19" s="16"/>
      <c r="S19" s="16">
        <f t="shared" si="0"/>
        <v>0</v>
      </c>
      <c r="T19" s="14"/>
      <c r="W19">
        <v>2</v>
      </c>
    </row>
    <row r="20" spans="1:23" ht="15" hidden="1" customHeight="1" x14ac:dyDescent="0.2">
      <c r="A20" s="8" t="s">
        <v>12</v>
      </c>
      <c r="B20" s="9">
        <v>13</v>
      </c>
      <c r="C20" s="122"/>
      <c r="D20" s="10"/>
      <c r="E20" s="10">
        <v>296</v>
      </c>
      <c r="F20" s="10" t="s">
        <v>41</v>
      </c>
      <c r="G20" s="11" t="s">
        <v>14</v>
      </c>
      <c r="H20" s="10" t="s">
        <v>42</v>
      </c>
      <c r="I20" s="12" t="str">
        <f>'[3]Res_Ginástica Geral'!H14</f>
        <v>Apto</v>
      </c>
      <c r="J20" s="13" t="str">
        <f>'[3]Res_Atletismo Geral'!H14</f>
        <v>Apto</v>
      </c>
      <c r="K20" s="14"/>
      <c r="L20" s="14" t="s">
        <v>16</v>
      </c>
      <c r="M20" s="12"/>
      <c r="N20" s="15"/>
      <c r="O20" s="14" t="s">
        <v>16</v>
      </c>
      <c r="P20" s="16"/>
      <c r="Q20" s="16"/>
      <c r="R20" s="16"/>
      <c r="S20" s="16">
        <f t="shared" si="0"/>
        <v>4</v>
      </c>
      <c r="T20" s="14" t="s">
        <v>16</v>
      </c>
    </row>
    <row r="21" spans="1:23" ht="15" hidden="1" customHeight="1" x14ac:dyDescent="0.2">
      <c r="A21" s="8" t="s">
        <v>12</v>
      </c>
      <c r="B21" s="9">
        <v>14</v>
      </c>
      <c r="C21" s="122"/>
      <c r="D21" s="10"/>
      <c r="E21" s="10">
        <v>387</v>
      </c>
      <c r="F21" s="10" t="s">
        <v>43</v>
      </c>
      <c r="G21" s="11" t="s">
        <v>14</v>
      </c>
      <c r="H21" s="10" t="s">
        <v>44</v>
      </c>
      <c r="I21" s="12" t="str">
        <f>'[3]Res_Ginástica Geral'!H15</f>
        <v>Apto</v>
      </c>
      <c r="J21" s="13" t="str">
        <f>'[3]Res_Atletismo Geral'!H15</f>
        <v>Apto</v>
      </c>
      <c r="K21" s="14"/>
      <c r="L21" s="14" t="s">
        <v>16</v>
      </c>
      <c r="M21" s="12"/>
      <c r="N21" s="15"/>
      <c r="O21" s="14" t="s">
        <v>16</v>
      </c>
      <c r="P21" s="16"/>
      <c r="Q21" s="16"/>
      <c r="R21" s="16"/>
      <c r="S21" s="16">
        <f t="shared" si="0"/>
        <v>4</v>
      </c>
      <c r="T21" s="14" t="s">
        <v>16</v>
      </c>
    </row>
    <row r="22" spans="1:23" ht="15" hidden="1" customHeight="1" x14ac:dyDescent="0.2">
      <c r="A22" s="8" t="s">
        <v>12</v>
      </c>
      <c r="B22" s="10">
        <v>15</v>
      </c>
      <c r="C22" s="122"/>
      <c r="D22" s="10"/>
      <c r="E22" s="17">
        <v>403</v>
      </c>
      <c r="F22" s="17" t="s">
        <v>45</v>
      </c>
      <c r="G22" s="18" t="s">
        <v>21</v>
      </c>
      <c r="H22" s="17" t="s">
        <v>46</v>
      </c>
      <c r="I22" s="20" t="str">
        <f>'[3]Res_Ginástica Geral'!H16</f>
        <v xml:space="preserve"> </v>
      </c>
      <c r="J22" s="21"/>
      <c r="K22" s="14"/>
      <c r="L22" s="22"/>
      <c r="M22" s="20"/>
      <c r="N22" s="22"/>
      <c r="O22" s="22"/>
      <c r="P22" s="16"/>
      <c r="Q22" s="16"/>
      <c r="R22" s="16"/>
      <c r="S22" s="20">
        <f t="shared" si="0"/>
        <v>1</v>
      </c>
      <c r="T22" s="22"/>
    </row>
    <row r="23" spans="1:23" ht="15" hidden="1" customHeight="1" x14ac:dyDescent="0.2">
      <c r="A23" s="8" t="s">
        <v>12</v>
      </c>
      <c r="B23" s="9">
        <v>16</v>
      </c>
      <c r="C23" s="122"/>
      <c r="D23" s="10"/>
      <c r="E23" s="10">
        <v>90</v>
      </c>
      <c r="F23" s="10" t="s">
        <v>47</v>
      </c>
      <c r="G23" s="11" t="s">
        <v>14</v>
      </c>
      <c r="H23" s="10" t="s">
        <v>48</v>
      </c>
      <c r="I23" s="12" t="str">
        <f>'[3]Res_Ginástica Geral'!H17</f>
        <v>Apto</v>
      </c>
      <c r="J23" s="13" t="str">
        <f>'[3]Res_Atletismo Geral'!H17</f>
        <v>Apto</v>
      </c>
      <c r="K23" s="14"/>
      <c r="L23" s="14" t="s">
        <v>16</v>
      </c>
      <c r="M23" s="12"/>
      <c r="N23" s="15"/>
      <c r="O23" s="14" t="s">
        <v>16</v>
      </c>
      <c r="P23" s="16"/>
      <c r="Q23" s="16"/>
      <c r="R23" s="16"/>
      <c r="S23" s="16">
        <f t="shared" si="0"/>
        <v>4</v>
      </c>
      <c r="T23" s="14" t="s">
        <v>16</v>
      </c>
    </row>
    <row r="24" spans="1:23" ht="15" hidden="1" customHeight="1" x14ac:dyDescent="0.2">
      <c r="A24" s="8" t="s">
        <v>12</v>
      </c>
      <c r="B24" s="9">
        <v>17</v>
      </c>
      <c r="C24" s="122"/>
      <c r="D24" s="10"/>
      <c r="E24" s="10">
        <v>219</v>
      </c>
      <c r="F24" s="10" t="s">
        <v>49</v>
      </c>
      <c r="G24" s="11" t="s">
        <v>14</v>
      </c>
      <c r="H24" s="10" t="s">
        <v>50</v>
      </c>
      <c r="I24" s="12" t="str">
        <f>'[3]Res_Ginástica Geral'!H18</f>
        <v>Apto</v>
      </c>
      <c r="J24" s="13" t="str">
        <f>'[3]Res_Atletismo Geral'!H18</f>
        <v>Apto</v>
      </c>
      <c r="K24" s="14"/>
      <c r="L24" s="14" t="s">
        <v>16</v>
      </c>
      <c r="M24" s="12"/>
      <c r="N24" s="15"/>
      <c r="O24" s="14" t="s">
        <v>16</v>
      </c>
      <c r="P24" s="16"/>
      <c r="Q24" s="16"/>
      <c r="R24" s="16"/>
      <c r="S24" s="16">
        <f t="shared" si="0"/>
        <v>4</v>
      </c>
      <c r="T24" s="14" t="s">
        <v>16</v>
      </c>
    </row>
    <row r="25" spans="1:23" ht="15" hidden="1" customHeight="1" x14ac:dyDescent="0.2">
      <c r="A25" s="8" t="s">
        <v>12</v>
      </c>
      <c r="B25" s="9">
        <v>18</v>
      </c>
      <c r="C25" s="122"/>
      <c r="D25" s="10"/>
      <c r="E25" s="10">
        <v>119</v>
      </c>
      <c r="F25" s="10" t="s">
        <v>51</v>
      </c>
      <c r="G25" s="11" t="s">
        <v>14</v>
      </c>
      <c r="H25" s="10" t="s">
        <v>52</v>
      </c>
      <c r="I25" s="12" t="str">
        <f>'[3]Res_Ginástica Geral'!H19</f>
        <v>Apto</v>
      </c>
      <c r="J25" s="13" t="str">
        <f>'[3]Res_Atletismo Geral'!H19</f>
        <v>Apto</v>
      </c>
      <c r="K25" s="14"/>
      <c r="L25" s="14" t="s">
        <v>16</v>
      </c>
      <c r="M25" s="12"/>
      <c r="N25" s="15"/>
      <c r="O25" s="14" t="s">
        <v>16</v>
      </c>
      <c r="P25" s="16"/>
      <c r="Q25" s="16"/>
      <c r="R25" s="16"/>
      <c r="S25" s="16">
        <f t="shared" si="0"/>
        <v>4</v>
      </c>
      <c r="T25" s="14" t="s">
        <v>16</v>
      </c>
    </row>
    <row r="26" spans="1:23" x14ac:dyDescent="0.2">
      <c r="A26" s="8" t="s">
        <v>12</v>
      </c>
      <c r="B26" s="10">
        <v>19</v>
      </c>
      <c r="C26" s="122"/>
      <c r="D26" s="10">
        <v>3</v>
      </c>
      <c r="E26" s="10">
        <v>629</v>
      </c>
      <c r="F26" s="10" t="s">
        <v>53</v>
      </c>
      <c r="G26" s="11" t="s">
        <v>14</v>
      </c>
      <c r="H26" s="10" t="s">
        <v>54</v>
      </c>
      <c r="I26" s="14"/>
      <c r="J26" s="14"/>
      <c r="K26" s="14"/>
      <c r="L26" s="14"/>
      <c r="M26" s="12"/>
      <c r="N26" s="12"/>
      <c r="O26" s="12"/>
      <c r="P26" s="16"/>
      <c r="Q26" s="16"/>
      <c r="R26" s="16"/>
      <c r="S26" s="16">
        <f t="shared" si="0"/>
        <v>0</v>
      </c>
      <c r="T26" s="23"/>
      <c r="W26">
        <v>2</v>
      </c>
    </row>
    <row r="27" spans="1:23" ht="15" hidden="1" customHeight="1" x14ac:dyDescent="0.2">
      <c r="A27" s="8" t="s">
        <v>12</v>
      </c>
      <c r="B27" s="9">
        <v>20</v>
      </c>
      <c r="C27" s="122"/>
      <c r="D27" s="10"/>
      <c r="E27" s="10">
        <v>126</v>
      </c>
      <c r="F27" s="10" t="s">
        <v>55</v>
      </c>
      <c r="G27" s="11" t="s">
        <v>14</v>
      </c>
      <c r="H27" s="10" t="s">
        <v>56</v>
      </c>
      <c r="I27" s="12" t="str">
        <f>'[3]Res_Ginástica Geral'!H21</f>
        <v>Apto</v>
      </c>
      <c r="J27" s="13" t="str">
        <f>'[3]Res_Atletismo Geral'!H21</f>
        <v>Apto</v>
      </c>
      <c r="K27" s="14"/>
      <c r="L27" s="14" t="s">
        <v>16</v>
      </c>
      <c r="M27" s="12"/>
      <c r="N27" s="15"/>
      <c r="O27" s="14" t="s">
        <v>16</v>
      </c>
      <c r="P27" s="16"/>
      <c r="Q27" s="16"/>
      <c r="R27" s="16"/>
      <c r="S27" s="16">
        <f t="shared" si="0"/>
        <v>4</v>
      </c>
      <c r="T27" s="14" t="s">
        <v>16</v>
      </c>
    </row>
    <row r="28" spans="1:23" ht="15" hidden="1" customHeight="1" x14ac:dyDescent="0.2">
      <c r="A28" s="8" t="s">
        <v>12</v>
      </c>
      <c r="B28" s="9">
        <v>21</v>
      </c>
      <c r="C28" s="122"/>
      <c r="D28" s="10"/>
      <c r="E28" s="10">
        <v>515</v>
      </c>
      <c r="F28" s="10" t="s">
        <v>57</v>
      </c>
      <c r="G28" s="11" t="s">
        <v>14</v>
      </c>
      <c r="H28" s="10" t="s">
        <v>58</v>
      </c>
      <c r="I28" s="14"/>
      <c r="J28" s="14"/>
      <c r="K28" s="14"/>
      <c r="L28" s="14" t="s">
        <v>16</v>
      </c>
      <c r="M28" s="14"/>
      <c r="N28" s="15"/>
      <c r="O28" s="12"/>
      <c r="P28" s="16"/>
      <c r="Q28" s="16"/>
      <c r="R28" s="16"/>
      <c r="S28" s="16">
        <f t="shared" si="0"/>
        <v>1</v>
      </c>
      <c r="T28" s="14" t="s">
        <v>17</v>
      </c>
      <c r="W28">
        <v>1</v>
      </c>
    </row>
    <row r="29" spans="1:23" ht="15" hidden="1" customHeight="1" x14ac:dyDescent="0.2">
      <c r="A29" s="8" t="s">
        <v>12</v>
      </c>
      <c r="B29" s="9">
        <v>22</v>
      </c>
      <c r="C29" s="122"/>
      <c r="D29" s="10"/>
      <c r="E29" s="10">
        <v>325</v>
      </c>
      <c r="F29" s="10" t="s">
        <v>59</v>
      </c>
      <c r="G29" s="11" t="s">
        <v>14</v>
      </c>
      <c r="H29" s="10" t="s">
        <v>60</v>
      </c>
      <c r="I29" s="12" t="str">
        <f>'[3]Res_Ginástica Geral'!H23</f>
        <v>Apto</v>
      </c>
      <c r="J29" s="13" t="str">
        <f>'[3]Res_Atletismo Geral'!H23</f>
        <v>Apto</v>
      </c>
      <c r="K29" s="14"/>
      <c r="L29" s="14" t="s">
        <v>16</v>
      </c>
      <c r="M29" s="12"/>
      <c r="N29" s="15"/>
      <c r="O29" s="14" t="s">
        <v>16</v>
      </c>
      <c r="P29" s="16"/>
      <c r="Q29" s="16"/>
      <c r="R29" s="16"/>
      <c r="S29" s="16">
        <f t="shared" si="0"/>
        <v>4</v>
      </c>
      <c r="T29" s="14" t="s">
        <v>16</v>
      </c>
    </row>
    <row r="30" spans="1:23" x14ac:dyDescent="0.2">
      <c r="A30" s="8" t="s">
        <v>12</v>
      </c>
      <c r="B30" s="10">
        <v>23</v>
      </c>
      <c r="C30" s="122"/>
      <c r="D30" s="10">
        <v>4</v>
      </c>
      <c r="E30" s="10">
        <v>601</v>
      </c>
      <c r="F30" s="10" t="s">
        <v>61</v>
      </c>
      <c r="G30" s="11" t="s">
        <v>14</v>
      </c>
      <c r="H30" s="10" t="s">
        <v>62</v>
      </c>
      <c r="I30" s="14"/>
      <c r="J30" s="14"/>
      <c r="K30" s="14"/>
      <c r="L30" s="12"/>
      <c r="M30" s="15"/>
      <c r="N30" s="14"/>
      <c r="O30" s="14"/>
      <c r="P30" s="16"/>
      <c r="Q30" s="16"/>
      <c r="R30" s="16"/>
      <c r="S30" s="16">
        <f t="shared" si="0"/>
        <v>0</v>
      </c>
      <c r="T30" s="23"/>
      <c r="W30">
        <v>2</v>
      </c>
    </row>
    <row r="31" spans="1:23" ht="15" customHeight="1" x14ac:dyDescent="0.2">
      <c r="A31" s="8" t="s">
        <v>12</v>
      </c>
      <c r="B31" s="10">
        <v>24</v>
      </c>
      <c r="C31" s="122"/>
      <c r="D31" s="10">
        <v>5</v>
      </c>
      <c r="E31" s="10">
        <v>287</v>
      </c>
      <c r="F31" s="10" t="s">
        <v>63</v>
      </c>
      <c r="G31" s="11" t="s">
        <v>14</v>
      </c>
      <c r="H31" s="10" t="s">
        <v>64</v>
      </c>
      <c r="I31" s="14"/>
      <c r="J31" s="14"/>
      <c r="K31" s="14"/>
      <c r="L31" s="14"/>
      <c r="M31" s="12"/>
      <c r="N31" s="12"/>
      <c r="O31" s="15"/>
      <c r="P31" s="16"/>
      <c r="Q31" s="16"/>
      <c r="R31" s="16"/>
      <c r="S31" s="16">
        <f t="shared" si="0"/>
        <v>0</v>
      </c>
      <c r="T31" s="23"/>
      <c r="W31">
        <v>2</v>
      </c>
    </row>
    <row r="32" spans="1:23" ht="15" hidden="1" customHeight="1" x14ac:dyDescent="0.2">
      <c r="A32" s="8" t="s">
        <v>12</v>
      </c>
      <c r="B32" s="9">
        <v>25</v>
      </c>
      <c r="C32" s="122"/>
      <c r="D32" s="10"/>
      <c r="E32" s="10">
        <v>221</v>
      </c>
      <c r="F32" s="10" t="s">
        <v>65</v>
      </c>
      <c r="G32" s="11" t="s">
        <v>14</v>
      </c>
      <c r="H32" s="10" t="s">
        <v>66</v>
      </c>
      <c r="I32" s="12" t="str">
        <f>'[3]Res_Ginástica Geral'!H26</f>
        <v>Apto</v>
      </c>
      <c r="J32" s="13" t="str">
        <f>'[3]Res_Atletismo Geral'!H26</f>
        <v>Apto</v>
      </c>
      <c r="K32" s="14"/>
      <c r="L32" s="14" t="s">
        <v>16</v>
      </c>
      <c r="M32" s="12"/>
      <c r="N32" s="15"/>
      <c r="O32" s="14" t="s">
        <v>16</v>
      </c>
      <c r="P32" s="16"/>
      <c r="Q32" s="16"/>
      <c r="R32" s="16"/>
      <c r="S32" s="16">
        <f t="shared" si="0"/>
        <v>4</v>
      </c>
      <c r="T32" s="14" t="s">
        <v>16</v>
      </c>
    </row>
    <row r="33" spans="1:23" ht="15" hidden="1" customHeight="1" x14ac:dyDescent="0.2">
      <c r="A33" s="8" t="s">
        <v>12</v>
      </c>
      <c r="B33" s="9">
        <v>26</v>
      </c>
      <c r="C33" s="122"/>
      <c r="D33" s="10"/>
      <c r="E33" s="10">
        <v>600</v>
      </c>
      <c r="F33" s="10" t="s">
        <v>67</v>
      </c>
      <c r="G33" s="11" t="s">
        <v>14</v>
      </c>
      <c r="H33" s="10" t="s">
        <v>68</v>
      </c>
      <c r="I33" s="12" t="str">
        <f>'[3]Res_Ginástica Geral'!H410</f>
        <v>Apto</v>
      </c>
      <c r="J33" s="13" t="str">
        <f>'[3]Res_Atletismo Geral'!H410</f>
        <v>Apto</v>
      </c>
      <c r="K33" s="14"/>
      <c r="L33" s="15"/>
      <c r="M33" s="14" t="s">
        <v>16</v>
      </c>
      <c r="N33" s="14" t="s">
        <v>16</v>
      </c>
      <c r="O33" s="15"/>
      <c r="P33" s="16"/>
      <c r="Q33" s="16"/>
      <c r="R33" s="16"/>
      <c r="S33" s="16">
        <f t="shared" si="0"/>
        <v>4</v>
      </c>
      <c r="T33" s="14" t="s">
        <v>16</v>
      </c>
      <c r="W33" s="25">
        <v>1</v>
      </c>
    </row>
    <row r="34" spans="1:23" ht="15" hidden="1" customHeight="1" x14ac:dyDescent="0.2">
      <c r="A34" s="8" t="s">
        <v>12</v>
      </c>
      <c r="B34" s="9">
        <v>27</v>
      </c>
      <c r="C34" s="122"/>
      <c r="D34" s="10"/>
      <c r="E34" s="10">
        <v>275</v>
      </c>
      <c r="F34" s="10" t="s">
        <v>69</v>
      </c>
      <c r="G34" s="11" t="s">
        <v>14</v>
      </c>
      <c r="H34" s="10" t="s">
        <v>70</v>
      </c>
      <c r="I34" s="12" t="str">
        <f>'[3]Res_Ginástica Geral'!H28</f>
        <v>Apto</v>
      </c>
      <c r="J34" s="13" t="str">
        <f>'[3]Res_Atletismo Geral'!H28</f>
        <v>Apto</v>
      </c>
      <c r="K34" s="14"/>
      <c r="L34" s="14" t="s">
        <v>16</v>
      </c>
      <c r="M34" s="12"/>
      <c r="N34" s="15"/>
      <c r="O34" s="14" t="s">
        <v>16</v>
      </c>
      <c r="P34" s="16"/>
      <c r="Q34" s="16"/>
      <c r="R34" s="16"/>
      <c r="S34" s="16">
        <f t="shared" si="0"/>
        <v>4</v>
      </c>
      <c r="T34" s="14" t="s">
        <v>16</v>
      </c>
    </row>
    <row r="35" spans="1:23" ht="15" hidden="1" customHeight="1" x14ac:dyDescent="0.2">
      <c r="A35" s="8" t="s">
        <v>12</v>
      </c>
      <c r="B35" s="10">
        <v>28</v>
      </c>
      <c r="C35" s="122"/>
      <c r="D35" s="10"/>
      <c r="E35" s="17">
        <v>362</v>
      </c>
      <c r="F35" s="17" t="s">
        <v>67</v>
      </c>
      <c r="G35" s="18" t="s">
        <v>34</v>
      </c>
      <c r="H35" s="17" t="s">
        <v>68</v>
      </c>
      <c r="I35" s="22"/>
      <c r="J35" s="22"/>
      <c r="K35" s="14"/>
      <c r="L35" s="22"/>
      <c r="M35" s="22"/>
      <c r="N35" s="22"/>
      <c r="O35" s="22"/>
      <c r="P35" s="16"/>
      <c r="Q35" s="16"/>
      <c r="R35" s="16"/>
      <c r="S35" s="20">
        <f t="shared" si="0"/>
        <v>0</v>
      </c>
      <c r="T35" s="22" t="s">
        <v>17</v>
      </c>
      <c r="W35" s="25">
        <v>1</v>
      </c>
    </row>
    <row r="36" spans="1:23" ht="15" hidden="1" customHeight="1" x14ac:dyDescent="0.2">
      <c r="A36" s="8" t="s">
        <v>12</v>
      </c>
      <c r="B36" s="10">
        <v>29</v>
      </c>
      <c r="C36" s="122"/>
      <c r="D36" s="10"/>
      <c r="E36" s="10">
        <v>153</v>
      </c>
      <c r="F36" s="10" t="s">
        <v>71</v>
      </c>
      <c r="G36" s="11" t="s">
        <v>14</v>
      </c>
      <c r="H36" s="10" t="s">
        <v>72</v>
      </c>
      <c r="I36" s="12" t="str">
        <f>'[3]Res_Ginástica Geral'!H30</f>
        <v>Apto</v>
      </c>
      <c r="J36" s="13" t="str">
        <f>'[3]Res_Atletismo Geral'!H30</f>
        <v>Apto</v>
      </c>
      <c r="K36" s="14"/>
      <c r="L36" s="14" t="s">
        <v>16</v>
      </c>
      <c r="M36" s="12"/>
      <c r="N36" s="15"/>
      <c r="O36" s="14" t="s">
        <v>16</v>
      </c>
      <c r="P36" s="16"/>
      <c r="Q36" s="16"/>
      <c r="R36" s="16"/>
      <c r="S36" s="16">
        <f t="shared" si="0"/>
        <v>4</v>
      </c>
      <c r="T36" s="14" t="s">
        <v>16</v>
      </c>
    </row>
    <row r="37" spans="1:23" ht="15" hidden="1" customHeight="1" x14ac:dyDescent="0.2">
      <c r="A37" s="8" t="s">
        <v>12</v>
      </c>
      <c r="B37" s="9">
        <v>30</v>
      </c>
      <c r="C37" s="122"/>
      <c r="D37" s="10"/>
      <c r="E37" s="10">
        <v>151</v>
      </c>
      <c r="F37" s="10" t="s">
        <v>73</v>
      </c>
      <c r="G37" s="11" t="s">
        <v>14</v>
      </c>
      <c r="H37" s="10" t="s">
        <v>74</v>
      </c>
      <c r="I37" s="12" t="str">
        <f>'[3]Res_Ginástica Geral'!H31</f>
        <v>Apto</v>
      </c>
      <c r="J37" s="13" t="str">
        <f>'[3]Res_Atletismo Geral'!H31</f>
        <v>Apto</v>
      </c>
      <c r="K37" s="14"/>
      <c r="L37" s="14" t="s">
        <v>16</v>
      </c>
      <c r="M37" s="12"/>
      <c r="N37" s="15"/>
      <c r="O37" s="14" t="s">
        <v>16</v>
      </c>
      <c r="P37" s="16"/>
      <c r="Q37" s="16"/>
      <c r="R37" s="16"/>
      <c r="S37" s="16">
        <f t="shared" si="0"/>
        <v>4</v>
      </c>
      <c r="T37" s="14" t="s">
        <v>16</v>
      </c>
    </row>
    <row r="38" spans="1:23" ht="15" hidden="1" customHeight="1" x14ac:dyDescent="0.2">
      <c r="A38" s="8" t="s">
        <v>12</v>
      </c>
      <c r="B38" s="9">
        <v>31</v>
      </c>
      <c r="C38" s="122"/>
      <c r="D38" s="10"/>
      <c r="E38" s="10">
        <v>572</v>
      </c>
      <c r="F38" s="10" t="s">
        <v>75</v>
      </c>
      <c r="G38" s="11" t="s">
        <v>14</v>
      </c>
      <c r="H38" s="10" t="s">
        <v>76</v>
      </c>
      <c r="I38" s="12" t="str">
        <f>'[3]Res_Ginástica Geral'!H32</f>
        <v>Apto</v>
      </c>
      <c r="J38" s="13" t="str">
        <f>'[3]Res_Atletismo Geral'!H32</f>
        <v>Apto</v>
      </c>
      <c r="K38" s="14"/>
      <c r="L38" s="14" t="s">
        <v>16</v>
      </c>
      <c r="M38" s="12"/>
      <c r="N38" s="15"/>
      <c r="O38" s="14" t="s">
        <v>16</v>
      </c>
      <c r="P38" s="16"/>
      <c r="Q38" s="16"/>
      <c r="R38" s="16"/>
      <c r="S38" s="16">
        <f t="shared" si="0"/>
        <v>4</v>
      </c>
      <c r="T38" s="14" t="s">
        <v>16</v>
      </c>
    </row>
    <row r="39" spans="1:23" ht="15" hidden="1" customHeight="1" x14ac:dyDescent="0.2">
      <c r="A39" s="8" t="s">
        <v>12</v>
      </c>
      <c r="B39" s="9">
        <v>32</v>
      </c>
      <c r="C39" s="122"/>
      <c r="D39" s="10"/>
      <c r="E39" s="10">
        <v>289</v>
      </c>
      <c r="F39" s="10" t="s">
        <v>77</v>
      </c>
      <c r="G39" s="11" t="s">
        <v>14</v>
      </c>
      <c r="H39" s="10" t="s">
        <v>78</v>
      </c>
      <c r="I39" s="12" t="str">
        <f>'[3]Res_Ginástica Geral'!H33</f>
        <v>Apto</v>
      </c>
      <c r="J39" s="13" t="str">
        <f>'[3]Res_Atletismo Geral'!H33</f>
        <v>Apto</v>
      </c>
      <c r="K39" s="14"/>
      <c r="L39" s="14" t="s">
        <v>16</v>
      </c>
      <c r="M39" s="12"/>
      <c r="N39" s="15"/>
      <c r="O39" s="14" t="s">
        <v>16</v>
      </c>
      <c r="P39" s="16"/>
      <c r="Q39" s="16"/>
      <c r="R39" s="16"/>
      <c r="S39" s="16">
        <f t="shared" si="0"/>
        <v>4</v>
      </c>
      <c r="T39" s="14" t="s">
        <v>16</v>
      </c>
    </row>
    <row r="40" spans="1:23" ht="15" hidden="1" customHeight="1" x14ac:dyDescent="0.2">
      <c r="A40" s="8" t="s">
        <v>12</v>
      </c>
      <c r="B40" s="9">
        <v>33</v>
      </c>
      <c r="C40" s="122"/>
      <c r="D40" s="10"/>
      <c r="E40" s="10">
        <v>563</v>
      </c>
      <c r="F40" s="10" t="s">
        <v>79</v>
      </c>
      <c r="G40" s="11" t="s">
        <v>14</v>
      </c>
      <c r="H40" s="10" t="s">
        <v>80</v>
      </c>
      <c r="I40" s="12" t="str">
        <f>'[3]Res_Ginástica Geral'!H34</f>
        <v>Apto</v>
      </c>
      <c r="J40" s="13" t="str">
        <f>'[3]Res_Atletismo Geral'!H34</f>
        <v>Apto</v>
      </c>
      <c r="K40" s="14"/>
      <c r="L40" s="14" t="s">
        <v>16</v>
      </c>
      <c r="M40" s="12"/>
      <c r="N40" s="15"/>
      <c r="O40" s="14" t="s">
        <v>16</v>
      </c>
      <c r="P40" s="16"/>
      <c r="Q40" s="16"/>
      <c r="R40" s="16"/>
      <c r="S40" s="16">
        <f t="shared" si="0"/>
        <v>4</v>
      </c>
      <c r="T40" s="14" t="s">
        <v>16</v>
      </c>
    </row>
    <row r="41" spans="1:23" ht="15" hidden="1" customHeight="1" x14ac:dyDescent="0.2">
      <c r="A41" s="8" t="s">
        <v>12</v>
      </c>
      <c r="B41" s="9">
        <v>34</v>
      </c>
      <c r="C41" s="122"/>
      <c r="D41" s="10"/>
      <c r="E41" s="10">
        <v>320</v>
      </c>
      <c r="F41" s="10" t="s">
        <v>81</v>
      </c>
      <c r="G41" s="11" t="s">
        <v>14</v>
      </c>
      <c r="H41" s="10" t="s">
        <v>82</v>
      </c>
      <c r="I41" s="12" t="str">
        <f>'[3]Res_Ginástica Geral'!H362</f>
        <v>Apto</v>
      </c>
      <c r="J41" s="13" t="str">
        <f>'[3]Res_Atletismo Geral'!H362</f>
        <v>Apto</v>
      </c>
      <c r="K41" s="14"/>
      <c r="L41" s="15"/>
      <c r="M41" s="14" t="s">
        <v>16</v>
      </c>
      <c r="N41" s="15"/>
      <c r="O41" s="14" t="s">
        <v>16</v>
      </c>
      <c r="P41" s="16"/>
      <c r="Q41" s="16"/>
      <c r="R41" s="16"/>
      <c r="S41" s="16">
        <f t="shared" si="0"/>
        <v>4</v>
      </c>
      <c r="T41" s="14" t="s">
        <v>17</v>
      </c>
      <c r="W41">
        <v>1</v>
      </c>
    </row>
    <row r="42" spans="1:23" x14ac:dyDescent="0.2">
      <c r="A42" s="8" t="s">
        <v>12</v>
      </c>
      <c r="B42" s="10">
        <v>35</v>
      </c>
      <c r="C42" s="122"/>
      <c r="D42" s="10">
        <v>6</v>
      </c>
      <c r="E42" s="10">
        <v>239</v>
      </c>
      <c r="F42" s="10" t="s">
        <v>83</v>
      </c>
      <c r="G42" s="11" t="s">
        <v>14</v>
      </c>
      <c r="H42" s="10" t="s">
        <v>84</v>
      </c>
      <c r="I42" s="14"/>
      <c r="J42" s="14"/>
      <c r="K42" s="14"/>
      <c r="L42" s="15"/>
      <c r="M42" s="15"/>
      <c r="N42" s="15"/>
      <c r="O42" s="15"/>
      <c r="P42" s="16"/>
      <c r="Q42" s="16"/>
      <c r="R42" s="16"/>
      <c r="S42" s="16">
        <f t="shared" si="0"/>
        <v>0</v>
      </c>
      <c r="T42" s="14"/>
      <c r="W42">
        <v>2</v>
      </c>
    </row>
    <row r="43" spans="1:23" ht="15" hidden="1" customHeight="1" x14ac:dyDescent="0.2">
      <c r="A43" s="8" t="s">
        <v>12</v>
      </c>
      <c r="B43" s="10">
        <v>36</v>
      </c>
      <c r="C43" s="122"/>
      <c r="D43" s="10"/>
      <c r="E43" s="17">
        <v>547</v>
      </c>
      <c r="F43" s="17" t="s">
        <v>85</v>
      </c>
      <c r="G43" s="18" t="s">
        <v>21</v>
      </c>
      <c r="H43" s="17" t="s">
        <v>86</v>
      </c>
      <c r="I43" s="20" t="str">
        <f>'[3]Res_Ginástica Geral'!H37</f>
        <v xml:space="preserve"> </v>
      </c>
      <c r="J43" s="21"/>
      <c r="K43" s="14"/>
      <c r="L43" s="22"/>
      <c r="M43" s="20"/>
      <c r="N43" s="22"/>
      <c r="O43" s="22"/>
      <c r="P43" s="16"/>
      <c r="Q43" s="16"/>
      <c r="R43" s="16"/>
      <c r="S43" s="20">
        <f t="shared" si="0"/>
        <v>1</v>
      </c>
      <c r="T43" s="22"/>
      <c r="U43" s="26" t="s">
        <v>12</v>
      </c>
    </row>
    <row r="44" spans="1:23" ht="16" hidden="1" customHeight="1" x14ac:dyDescent="0.2">
      <c r="A44" s="27"/>
      <c r="B44" s="28"/>
      <c r="C44" s="122"/>
      <c r="D44" s="10"/>
      <c r="E44" s="28"/>
      <c r="F44" s="28"/>
      <c r="G44" s="29"/>
      <c r="H44" s="28"/>
      <c r="I44" s="30" t="s">
        <v>8</v>
      </c>
      <c r="J44" s="30" t="s">
        <v>87</v>
      </c>
      <c r="K44" s="14"/>
      <c r="L44" s="30" t="s">
        <v>89</v>
      </c>
      <c r="M44" s="31" t="s">
        <v>90</v>
      </c>
      <c r="N44" s="31" t="s">
        <v>91</v>
      </c>
      <c r="O44" s="30" t="s">
        <v>92</v>
      </c>
      <c r="P44" s="16"/>
      <c r="Q44" s="16"/>
      <c r="R44" s="16"/>
      <c r="S44" s="30" t="s">
        <v>10</v>
      </c>
      <c r="T44" s="30" t="s">
        <v>93</v>
      </c>
      <c r="U44" s="26">
        <f>COUNTA(S8:S43)</f>
        <v>36</v>
      </c>
      <c r="V44" s="32">
        <f>(36-2)</f>
        <v>34</v>
      </c>
    </row>
    <row r="45" spans="1:23" ht="15" hidden="1" customHeight="1" x14ac:dyDescent="0.2">
      <c r="A45" s="8" t="s">
        <v>94</v>
      </c>
      <c r="B45" s="33">
        <v>1</v>
      </c>
      <c r="C45" s="122"/>
      <c r="D45" s="10"/>
      <c r="E45" s="17">
        <v>579</v>
      </c>
      <c r="F45" s="17" t="s">
        <v>30</v>
      </c>
      <c r="G45" s="18" t="s">
        <v>34</v>
      </c>
      <c r="H45" s="17" t="s">
        <v>31</v>
      </c>
      <c r="I45" s="20" t="str">
        <f>'[3]Res_Ginástica Geral'!H39</f>
        <v xml:space="preserve"> </v>
      </c>
      <c r="J45" s="21"/>
      <c r="K45" s="14"/>
      <c r="L45" s="22"/>
      <c r="M45" s="20"/>
      <c r="N45" s="22"/>
      <c r="O45" s="21"/>
      <c r="P45" s="16"/>
      <c r="Q45" s="16"/>
      <c r="R45" s="16"/>
      <c r="S45" s="20">
        <f t="shared" ref="S45:S79" si="1">COUNTA(I45:O45)</f>
        <v>1</v>
      </c>
      <c r="T45" s="22"/>
    </row>
    <row r="46" spans="1:23" ht="15" hidden="1" customHeight="1" x14ac:dyDescent="0.2">
      <c r="A46" s="8" t="s">
        <v>94</v>
      </c>
      <c r="B46" s="33">
        <v>2</v>
      </c>
      <c r="C46" s="122"/>
      <c r="D46" s="10"/>
      <c r="E46" s="17">
        <v>581</v>
      </c>
      <c r="F46" s="17" t="s">
        <v>30</v>
      </c>
      <c r="G46" s="18" t="s">
        <v>34</v>
      </c>
      <c r="H46" s="17" t="s">
        <v>31</v>
      </c>
      <c r="I46" s="20" t="str">
        <f>'[3]Res_Ginástica Geral'!H40</f>
        <v xml:space="preserve"> </v>
      </c>
      <c r="J46" s="21"/>
      <c r="K46" s="14"/>
      <c r="L46" s="22"/>
      <c r="M46" s="20"/>
      <c r="N46" s="22"/>
      <c r="O46" s="21"/>
      <c r="P46" s="16"/>
      <c r="Q46" s="16"/>
      <c r="R46" s="16"/>
      <c r="S46" s="20">
        <f t="shared" si="1"/>
        <v>1</v>
      </c>
      <c r="T46" s="22"/>
    </row>
    <row r="47" spans="1:23" ht="15" hidden="1" customHeight="1" x14ac:dyDescent="0.2">
      <c r="A47" s="8" t="s">
        <v>94</v>
      </c>
      <c r="B47" s="33">
        <v>3</v>
      </c>
      <c r="C47" s="122"/>
      <c r="D47" s="10"/>
      <c r="E47" s="17">
        <v>588</v>
      </c>
      <c r="F47" s="17" t="s">
        <v>30</v>
      </c>
      <c r="G47" s="18" t="s">
        <v>34</v>
      </c>
      <c r="H47" s="17" t="s">
        <v>31</v>
      </c>
      <c r="I47" s="20" t="str">
        <f>'[3]Res_Ginástica Geral'!H41</f>
        <v xml:space="preserve"> </v>
      </c>
      <c r="J47" s="21"/>
      <c r="K47" s="14"/>
      <c r="L47" s="22"/>
      <c r="M47" s="20"/>
      <c r="N47" s="22"/>
      <c r="O47" s="21"/>
      <c r="P47" s="16"/>
      <c r="Q47" s="16"/>
      <c r="R47" s="16"/>
      <c r="S47" s="20">
        <f t="shared" si="1"/>
        <v>1</v>
      </c>
      <c r="T47" s="22"/>
    </row>
    <row r="48" spans="1:23" ht="15" hidden="1" customHeight="1" x14ac:dyDescent="0.2">
      <c r="A48" s="8" t="s">
        <v>94</v>
      </c>
      <c r="B48" s="33">
        <v>4</v>
      </c>
      <c r="C48" s="122"/>
      <c r="D48" s="10"/>
      <c r="E48" s="17">
        <v>194</v>
      </c>
      <c r="F48" s="17" t="s">
        <v>95</v>
      </c>
      <c r="G48" s="18" t="s">
        <v>34</v>
      </c>
      <c r="H48" s="17" t="s">
        <v>96</v>
      </c>
      <c r="I48" s="20" t="str">
        <f>'[3]Res_Ginástica Geral'!H42</f>
        <v xml:space="preserve"> </v>
      </c>
      <c r="J48" s="21"/>
      <c r="K48" s="14"/>
      <c r="L48" s="22"/>
      <c r="M48" s="20"/>
      <c r="N48" s="22"/>
      <c r="O48" s="21"/>
      <c r="P48" s="16"/>
      <c r="Q48" s="16"/>
      <c r="R48" s="16"/>
      <c r="S48" s="20">
        <f t="shared" si="1"/>
        <v>1</v>
      </c>
      <c r="T48" s="22"/>
    </row>
    <row r="49" spans="1:23" ht="15" hidden="1" customHeight="1" x14ac:dyDescent="0.2">
      <c r="A49" s="8" t="s">
        <v>94</v>
      </c>
      <c r="B49" s="33">
        <v>5</v>
      </c>
      <c r="C49" s="122"/>
      <c r="D49" s="10"/>
      <c r="E49" s="10">
        <v>105</v>
      </c>
      <c r="F49" s="10" t="s">
        <v>97</v>
      </c>
      <c r="G49" s="11" t="s">
        <v>14</v>
      </c>
      <c r="H49" s="10" t="s">
        <v>98</v>
      </c>
      <c r="I49" s="12" t="str">
        <f>'[3]Res_Ginástica Geral'!H368</f>
        <v>Apto</v>
      </c>
      <c r="J49" s="13" t="str">
        <f>'[3]Res_Atletismo Geral'!H368</f>
        <v>Inapto</v>
      </c>
      <c r="K49" s="14"/>
      <c r="L49" s="15"/>
      <c r="M49" s="14" t="s">
        <v>16</v>
      </c>
      <c r="N49" s="15"/>
      <c r="O49" s="14" t="s">
        <v>16</v>
      </c>
      <c r="P49" s="16"/>
      <c r="Q49" s="16"/>
      <c r="R49" s="16"/>
      <c r="S49" s="16">
        <f t="shared" si="1"/>
        <v>4</v>
      </c>
      <c r="T49" s="14" t="s">
        <v>17</v>
      </c>
      <c r="W49">
        <v>1</v>
      </c>
    </row>
    <row r="50" spans="1:23" ht="15" hidden="1" customHeight="1" x14ac:dyDescent="0.2">
      <c r="A50" s="8" t="s">
        <v>94</v>
      </c>
      <c r="B50" s="34">
        <v>6</v>
      </c>
      <c r="C50" s="122"/>
      <c r="D50" s="10"/>
      <c r="E50" s="10">
        <v>7</v>
      </c>
      <c r="F50" s="10" t="s">
        <v>99</v>
      </c>
      <c r="G50" s="11" t="s">
        <v>14</v>
      </c>
      <c r="H50" s="10" t="s">
        <v>100</v>
      </c>
      <c r="I50" s="12" t="str">
        <f>'[3]Res_Ginástica Geral'!H44</f>
        <v>Apto</v>
      </c>
      <c r="J50" s="13" t="str">
        <f>'[3]Res_Atletismo Geral'!H44</f>
        <v>Apto</v>
      </c>
      <c r="K50" s="14"/>
      <c r="L50" s="14" t="s">
        <v>16</v>
      </c>
      <c r="M50" s="12"/>
      <c r="N50" s="15"/>
      <c r="O50" s="14" t="s">
        <v>16</v>
      </c>
      <c r="P50" s="16"/>
      <c r="Q50" s="16"/>
      <c r="R50" s="16"/>
      <c r="S50" s="16">
        <f t="shared" si="1"/>
        <v>4</v>
      </c>
      <c r="T50" s="14" t="s">
        <v>16</v>
      </c>
    </row>
    <row r="51" spans="1:23" ht="14" hidden="1" customHeight="1" x14ac:dyDescent="0.2">
      <c r="A51" s="8" t="s">
        <v>94</v>
      </c>
      <c r="B51" s="33">
        <v>7</v>
      </c>
      <c r="C51" s="122"/>
      <c r="D51" s="10"/>
      <c r="E51" s="17">
        <v>115</v>
      </c>
      <c r="F51" s="17" t="s">
        <v>101</v>
      </c>
      <c r="G51" s="18" t="s">
        <v>34</v>
      </c>
      <c r="H51" s="17" t="s">
        <v>102</v>
      </c>
      <c r="I51" s="20" t="str">
        <f>'[3]Res_Ginástica Geral'!H45</f>
        <v xml:space="preserve"> </v>
      </c>
      <c r="J51" s="21"/>
      <c r="K51" s="14"/>
      <c r="L51" s="22"/>
      <c r="M51" s="20"/>
      <c r="N51" s="22"/>
      <c r="O51" s="22"/>
      <c r="P51" s="16"/>
      <c r="Q51" s="16"/>
      <c r="R51" s="16"/>
      <c r="S51" s="20">
        <f t="shared" si="1"/>
        <v>1</v>
      </c>
      <c r="T51" s="22"/>
    </row>
    <row r="52" spans="1:23" ht="15" customHeight="1" x14ac:dyDescent="0.2">
      <c r="A52" s="8" t="s">
        <v>94</v>
      </c>
      <c r="B52" s="34">
        <v>8</v>
      </c>
      <c r="C52" s="122"/>
      <c r="D52" s="10">
        <v>7</v>
      </c>
      <c r="E52" s="10">
        <v>21</v>
      </c>
      <c r="F52" s="10" t="s">
        <v>103</v>
      </c>
      <c r="G52" s="35" t="s">
        <v>104</v>
      </c>
      <c r="H52" s="10" t="s">
        <v>105</v>
      </c>
      <c r="I52" s="14"/>
      <c r="J52" s="14"/>
      <c r="K52" s="14"/>
      <c r="L52" s="14"/>
      <c r="M52" s="14"/>
      <c r="N52" s="15"/>
      <c r="O52" s="15"/>
      <c r="P52" s="16"/>
      <c r="Q52" s="16"/>
      <c r="R52" s="16"/>
      <c r="S52" s="16">
        <f t="shared" si="1"/>
        <v>0</v>
      </c>
      <c r="T52" s="14"/>
      <c r="W52">
        <v>2</v>
      </c>
    </row>
    <row r="53" spans="1:23" ht="15" hidden="1" customHeight="1" x14ac:dyDescent="0.2">
      <c r="A53" s="8" t="s">
        <v>94</v>
      </c>
      <c r="B53" s="34">
        <v>9</v>
      </c>
      <c r="C53" s="122"/>
      <c r="D53" s="10"/>
      <c r="E53" s="10">
        <v>386</v>
      </c>
      <c r="F53" s="10" t="s">
        <v>106</v>
      </c>
      <c r="G53" s="11" t="s">
        <v>14</v>
      </c>
      <c r="H53" s="10" t="s">
        <v>107</v>
      </c>
      <c r="I53" s="12" t="str">
        <f>'[3]Res_Ginástica Geral'!H47</f>
        <v>Apto</v>
      </c>
      <c r="J53" s="13" t="str">
        <f>'[3]Res_Atletismo Geral'!H47</f>
        <v>Apto</v>
      </c>
      <c r="K53" s="14"/>
      <c r="L53" s="14" t="s">
        <v>16</v>
      </c>
      <c r="M53" s="12"/>
      <c r="N53" s="15"/>
      <c r="O53" s="14" t="s">
        <v>16</v>
      </c>
      <c r="P53" s="16"/>
      <c r="Q53" s="16"/>
      <c r="R53" s="16"/>
      <c r="S53" s="16">
        <f t="shared" si="1"/>
        <v>4</v>
      </c>
      <c r="T53" s="14" t="s">
        <v>16</v>
      </c>
    </row>
    <row r="54" spans="1:23" x14ac:dyDescent="0.2">
      <c r="A54" s="8" t="s">
        <v>94</v>
      </c>
      <c r="B54" s="34">
        <v>10</v>
      </c>
      <c r="C54" s="122"/>
      <c r="D54" s="10">
        <v>8</v>
      </c>
      <c r="E54" s="10">
        <v>449</v>
      </c>
      <c r="F54" s="10" t="s">
        <v>108</v>
      </c>
      <c r="G54" s="11" t="s">
        <v>14</v>
      </c>
      <c r="H54" s="10" t="s">
        <v>109</v>
      </c>
      <c r="I54" s="14"/>
      <c r="J54" s="14"/>
      <c r="K54" s="14"/>
      <c r="L54" s="14"/>
      <c r="M54" s="12"/>
      <c r="N54" s="15"/>
      <c r="O54" s="15"/>
      <c r="P54" s="16"/>
      <c r="Q54" s="16"/>
      <c r="R54" s="16"/>
      <c r="S54" s="16">
        <f t="shared" si="1"/>
        <v>0</v>
      </c>
      <c r="T54" s="23"/>
      <c r="W54">
        <v>2</v>
      </c>
    </row>
    <row r="55" spans="1:23" ht="15" hidden="1" customHeight="1" x14ac:dyDescent="0.2">
      <c r="A55" s="8" t="s">
        <v>94</v>
      </c>
      <c r="B55" s="34">
        <v>11</v>
      </c>
      <c r="C55" s="122"/>
      <c r="D55" s="10"/>
      <c r="E55" s="10">
        <v>248</v>
      </c>
      <c r="F55" s="10" t="s">
        <v>110</v>
      </c>
      <c r="G55" s="11" t="s">
        <v>14</v>
      </c>
      <c r="H55" s="10" t="s">
        <v>111</v>
      </c>
      <c r="I55" s="12" t="str">
        <f>'[3]Res_Ginástica Geral'!H49</f>
        <v>Apto</v>
      </c>
      <c r="J55" s="13" t="str">
        <f>'[3]Res_Atletismo Geral'!H49</f>
        <v>Apto</v>
      </c>
      <c r="K55" s="14"/>
      <c r="L55" s="14" t="s">
        <v>16</v>
      </c>
      <c r="M55" s="12"/>
      <c r="N55" s="15"/>
      <c r="O55" s="14" t="s">
        <v>16</v>
      </c>
      <c r="P55" s="16"/>
      <c r="Q55" s="16"/>
      <c r="R55" s="16"/>
      <c r="S55" s="16">
        <f t="shared" si="1"/>
        <v>4</v>
      </c>
      <c r="T55" s="14" t="s">
        <v>16</v>
      </c>
    </row>
    <row r="56" spans="1:23" ht="15" hidden="1" customHeight="1" x14ac:dyDescent="0.2">
      <c r="A56" s="8" t="s">
        <v>94</v>
      </c>
      <c r="B56" s="34">
        <v>12</v>
      </c>
      <c r="C56" s="122"/>
      <c r="D56" s="10"/>
      <c r="E56" s="10">
        <v>511</v>
      </c>
      <c r="F56" s="10" t="s">
        <v>112</v>
      </c>
      <c r="G56" s="11" t="s">
        <v>14</v>
      </c>
      <c r="H56" s="10" t="s">
        <v>113</v>
      </c>
      <c r="I56" s="12" t="str">
        <f>'[3]Res_Ginástica Geral'!H50</f>
        <v>Inapto</v>
      </c>
      <c r="J56" s="13" t="str">
        <f>'[3]Res_Atletismo Geral'!H50</f>
        <v>Inapto</v>
      </c>
      <c r="K56" s="14"/>
      <c r="L56" s="14" t="s">
        <v>17</v>
      </c>
      <c r="M56" s="12"/>
      <c r="N56" s="15"/>
      <c r="O56" s="14" t="s">
        <v>16</v>
      </c>
      <c r="P56" s="16"/>
      <c r="Q56" s="16"/>
      <c r="R56" s="16"/>
      <c r="S56" s="16">
        <f t="shared" si="1"/>
        <v>4</v>
      </c>
      <c r="T56" s="14" t="s">
        <v>17</v>
      </c>
    </row>
    <row r="57" spans="1:23" ht="15" hidden="1" customHeight="1" x14ac:dyDescent="0.2">
      <c r="A57" s="8" t="s">
        <v>94</v>
      </c>
      <c r="B57" s="34">
        <v>13</v>
      </c>
      <c r="C57" s="122"/>
      <c r="D57" s="10"/>
      <c r="E57" s="10">
        <v>476</v>
      </c>
      <c r="F57" s="10" t="s">
        <v>114</v>
      </c>
      <c r="G57" s="11" t="s">
        <v>14</v>
      </c>
      <c r="H57" s="10" t="s">
        <v>115</v>
      </c>
      <c r="I57" s="12" t="str">
        <f>'[3]Res_Ginástica Geral'!H51</f>
        <v>Apto</v>
      </c>
      <c r="J57" s="13" t="str">
        <f>'[3]Res_Atletismo Geral'!H51</f>
        <v>Apto</v>
      </c>
      <c r="K57" s="14"/>
      <c r="L57" s="14" t="s">
        <v>16</v>
      </c>
      <c r="M57" s="12"/>
      <c r="N57" s="15"/>
      <c r="O57" s="14" t="s">
        <v>16</v>
      </c>
      <c r="P57" s="16"/>
      <c r="Q57" s="16"/>
      <c r="R57" s="16"/>
      <c r="S57" s="16">
        <f t="shared" si="1"/>
        <v>4</v>
      </c>
      <c r="T57" s="14" t="s">
        <v>16</v>
      </c>
    </row>
    <row r="58" spans="1:23" ht="15" hidden="1" customHeight="1" x14ac:dyDescent="0.2">
      <c r="A58" s="8" t="s">
        <v>94</v>
      </c>
      <c r="B58" s="34">
        <v>14</v>
      </c>
      <c r="C58" s="122"/>
      <c r="D58" s="10"/>
      <c r="E58" s="10">
        <v>332</v>
      </c>
      <c r="F58" s="10" t="s">
        <v>116</v>
      </c>
      <c r="G58" s="11" t="s">
        <v>14</v>
      </c>
      <c r="H58" s="10" t="s">
        <v>117</v>
      </c>
      <c r="I58" s="12" t="str">
        <f>'[3]Res_Ginástica Geral'!H52</f>
        <v>Apto</v>
      </c>
      <c r="J58" s="13" t="str">
        <f>'[3]Res_Atletismo Geral'!H52</f>
        <v>Apto</v>
      </c>
      <c r="K58" s="14"/>
      <c r="L58" s="14" t="s">
        <v>16</v>
      </c>
      <c r="M58" s="12"/>
      <c r="N58" s="15"/>
      <c r="O58" s="14" t="s">
        <v>16</v>
      </c>
      <c r="P58" s="16"/>
      <c r="Q58" s="16"/>
      <c r="R58" s="16"/>
      <c r="S58" s="16">
        <f t="shared" si="1"/>
        <v>4</v>
      </c>
      <c r="T58" s="14" t="s">
        <v>16</v>
      </c>
    </row>
    <row r="59" spans="1:23" ht="15" hidden="1" customHeight="1" x14ac:dyDescent="0.2">
      <c r="A59" s="8" t="s">
        <v>94</v>
      </c>
      <c r="B59" s="34">
        <v>15</v>
      </c>
      <c r="C59" s="122"/>
      <c r="D59" s="10"/>
      <c r="E59" s="10">
        <v>458</v>
      </c>
      <c r="F59" s="10" t="s">
        <v>118</v>
      </c>
      <c r="G59" s="11" t="s">
        <v>14</v>
      </c>
      <c r="H59" s="10" t="s">
        <v>119</v>
      </c>
      <c r="I59" s="12" t="str">
        <f>'[3]Res_Ginástica Geral'!H53</f>
        <v>Apto</v>
      </c>
      <c r="J59" s="13" t="str">
        <f>'[3]Res_Atletismo Geral'!H53</f>
        <v>Apto</v>
      </c>
      <c r="K59" s="14"/>
      <c r="L59" s="14" t="s">
        <v>16</v>
      </c>
      <c r="M59" s="12"/>
      <c r="N59" s="15"/>
      <c r="O59" s="14" t="s">
        <v>16</v>
      </c>
      <c r="P59" s="16"/>
      <c r="Q59" s="16"/>
      <c r="R59" s="16"/>
      <c r="S59" s="16">
        <f t="shared" si="1"/>
        <v>4</v>
      </c>
      <c r="T59" s="14" t="s">
        <v>16</v>
      </c>
    </row>
    <row r="60" spans="1:23" ht="15" hidden="1" customHeight="1" x14ac:dyDescent="0.2">
      <c r="A60" s="8" t="s">
        <v>94</v>
      </c>
      <c r="B60" s="34">
        <v>16</v>
      </c>
      <c r="C60" s="122"/>
      <c r="D60" s="10"/>
      <c r="E60" s="10">
        <v>203</v>
      </c>
      <c r="F60" s="10" t="s">
        <v>120</v>
      </c>
      <c r="G60" s="11" t="s">
        <v>14</v>
      </c>
      <c r="H60" s="10" t="s">
        <v>121</v>
      </c>
      <c r="I60" s="12" t="str">
        <f>'[3]Res_Ginástica Geral'!H54</f>
        <v>Apto</v>
      </c>
      <c r="J60" s="13" t="str">
        <f>'[3]Res_Atletismo Geral'!H54</f>
        <v>Apto</v>
      </c>
      <c r="K60" s="14"/>
      <c r="L60" s="14" t="s">
        <v>16</v>
      </c>
      <c r="M60" s="12"/>
      <c r="N60" s="15"/>
      <c r="O60" s="14" t="s">
        <v>16</v>
      </c>
      <c r="P60" s="16"/>
      <c r="Q60" s="16"/>
      <c r="R60" s="16"/>
      <c r="S60" s="16">
        <f t="shared" si="1"/>
        <v>4</v>
      </c>
      <c r="T60" s="14" t="s">
        <v>16</v>
      </c>
    </row>
    <row r="61" spans="1:23" ht="15" hidden="1" customHeight="1" x14ac:dyDescent="0.2">
      <c r="A61" s="8" t="s">
        <v>94</v>
      </c>
      <c r="B61" s="33">
        <v>17</v>
      </c>
      <c r="C61" s="122"/>
      <c r="D61" s="10"/>
      <c r="E61" s="10">
        <v>134</v>
      </c>
      <c r="F61" s="10" t="s">
        <v>122</v>
      </c>
      <c r="G61" s="11" t="s">
        <v>14</v>
      </c>
      <c r="H61" s="10" t="s">
        <v>123</v>
      </c>
      <c r="I61" s="12" t="str">
        <f>'[3]Res_Ginástica Geral'!H55</f>
        <v>Apto</v>
      </c>
      <c r="J61" s="13" t="str">
        <f>'[3]Res_Atletismo Geral'!H55</f>
        <v>Apto</v>
      </c>
      <c r="K61" s="14"/>
      <c r="L61" s="14" t="s">
        <v>16</v>
      </c>
      <c r="M61" s="12"/>
      <c r="N61" s="15"/>
      <c r="O61" s="14" t="s">
        <v>16</v>
      </c>
      <c r="P61" s="16"/>
      <c r="Q61" s="16"/>
      <c r="R61" s="16"/>
      <c r="S61" s="16">
        <f t="shared" si="1"/>
        <v>4</v>
      </c>
      <c r="T61" s="14" t="s">
        <v>16</v>
      </c>
    </row>
    <row r="62" spans="1:23" ht="15" hidden="1" customHeight="1" x14ac:dyDescent="0.2">
      <c r="A62" s="8" t="s">
        <v>94</v>
      </c>
      <c r="B62" s="33">
        <v>18</v>
      </c>
      <c r="C62" s="122"/>
      <c r="D62" s="10"/>
      <c r="E62" s="10">
        <v>616</v>
      </c>
      <c r="F62" s="10" t="s">
        <v>124</v>
      </c>
      <c r="G62" s="11" t="s">
        <v>14</v>
      </c>
      <c r="H62" s="10" t="s">
        <v>125</v>
      </c>
      <c r="I62" s="12" t="str">
        <f>'[3]Res_Ginástica Geral'!H415</f>
        <v>Apto</v>
      </c>
      <c r="J62" s="13" t="str">
        <f>'[3]Res_Atletismo Geral'!H415</f>
        <v>Apto</v>
      </c>
      <c r="K62" s="14"/>
      <c r="L62" s="12"/>
      <c r="M62" s="14" t="s">
        <v>16</v>
      </c>
      <c r="N62" s="14" t="s">
        <v>16</v>
      </c>
      <c r="O62" s="12"/>
      <c r="P62" s="16"/>
      <c r="Q62" s="16"/>
      <c r="R62" s="16"/>
      <c r="S62" s="16">
        <f t="shared" si="1"/>
        <v>4</v>
      </c>
      <c r="T62" s="14" t="s">
        <v>17</v>
      </c>
      <c r="W62">
        <v>1</v>
      </c>
    </row>
    <row r="63" spans="1:23" ht="15" hidden="1" customHeight="1" x14ac:dyDescent="0.2">
      <c r="A63" s="8" t="s">
        <v>94</v>
      </c>
      <c r="B63" s="34">
        <v>19</v>
      </c>
      <c r="C63" s="122"/>
      <c r="D63" s="10"/>
      <c r="E63" s="10">
        <v>357</v>
      </c>
      <c r="F63" s="10" t="s">
        <v>126</v>
      </c>
      <c r="G63" s="11" t="s">
        <v>14</v>
      </c>
      <c r="H63" s="10" t="s">
        <v>127</v>
      </c>
      <c r="I63" s="12" t="str">
        <f>'[3]Res_Ginástica Geral'!H57</f>
        <v>Apto</v>
      </c>
      <c r="J63" s="13" t="str">
        <f>'[3]Res_Atletismo Geral'!H57</f>
        <v>Apto</v>
      </c>
      <c r="K63" s="14"/>
      <c r="L63" s="14" t="s">
        <v>16</v>
      </c>
      <c r="M63" s="12"/>
      <c r="N63" s="15"/>
      <c r="O63" s="14" t="s">
        <v>16</v>
      </c>
      <c r="P63" s="16"/>
      <c r="Q63" s="16"/>
      <c r="R63" s="16"/>
      <c r="S63" s="16">
        <f t="shared" si="1"/>
        <v>4</v>
      </c>
      <c r="T63" s="14" t="s">
        <v>17</v>
      </c>
    </row>
    <row r="64" spans="1:23" ht="15" hidden="1" customHeight="1" x14ac:dyDescent="0.2">
      <c r="A64" s="8" t="s">
        <v>94</v>
      </c>
      <c r="B64" s="34">
        <v>20</v>
      </c>
      <c r="C64" s="122"/>
      <c r="D64" s="10"/>
      <c r="E64" s="10">
        <v>620</v>
      </c>
      <c r="F64" s="10" t="s">
        <v>30</v>
      </c>
      <c r="G64" s="11" t="s">
        <v>14</v>
      </c>
      <c r="H64" s="10" t="s">
        <v>31</v>
      </c>
      <c r="I64" s="14"/>
      <c r="J64" s="13" t="str">
        <f>'[3]Res_Atletismo Geral'!H9</f>
        <v>Apto</v>
      </c>
      <c r="K64" s="14"/>
      <c r="L64" s="14" t="s">
        <v>16</v>
      </c>
      <c r="M64" s="12"/>
      <c r="N64" s="15"/>
      <c r="O64" s="14" t="s">
        <v>16</v>
      </c>
      <c r="P64" s="16"/>
      <c r="Q64" s="16"/>
      <c r="R64" s="16"/>
      <c r="S64" s="16">
        <f t="shared" si="1"/>
        <v>3</v>
      </c>
      <c r="T64" s="14" t="s">
        <v>17</v>
      </c>
      <c r="W64">
        <v>1</v>
      </c>
    </row>
    <row r="65" spans="1:23" ht="15" hidden="1" customHeight="1" x14ac:dyDescent="0.2">
      <c r="A65" s="8" t="s">
        <v>94</v>
      </c>
      <c r="B65" s="34">
        <v>21</v>
      </c>
      <c r="C65" s="122"/>
      <c r="D65" s="10"/>
      <c r="E65" s="10">
        <v>312</v>
      </c>
      <c r="F65" s="10" t="s">
        <v>128</v>
      </c>
      <c r="G65" s="11" t="s">
        <v>14</v>
      </c>
      <c r="H65" s="10" t="s">
        <v>129</v>
      </c>
      <c r="I65" s="12" t="str">
        <f>'[3]Res_Ginástica Geral'!H59</f>
        <v>Apto</v>
      </c>
      <c r="J65" s="13" t="str">
        <f>'[3]Res_Atletismo Geral'!H59</f>
        <v>Apto</v>
      </c>
      <c r="K65" s="14"/>
      <c r="L65" s="14" t="s">
        <v>16</v>
      </c>
      <c r="M65" s="12"/>
      <c r="N65" s="15"/>
      <c r="O65" s="14" t="s">
        <v>16</v>
      </c>
      <c r="P65" s="16"/>
      <c r="Q65" s="16"/>
      <c r="R65" s="16"/>
      <c r="S65" s="16">
        <f t="shared" si="1"/>
        <v>4</v>
      </c>
      <c r="T65" s="14" t="s">
        <v>17</v>
      </c>
    </row>
    <row r="66" spans="1:23" ht="15" hidden="1" customHeight="1" x14ac:dyDescent="0.2">
      <c r="A66" s="8" t="s">
        <v>94</v>
      </c>
      <c r="B66" s="34">
        <v>22</v>
      </c>
      <c r="C66" s="122"/>
      <c r="D66" s="10"/>
      <c r="E66" s="10">
        <v>284</v>
      </c>
      <c r="F66" s="10" t="s">
        <v>130</v>
      </c>
      <c r="G66" s="11" t="s">
        <v>14</v>
      </c>
      <c r="H66" s="10" t="s">
        <v>131</v>
      </c>
      <c r="I66" s="12" t="str">
        <f>'[3]Res_Ginástica Geral'!H60</f>
        <v>Apto</v>
      </c>
      <c r="J66" s="13" t="str">
        <f>'[3]Res_Atletismo Geral'!H60</f>
        <v>Apto</v>
      </c>
      <c r="K66" s="14"/>
      <c r="L66" s="14" t="s">
        <v>16</v>
      </c>
      <c r="M66" s="12"/>
      <c r="N66" s="15"/>
      <c r="O66" s="14" t="s">
        <v>16</v>
      </c>
      <c r="P66" s="16"/>
      <c r="Q66" s="16"/>
      <c r="R66" s="16"/>
      <c r="S66" s="16">
        <f t="shared" si="1"/>
        <v>4</v>
      </c>
      <c r="T66" s="14" t="s">
        <v>17</v>
      </c>
    </row>
    <row r="67" spans="1:23" ht="15" hidden="1" customHeight="1" x14ac:dyDescent="0.2">
      <c r="A67" s="8" t="s">
        <v>94</v>
      </c>
      <c r="B67" s="33">
        <v>23</v>
      </c>
      <c r="C67" s="122"/>
      <c r="D67" s="10"/>
      <c r="E67" s="10">
        <v>521</v>
      </c>
      <c r="F67" s="10" t="s">
        <v>132</v>
      </c>
      <c r="G67" s="11" t="s">
        <v>14</v>
      </c>
      <c r="H67" s="10" t="s">
        <v>133</v>
      </c>
      <c r="I67" s="12" t="str">
        <f>'[3]Res_Ginástica Geral'!H179</f>
        <v>Apto</v>
      </c>
      <c r="J67" s="13" t="str">
        <f>'[3]Res_Atletismo Geral'!H179</f>
        <v>Inapto</v>
      </c>
      <c r="K67" s="14"/>
      <c r="L67" s="14" t="s">
        <v>16</v>
      </c>
      <c r="M67" s="14" t="s">
        <v>16</v>
      </c>
      <c r="N67" s="15"/>
      <c r="O67" s="12"/>
      <c r="P67" s="16"/>
      <c r="Q67" s="16"/>
      <c r="R67" s="16"/>
      <c r="S67" s="16">
        <f t="shared" si="1"/>
        <v>4</v>
      </c>
      <c r="T67" s="14" t="s">
        <v>17</v>
      </c>
      <c r="W67">
        <v>1</v>
      </c>
    </row>
    <row r="68" spans="1:23" ht="15" hidden="1" customHeight="1" x14ac:dyDescent="0.2">
      <c r="A68" s="8" t="s">
        <v>94</v>
      </c>
      <c r="B68" s="34">
        <v>24</v>
      </c>
      <c r="C68" s="122"/>
      <c r="D68" s="10"/>
      <c r="E68" s="10">
        <v>340</v>
      </c>
      <c r="F68" s="10" t="s">
        <v>134</v>
      </c>
      <c r="G68" s="11" t="s">
        <v>14</v>
      </c>
      <c r="H68" s="10" t="s">
        <v>135</v>
      </c>
      <c r="I68" s="12" t="str">
        <f>'[3]Res_Ginástica Geral'!H62</f>
        <v>Apto</v>
      </c>
      <c r="J68" s="13" t="str">
        <f>'[3]Res_Atletismo Geral'!H62</f>
        <v>Apto</v>
      </c>
      <c r="K68" s="14"/>
      <c r="L68" s="14" t="s">
        <v>16</v>
      </c>
      <c r="M68" s="12"/>
      <c r="N68" s="15"/>
      <c r="O68" s="14" t="s">
        <v>16</v>
      </c>
      <c r="P68" s="16"/>
      <c r="Q68" s="16"/>
      <c r="R68" s="16"/>
      <c r="S68" s="16">
        <f t="shared" si="1"/>
        <v>4</v>
      </c>
      <c r="T68" s="14" t="s">
        <v>16</v>
      </c>
    </row>
    <row r="69" spans="1:23" ht="15" hidden="1" customHeight="1" x14ac:dyDescent="0.2">
      <c r="A69" s="8" t="s">
        <v>94</v>
      </c>
      <c r="B69" s="34">
        <v>25</v>
      </c>
      <c r="C69" s="122"/>
      <c r="D69" s="10"/>
      <c r="E69" s="10">
        <v>580</v>
      </c>
      <c r="F69" s="10" t="s">
        <v>136</v>
      </c>
      <c r="G69" s="11" t="s">
        <v>14</v>
      </c>
      <c r="H69" s="10" t="s">
        <v>137</v>
      </c>
      <c r="I69" s="12" t="str">
        <f>'[3]Res_Ginástica Geral'!H63</f>
        <v>Apto</v>
      </c>
      <c r="J69" s="13" t="str">
        <f>'[3]Res_Atletismo Geral'!H63</f>
        <v>Apto</v>
      </c>
      <c r="K69" s="14"/>
      <c r="L69" s="14" t="s">
        <v>16</v>
      </c>
      <c r="M69" s="12"/>
      <c r="N69" s="15"/>
      <c r="O69" s="14" t="s">
        <v>16</v>
      </c>
      <c r="P69" s="16"/>
      <c r="Q69" s="16"/>
      <c r="R69" s="16"/>
      <c r="S69" s="16">
        <f t="shared" si="1"/>
        <v>4</v>
      </c>
      <c r="T69" s="14" t="s">
        <v>16</v>
      </c>
    </row>
    <row r="70" spans="1:23" ht="15" hidden="1" customHeight="1" x14ac:dyDescent="0.2">
      <c r="A70" s="8" t="s">
        <v>94</v>
      </c>
      <c r="B70" s="34">
        <v>26</v>
      </c>
      <c r="C70" s="122"/>
      <c r="D70" s="10"/>
      <c r="E70" s="10">
        <v>311</v>
      </c>
      <c r="F70" s="10" t="s">
        <v>138</v>
      </c>
      <c r="G70" s="11" t="s">
        <v>14</v>
      </c>
      <c r="H70" s="10" t="s">
        <v>139</v>
      </c>
      <c r="I70" s="12" t="str">
        <f>'[3]Res_Ginástica Geral'!H64</f>
        <v>Apto</v>
      </c>
      <c r="J70" s="13" t="str">
        <f>'[3]Res_Atletismo Geral'!H64</f>
        <v>Apto</v>
      </c>
      <c r="K70" s="14"/>
      <c r="L70" s="14" t="s">
        <v>16</v>
      </c>
      <c r="M70" s="12"/>
      <c r="N70" s="15"/>
      <c r="O70" s="14" t="s">
        <v>16</v>
      </c>
      <c r="P70" s="16"/>
      <c r="Q70" s="16"/>
      <c r="R70" s="16"/>
      <c r="S70" s="16">
        <f t="shared" si="1"/>
        <v>4</v>
      </c>
      <c r="T70" s="14" t="s">
        <v>16</v>
      </c>
    </row>
    <row r="71" spans="1:23" x14ac:dyDescent="0.2">
      <c r="A71" s="8" t="s">
        <v>94</v>
      </c>
      <c r="B71" s="33">
        <v>27</v>
      </c>
      <c r="C71" s="122"/>
      <c r="D71" s="10">
        <v>9</v>
      </c>
      <c r="E71" s="10">
        <v>533</v>
      </c>
      <c r="F71" s="10" t="s">
        <v>140</v>
      </c>
      <c r="G71" s="11" t="s">
        <v>14</v>
      </c>
      <c r="H71" s="10" t="s">
        <v>141</v>
      </c>
      <c r="I71" s="14"/>
      <c r="J71" s="14"/>
      <c r="K71" s="14"/>
      <c r="L71" s="14"/>
      <c r="M71" s="14"/>
      <c r="N71" s="15"/>
      <c r="O71" s="12"/>
      <c r="P71" s="16"/>
      <c r="Q71" s="16"/>
      <c r="R71" s="16"/>
      <c r="S71" s="16">
        <f t="shared" si="1"/>
        <v>0</v>
      </c>
      <c r="T71" s="14"/>
      <c r="W71">
        <v>2</v>
      </c>
    </row>
    <row r="72" spans="1:23" ht="15" hidden="1" customHeight="1" x14ac:dyDescent="0.2">
      <c r="A72" s="8" t="s">
        <v>94</v>
      </c>
      <c r="B72" s="34">
        <v>28</v>
      </c>
      <c r="C72" s="122"/>
      <c r="D72" s="10"/>
      <c r="E72" s="10">
        <v>215</v>
      </c>
      <c r="F72" s="10" t="s">
        <v>142</v>
      </c>
      <c r="G72" s="11" t="s">
        <v>14</v>
      </c>
      <c r="H72" s="10" t="s">
        <v>143</v>
      </c>
      <c r="I72" s="12" t="str">
        <f>'[3]Res_Ginástica Geral'!H369</f>
        <v>Inapto</v>
      </c>
      <c r="J72" s="13" t="str">
        <f>'[3]Res_Atletismo Geral'!H369</f>
        <v>Apto</v>
      </c>
      <c r="K72" s="14"/>
      <c r="L72" s="15"/>
      <c r="M72" s="14" t="s">
        <v>16</v>
      </c>
      <c r="N72" s="15"/>
      <c r="O72" s="14" t="s">
        <v>16</v>
      </c>
      <c r="P72" s="16"/>
      <c r="Q72" s="16"/>
      <c r="R72" s="16"/>
      <c r="S72" s="16">
        <f t="shared" si="1"/>
        <v>4</v>
      </c>
      <c r="T72" s="14" t="s">
        <v>17</v>
      </c>
      <c r="W72">
        <v>1</v>
      </c>
    </row>
    <row r="73" spans="1:23" ht="15" hidden="1" customHeight="1" x14ac:dyDescent="0.2">
      <c r="A73" s="8" t="s">
        <v>94</v>
      </c>
      <c r="B73" s="34">
        <v>29</v>
      </c>
      <c r="C73" s="122"/>
      <c r="D73" s="10"/>
      <c r="E73" s="10">
        <v>417</v>
      </c>
      <c r="F73" s="10" t="s">
        <v>144</v>
      </c>
      <c r="G73" s="11" t="s">
        <v>14</v>
      </c>
      <c r="H73" s="10" t="s">
        <v>145</v>
      </c>
      <c r="I73" s="12" t="str">
        <f>'[3]Res_Ginástica Geral'!H67</f>
        <v>Apto</v>
      </c>
      <c r="J73" s="13" t="str">
        <f>'[3]Res_Atletismo Geral'!H67</f>
        <v>Apto</v>
      </c>
      <c r="K73" s="14"/>
      <c r="L73" s="14" t="s">
        <v>16</v>
      </c>
      <c r="M73" s="12"/>
      <c r="N73" s="15"/>
      <c r="O73" s="14" t="s">
        <v>16</v>
      </c>
      <c r="P73" s="16"/>
      <c r="Q73" s="16"/>
      <c r="R73" s="16"/>
      <c r="S73" s="16">
        <f t="shared" si="1"/>
        <v>4</v>
      </c>
      <c r="T73" s="14" t="s">
        <v>16</v>
      </c>
    </row>
    <row r="74" spans="1:23" ht="15" hidden="1" customHeight="1" x14ac:dyDescent="0.2">
      <c r="A74" s="8" t="s">
        <v>94</v>
      </c>
      <c r="B74" s="34">
        <v>30</v>
      </c>
      <c r="C74" s="122"/>
      <c r="D74" s="10"/>
      <c r="E74" s="10">
        <v>487</v>
      </c>
      <c r="F74" s="10" t="s">
        <v>146</v>
      </c>
      <c r="G74" s="11" t="s">
        <v>14</v>
      </c>
      <c r="H74" s="10" t="s">
        <v>147</v>
      </c>
      <c r="I74" s="12" t="str">
        <f>'[3]Res_Ginástica Geral'!H68</f>
        <v>Apto</v>
      </c>
      <c r="J74" s="13" t="str">
        <f>'[3]Res_Atletismo Geral'!H68</f>
        <v>Apto</v>
      </c>
      <c r="K74" s="14"/>
      <c r="L74" s="14" t="s">
        <v>16</v>
      </c>
      <c r="M74" s="12"/>
      <c r="N74" s="15"/>
      <c r="O74" s="14" t="s">
        <v>16</v>
      </c>
      <c r="P74" s="16"/>
      <c r="Q74" s="16"/>
      <c r="R74" s="16"/>
      <c r="S74" s="16">
        <f t="shared" si="1"/>
        <v>4</v>
      </c>
      <c r="T74" s="14" t="s">
        <v>16</v>
      </c>
    </row>
    <row r="75" spans="1:23" ht="15" hidden="1" customHeight="1" x14ac:dyDescent="0.2">
      <c r="A75" s="8" t="s">
        <v>94</v>
      </c>
      <c r="B75" s="34">
        <v>31</v>
      </c>
      <c r="C75" s="122"/>
      <c r="D75" s="10"/>
      <c r="E75" s="10">
        <v>526</v>
      </c>
      <c r="F75" s="10" t="s">
        <v>148</v>
      </c>
      <c r="G75" s="11" t="s">
        <v>14</v>
      </c>
      <c r="H75" s="10" t="s">
        <v>149</v>
      </c>
      <c r="I75" s="12" t="str">
        <f>'[3]Res_Ginástica Geral'!H69</f>
        <v>Apto</v>
      </c>
      <c r="J75" s="13" t="str">
        <f>'[3]Res_Atletismo Geral'!H69</f>
        <v>Apto</v>
      </c>
      <c r="K75" s="14"/>
      <c r="L75" s="14" t="s">
        <v>16</v>
      </c>
      <c r="M75" s="12"/>
      <c r="N75" s="15"/>
      <c r="O75" s="14" t="s">
        <v>16</v>
      </c>
      <c r="P75" s="16"/>
      <c r="Q75" s="16"/>
      <c r="R75" s="16"/>
      <c r="S75" s="16">
        <f t="shared" si="1"/>
        <v>4</v>
      </c>
      <c r="T75" s="14" t="s">
        <v>16</v>
      </c>
    </row>
    <row r="76" spans="1:23" ht="15" hidden="1" customHeight="1" x14ac:dyDescent="0.2">
      <c r="A76" s="8" t="s">
        <v>94</v>
      </c>
      <c r="B76" s="34">
        <v>32</v>
      </c>
      <c r="C76" s="122"/>
      <c r="D76" s="10"/>
      <c r="E76" s="10">
        <v>540</v>
      </c>
      <c r="F76" s="10" t="s">
        <v>150</v>
      </c>
      <c r="G76" s="11" t="s">
        <v>14</v>
      </c>
      <c r="H76" s="10" t="s">
        <v>151</v>
      </c>
      <c r="I76" s="12" t="str">
        <f>'[3]Res_Ginástica Geral'!H70</f>
        <v>Apto</v>
      </c>
      <c r="J76" s="13" t="str">
        <f>'[3]Res_Atletismo Geral'!H70</f>
        <v>Apto</v>
      </c>
      <c r="K76" s="14"/>
      <c r="L76" s="14" t="s">
        <v>16</v>
      </c>
      <c r="M76" s="12"/>
      <c r="N76" s="15"/>
      <c r="O76" s="14" t="s">
        <v>16</v>
      </c>
      <c r="P76" s="16"/>
      <c r="Q76" s="16"/>
      <c r="R76" s="16"/>
      <c r="S76" s="16">
        <f t="shared" si="1"/>
        <v>4</v>
      </c>
      <c r="T76" s="14" t="s">
        <v>16</v>
      </c>
    </row>
    <row r="77" spans="1:23" x14ac:dyDescent="0.2">
      <c r="A77" s="8" t="s">
        <v>94</v>
      </c>
      <c r="B77" s="33">
        <v>33</v>
      </c>
      <c r="C77" s="122"/>
      <c r="D77" s="10">
        <v>10</v>
      </c>
      <c r="E77" s="10">
        <v>378</v>
      </c>
      <c r="F77" s="10" t="s">
        <v>152</v>
      </c>
      <c r="G77" s="11" t="s">
        <v>14</v>
      </c>
      <c r="H77" s="10" t="s">
        <v>153</v>
      </c>
      <c r="I77" s="14"/>
      <c r="J77" s="14"/>
      <c r="K77" s="14"/>
      <c r="L77" s="14"/>
      <c r="M77" s="14"/>
      <c r="N77" s="15"/>
      <c r="O77" s="15"/>
      <c r="P77" s="16"/>
      <c r="Q77" s="16"/>
      <c r="R77" s="16"/>
      <c r="S77" s="16">
        <f t="shared" si="1"/>
        <v>0</v>
      </c>
      <c r="T77" s="14"/>
      <c r="W77">
        <v>2</v>
      </c>
    </row>
    <row r="78" spans="1:23" ht="16" hidden="1" customHeight="1" x14ac:dyDescent="0.2">
      <c r="A78" s="8" t="s">
        <v>94</v>
      </c>
      <c r="B78" s="34">
        <v>34</v>
      </c>
      <c r="C78" s="122"/>
      <c r="D78" s="10"/>
      <c r="E78" s="10">
        <v>6</v>
      </c>
      <c r="F78" s="10" t="s">
        <v>154</v>
      </c>
      <c r="G78" s="11" t="s">
        <v>14</v>
      </c>
      <c r="H78" s="10" t="s">
        <v>155</v>
      </c>
      <c r="I78" s="12" t="str">
        <f>'[3]Res_Ginástica Geral'!H72</f>
        <v>Apto</v>
      </c>
      <c r="J78" s="13" t="str">
        <f>'[3]Res_Atletismo Geral'!H72</f>
        <v>Apto</v>
      </c>
      <c r="K78" s="14"/>
      <c r="L78" s="14" t="s">
        <v>16</v>
      </c>
      <c r="M78" s="12"/>
      <c r="N78" s="15"/>
      <c r="O78" s="14" t="s">
        <v>16</v>
      </c>
      <c r="P78" s="16"/>
      <c r="Q78" s="16"/>
      <c r="R78" s="16"/>
      <c r="S78" s="16">
        <f t="shared" si="1"/>
        <v>4</v>
      </c>
      <c r="T78" s="14" t="s">
        <v>16</v>
      </c>
      <c r="U78" s="26">
        <f>COUNTA(S45:S79)</f>
        <v>35</v>
      </c>
      <c r="V78" s="32">
        <f>(35-3)</f>
        <v>32</v>
      </c>
    </row>
    <row r="79" spans="1:23" ht="15" hidden="1" customHeight="1" x14ac:dyDescent="0.2">
      <c r="A79" s="8" t="s">
        <v>94</v>
      </c>
      <c r="B79" s="34">
        <v>35</v>
      </c>
      <c r="C79" s="122"/>
      <c r="D79" s="10"/>
      <c r="E79" s="10">
        <v>92</v>
      </c>
      <c r="F79" s="10" t="s">
        <v>156</v>
      </c>
      <c r="G79" s="11" t="s">
        <v>14</v>
      </c>
      <c r="H79" s="10" t="s">
        <v>157</v>
      </c>
      <c r="I79" s="12" t="str">
        <f>'[3]Res_Ginástica Geral'!H73</f>
        <v>Apto</v>
      </c>
      <c r="J79" s="13" t="str">
        <f>'[3]Res_Atletismo Geral'!H73</f>
        <v>Apto</v>
      </c>
      <c r="K79" s="14"/>
      <c r="L79" s="14" t="s">
        <v>16</v>
      </c>
      <c r="M79" s="12"/>
      <c r="N79" s="15"/>
      <c r="O79" s="14" t="s">
        <v>16</v>
      </c>
      <c r="P79" s="16"/>
      <c r="Q79" s="16"/>
      <c r="R79" s="16"/>
      <c r="S79" s="16">
        <f t="shared" si="1"/>
        <v>4</v>
      </c>
      <c r="T79" s="14" t="s">
        <v>16</v>
      </c>
      <c r="U79" s="26" t="s">
        <v>158</v>
      </c>
    </row>
    <row r="80" spans="1:23" ht="16" hidden="1" customHeight="1" x14ac:dyDescent="0.2">
      <c r="A80" s="28"/>
      <c r="B80" s="28"/>
      <c r="C80" s="122"/>
      <c r="D80" s="10"/>
      <c r="E80" s="28"/>
      <c r="F80" s="28"/>
      <c r="G80" s="36"/>
      <c r="H80" s="28"/>
      <c r="I80" s="30" t="s">
        <v>8</v>
      </c>
      <c r="J80" s="30" t="s">
        <v>87</v>
      </c>
      <c r="K80" s="14"/>
      <c r="L80" s="30" t="s">
        <v>89</v>
      </c>
      <c r="M80" s="31" t="s">
        <v>90</v>
      </c>
      <c r="N80" s="31" t="s">
        <v>91</v>
      </c>
      <c r="O80" s="30" t="s">
        <v>92</v>
      </c>
      <c r="P80" s="16"/>
      <c r="Q80" s="16"/>
      <c r="R80" s="16"/>
      <c r="S80" s="30" t="s">
        <v>10</v>
      </c>
      <c r="T80" s="30" t="s">
        <v>93</v>
      </c>
      <c r="U80" s="26">
        <f>SUM(U44+U78)</f>
        <v>71</v>
      </c>
      <c r="V80" s="32">
        <f>V78+V44</f>
        <v>66</v>
      </c>
    </row>
    <row r="81" spans="1:23" ht="15" hidden="1" customHeight="1" x14ac:dyDescent="0.2">
      <c r="A81" s="8" t="s">
        <v>159</v>
      </c>
      <c r="B81" s="10">
        <v>1</v>
      </c>
      <c r="C81" s="122"/>
      <c r="D81" s="10"/>
      <c r="E81" s="10">
        <v>390</v>
      </c>
      <c r="F81" s="10" t="s">
        <v>160</v>
      </c>
      <c r="G81" s="11" t="s">
        <v>14</v>
      </c>
      <c r="H81" s="10" t="s">
        <v>161</v>
      </c>
      <c r="I81" s="12" t="str">
        <f>'[3]Res_Ginástica Geral'!H371</f>
        <v>Apto</v>
      </c>
      <c r="J81" s="13" t="str">
        <f>'[3]Res_Atletismo Geral'!H371</f>
        <v>Inapto</v>
      </c>
      <c r="K81" s="14"/>
      <c r="L81" s="15"/>
      <c r="M81" s="14" t="s">
        <v>16</v>
      </c>
      <c r="N81" s="15"/>
      <c r="O81" s="14" t="s">
        <v>16</v>
      </c>
      <c r="P81" s="16"/>
      <c r="Q81" s="16"/>
      <c r="R81" s="16"/>
      <c r="S81" s="16">
        <f t="shared" ref="S81:S124" si="2">COUNTA(I81:O81)</f>
        <v>4</v>
      </c>
      <c r="T81" s="14" t="s">
        <v>17</v>
      </c>
      <c r="W81">
        <v>1</v>
      </c>
    </row>
    <row r="82" spans="1:23" ht="15" hidden="1" customHeight="1" x14ac:dyDescent="0.2">
      <c r="A82" s="8" t="s">
        <v>159</v>
      </c>
      <c r="B82" s="9">
        <v>2</v>
      </c>
      <c r="C82" s="122"/>
      <c r="D82" s="10"/>
      <c r="E82" s="10">
        <v>483</v>
      </c>
      <c r="F82" s="10" t="s">
        <v>162</v>
      </c>
      <c r="G82" s="11" t="s">
        <v>14</v>
      </c>
      <c r="H82" s="10" t="s">
        <v>163</v>
      </c>
      <c r="I82" s="12" t="str">
        <f>'[3]Res_Ginástica Geral'!H76</f>
        <v>Apto</v>
      </c>
      <c r="J82" s="13" t="str">
        <f>'[3]Res_Atletismo Geral'!H76</f>
        <v>Apto</v>
      </c>
      <c r="K82" s="14"/>
      <c r="L82" s="14" t="s">
        <v>16</v>
      </c>
      <c r="M82" s="12"/>
      <c r="N82" s="14" t="s">
        <v>16</v>
      </c>
      <c r="O82" s="12"/>
      <c r="P82" s="16"/>
      <c r="Q82" s="16"/>
      <c r="R82" s="16"/>
      <c r="S82" s="16">
        <f t="shared" si="2"/>
        <v>4</v>
      </c>
      <c r="T82" s="14" t="s">
        <v>16</v>
      </c>
    </row>
    <row r="83" spans="1:23" x14ac:dyDescent="0.2">
      <c r="A83" s="8" t="s">
        <v>159</v>
      </c>
      <c r="B83" s="10">
        <v>3</v>
      </c>
      <c r="C83" s="122"/>
      <c r="D83" s="10">
        <v>11</v>
      </c>
      <c r="E83" s="10">
        <v>404</v>
      </c>
      <c r="F83" s="10" t="s">
        <v>164</v>
      </c>
      <c r="G83" s="11" t="s">
        <v>14</v>
      </c>
      <c r="H83" s="10" t="s">
        <v>165</v>
      </c>
      <c r="I83" s="14"/>
      <c r="J83" s="14"/>
      <c r="K83" s="14"/>
      <c r="L83" s="14"/>
      <c r="M83" s="12"/>
      <c r="N83" s="14"/>
      <c r="O83" s="12"/>
      <c r="P83" s="16"/>
      <c r="Q83" s="16"/>
      <c r="R83" s="16"/>
      <c r="S83" s="16">
        <f t="shared" si="2"/>
        <v>0</v>
      </c>
      <c r="T83" s="23"/>
      <c r="W83">
        <v>2</v>
      </c>
    </row>
    <row r="84" spans="1:23" ht="15" hidden="1" customHeight="1" x14ac:dyDescent="0.2">
      <c r="A84" s="8" t="s">
        <v>159</v>
      </c>
      <c r="B84" s="10">
        <v>4</v>
      </c>
      <c r="C84" s="122"/>
      <c r="D84" s="10"/>
      <c r="E84" s="10">
        <v>313</v>
      </c>
      <c r="F84" s="10" t="s">
        <v>166</v>
      </c>
      <c r="G84" s="11" t="s">
        <v>14</v>
      </c>
      <c r="H84" s="10" t="s">
        <v>167</v>
      </c>
      <c r="I84" s="12" t="str">
        <f>'[3]Res_Ginástica Geral'!H11</f>
        <v>Apto</v>
      </c>
      <c r="J84" s="13" t="str">
        <f>'[3]Res_Atletismo Geral'!H11</f>
        <v>Inapto</v>
      </c>
      <c r="K84" s="14"/>
      <c r="L84" s="14" t="s">
        <v>16</v>
      </c>
      <c r="M84" s="12"/>
      <c r="N84" s="12"/>
      <c r="O84" s="14" t="s">
        <v>16</v>
      </c>
      <c r="P84" s="16"/>
      <c r="Q84" s="16"/>
      <c r="R84" s="16"/>
      <c r="S84" s="16">
        <f t="shared" si="2"/>
        <v>4</v>
      </c>
      <c r="T84" s="14" t="s">
        <v>17</v>
      </c>
      <c r="W84">
        <v>1</v>
      </c>
    </row>
    <row r="85" spans="1:23" ht="15" hidden="1" customHeight="1" x14ac:dyDescent="0.2">
      <c r="A85" s="8" t="s">
        <v>159</v>
      </c>
      <c r="B85" s="9">
        <v>5</v>
      </c>
      <c r="C85" s="122"/>
      <c r="D85" s="10"/>
      <c r="E85" s="37">
        <v>367</v>
      </c>
      <c r="F85" s="10" t="s">
        <v>168</v>
      </c>
      <c r="G85" s="11" t="s">
        <v>14</v>
      </c>
      <c r="H85" s="10" t="s">
        <v>169</v>
      </c>
      <c r="I85" s="12" t="str">
        <f>'[3]Res_Ginástica Geral'!H79</f>
        <v>Apto</v>
      </c>
      <c r="J85" s="13" t="str">
        <f>'[3]Res_Atletismo Geral'!H79</f>
        <v>Apto</v>
      </c>
      <c r="K85" s="14"/>
      <c r="L85" s="14" t="s">
        <v>16</v>
      </c>
      <c r="M85" s="12"/>
      <c r="N85" s="14" t="s">
        <v>16</v>
      </c>
      <c r="O85" s="12"/>
      <c r="P85" s="16"/>
      <c r="Q85" s="16"/>
      <c r="R85" s="16"/>
      <c r="S85" s="16">
        <f t="shared" si="2"/>
        <v>4</v>
      </c>
      <c r="T85" s="14" t="s">
        <v>16</v>
      </c>
    </row>
    <row r="86" spans="1:23" ht="15" hidden="1" customHeight="1" x14ac:dyDescent="0.2">
      <c r="A86" s="8" t="s">
        <v>159</v>
      </c>
      <c r="B86" s="10">
        <v>6</v>
      </c>
      <c r="C86" s="122"/>
      <c r="D86" s="10"/>
      <c r="E86" s="17">
        <v>298</v>
      </c>
      <c r="F86" s="17" t="s">
        <v>168</v>
      </c>
      <c r="G86" s="18" t="s">
        <v>34</v>
      </c>
      <c r="H86" s="17" t="s">
        <v>169</v>
      </c>
      <c r="I86" s="20" t="str">
        <f>'[3]Res_Ginástica Geral'!H80</f>
        <v xml:space="preserve"> </v>
      </c>
      <c r="J86" s="21"/>
      <c r="K86" s="14"/>
      <c r="L86" s="22"/>
      <c r="M86" s="12"/>
      <c r="N86" s="22"/>
      <c r="O86" s="20"/>
      <c r="P86" s="16"/>
      <c r="Q86" s="16"/>
      <c r="R86" s="16"/>
      <c r="S86" s="20">
        <f t="shared" si="2"/>
        <v>1</v>
      </c>
      <c r="T86" s="22"/>
    </row>
    <row r="87" spans="1:23" ht="15" hidden="1" customHeight="1" x14ac:dyDescent="0.2">
      <c r="A87" s="8" t="s">
        <v>159</v>
      </c>
      <c r="B87" s="9">
        <v>7</v>
      </c>
      <c r="C87" s="122"/>
      <c r="D87" s="10"/>
      <c r="E87" s="10">
        <v>414</v>
      </c>
      <c r="F87" s="10" t="s">
        <v>170</v>
      </c>
      <c r="G87" s="11" t="s">
        <v>14</v>
      </c>
      <c r="H87" s="10" t="s">
        <v>171</v>
      </c>
      <c r="I87" s="12" t="str">
        <f>'[3]Res_Ginástica Geral'!H81</f>
        <v>Apto</v>
      </c>
      <c r="J87" s="13" t="str">
        <f>'[3]Res_Atletismo Geral'!H81</f>
        <v>Apto</v>
      </c>
      <c r="K87" s="14"/>
      <c r="L87" s="14" t="s">
        <v>16</v>
      </c>
      <c r="M87" s="12"/>
      <c r="N87" s="14" t="s">
        <v>16</v>
      </c>
      <c r="O87" s="12"/>
      <c r="P87" s="16"/>
      <c r="Q87" s="16"/>
      <c r="R87" s="16"/>
      <c r="S87" s="16">
        <f t="shared" si="2"/>
        <v>4</v>
      </c>
      <c r="T87" s="14" t="s">
        <v>16</v>
      </c>
    </row>
    <row r="88" spans="1:23" ht="15" hidden="1" customHeight="1" x14ac:dyDescent="0.2">
      <c r="A88" s="8" t="s">
        <v>159</v>
      </c>
      <c r="B88" s="10">
        <v>8</v>
      </c>
      <c r="C88" s="122"/>
      <c r="D88" s="10"/>
      <c r="E88" s="10">
        <v>253</v>
      </c>
      <c r="F88" s="10" t="s">
        <v>172</v>
      </c>
      <c r="G88" s="11" t="s">
        <v>14</v>
      </c>
      <c r="H88" s="10" t="s">
        <v>173</v>
      </c>
      <c r="I88" s="12" t="str">
        <f>'[3]Res_Ginástica Geral'!H82</f>
        <v>Apto</v>
      </c>
      <c r="J88" s="13" t="str">
        <f>'[3]Res_Atletismo Geral'!H82</f>
        <v>Apto</v>
      </c>
      <c r="K88" s="14"/>
      <c r="L88" s="14" t="s">
        <v>16</v>
      </c>
      <c r="M88" s="12"/>
      <c r="N88" s="14" t="s">
        <v>16</v>
      </c>
      <c r="O88" s="12"/>
      <c r="P88" s="16"/>
      <c r="Q88" s="16"/>
      <c r="R88" s="16"/>
      <c r="S88" s="16">
        <f t="shared" si="2"/>
        <v>4</v>
      </c>
      <c r="T88" s="14" t="s">
        <v>16</v>
      </c>
    </row>
    <row r="89" spans="1:23" x14ac:dyDescent="0.2">
      <c r="A89" s="8" t="s">
        <v>159</v>
      </c>
      <c r="B89" s="10">
        <v>9</v>
      </c>
      <c r="C89" s="122"/>
      <c r="D89" s="10">
        <v>12</v>
      </c>
      <c r="E89" s="10">
        <v>537</v>
      </c>
      <c r="F89" s="10" t="s">
        <v>174</v>
      </c>
      <c r="G89" s="11" t="s">
        <v>14</v>
      </c>
      <c r="H89" s="10" t="s">
        <v>175</v>
      </c>
      <c r="I89" s="14"/>
      <c r="J89" s="14"/>
      <c r="K89" s="14"/>
      <c r="L89" s="14"/>
      <c r="M89" s="12"/>
      <c r="N89" s="14"/>
      <c r="O89" s="12"/>
      <c r="P89" s="16"/>
      <c r="Q89" s="16"/>
      <c r="R89" s="16"/>
      <c r="S89" s="16">
        <f t="shared" si="2"/>
        <v>0</v>
      </c>
      <c r="T89" s="23"/>
      <c r="W89">
        <v>2</v>
      </c>
    </row>
    <row r="90" spans="1:23" ht="15" hidden="1" customHeight="1" x14ac:dyDescent="0.2">
      <c r="A90" s="8" t="s">
        <v>159</v>
      </c>
      <c r="B90" s="9">
        <v>10</v>
      </c>
      <c r="C90" s="122"/>
      <c r="D90" s="10"/>
      <c r="E90" s="10">
        <v>249</v>
      </c>
      <c r="F90" s="10" t="s">
        <v>176</v>
      </c>
      <c r="G90" s="11" t="s">
        <v>14</v>
      </c>
      <c r="H90" s="10" t="s">
        <v>177</v>
      </c>
      <c r="I90" s="12" t="str">
        <f>'[3]Res_Ginástica Geral'!H84</f>
        <v>Apto</v>
      </c>
      <c r="J90" s="13" t="str">
        <f>'[3]Res_Atletismo Geral'!H84</f>
        <v>Apto</v>
      </c>
      <c r="K90" s="14"/>
      <c r="L90" s="14" t="s">
        <v>16</v>
      </c>
      <c r="M90" s="12"/>
      <c r="N90" s="14" t="s">
        <v>16</v>
      </c>
      <c r="O90" s="12"/>
      <c r="P90" s="16"/>
      <c r="Q90" s="16"/>
      <c r="R90" s="16"/>
      <c r="S90" s="16">
        <f t="shared" si="2"/>
        <v>4</v>
      </c>
      <c r="T90" s="14" t="s">
        <v>16</v>
      </c>
    </row>
    <row r="91" spans="1:23" ht="15" hidden="1" customHeight="1" x14ac:dyDescent="0.2">
      <c r="A91" s="8" t="s">
        <v>159</v>
      </c>
      <c r="B91" s="9">
        <v>11</v>
      </c>
      <c r="C91" s="122"/>
      <c r="D91" s="10"/>
      <c r="E91" s="10">
        <v>564</v>
      </c>
      <c r="F91" s="10" t="s">
        <v>178</v>
      </c>
      <c r="G91" s="11" t="s">
        <v>14</v>
      </c>
      <c r="H91" s="10" t="s">
        <v>179</v>
      </c>
      <c r="I91" s="12" t="str">
        <f>'[3]Res_Ginástica Geral'!H85</f>
        <v>Inapto</v>
      </c>
      <c r="J91" s="13" t="str">
        <f>'[3]Res_Atletismo Geral'!H85</f>
        <v>Apto</v>
      </c>
      <c r="K91" s="14"/>
      <c r="L91" s="14" t="s">
        <v>16</v>
      </c>
      <c r="M91" s="12"/>
      <c r="N91" s="14" t="s">
        <v>16</v>
      </c>
      <c r="O91" s="12"/>
      <c r="P91" s="16"/>
      <c r="Q91" s="16"/>
      <c r="R91" s="16"/>
      <c r="S91" s="16">
        <f t="shared" si="2"/>
        <v>4</v>
      </c>
      <c r="T91" s="14" t="s">
        <v>17</v>
      </c>
      <c r="U91" s="25"/>
    </row>
    <row r="92" spans="1:23" ht="15" hidden="1" customHeight="1" x14ac:dyDescent="0.2">
      <c r="A92" s="8" t="s">
        <v>159</v>
      </c>
      <c r="B92" s="9">
        <v>12</v>
      </c>
      <c r="C92" s="122"/>
      <c r="D92" s="10"/>
      <c r="E92" s="10">
        <v>58</v>
      </c>
      <c r="F92" s="10" t="s">
        <v>180</v>
      </c>
      <c r="G92" s="11" t="s">
        <v>14</v>
      </c>
      <c r="H92" s="10" t="s">
        <v>181</v>
      </c>
      <c r="I92" s="12" t="str">
        <f>'[3]Res_Ginástica Geral'!H86</f>
        <v>Apto</v>
      </c>
      <c r="J92" s="13" t="str">
        <f>'[3]Res_Atletismo Geral'!H86</f>
        <v>Apto</v>
      </c>
      <c r="K92" s="14"/>
      <c r="L92" s="14" t="s">
        <v>16</v>
      </c>
      <c r="M92" s="12"/>
      <c r="N92" s="14" t="s">
        <v>16</v>
      </c>
      <c r="O92" s="12"/>
      <c r="P92" s="16"/>
      <c r="Q92" s="16"/>
      <c r="R92" s="16"/>
      <c r="S92" s="16">
        <f t="shared" si="2"/>
        <v>4</v>
      </c>
      <c r="T92" s="14" t="s">
        <v>16</v>
      </c>
    </row>
    <row r="93" spans="1:23" ht="15" hidden="1" customHeight="1" x14ac:dyDescent="0.2">
      <c r="A93" s="8" t="s">
        <v>159</v>
      </c>
      <c r="B93" s="10">
        <v>13</v>
      </c>
      <c r="C93" s="122"/>
      <c r="D93" s="10"/>
      <c r="E93" s="10">
        <v>560</v>
      </c>
      <c r="F93" s="10" t="s">
        <v>182</v>
      </c>
      <c r="G93" s="11" t="s">
        <v>14</v>
      </c>
      <c r="H93" s="10" t="s">
        <v>183</v>
      </c>
      <c r="I93" s="12" t="str">
        <f>'[3]Res_Ginástica Geral'!H13</f>
        <v>Apto</v>
      </c>
      <c r="J93" s="13" t="str">
        <f>'[3]Res_Atletismo Geral'!H13</f>
        <v>Inapto</v>
      </c>
      <c r="K93" s="14"/>
      <c r="L93" s="14" t="s">
        <v>16</v>
      </c>
      <c r="M93" s="12"/>
      <c r="N93" s="12"/>
      <c r="O93" s="14" t="s">
        <v>16</v>
      </c>
      <c r="P93" s="16"/>
      <c r="Q93" s="16"/>
      <c r="R93" s="16"/>
      <c r="S93" s="16">
        <f t="shared" si="2"/>
        <v>4</v>
      </c>
      <c r="T93" s="14" t="s">
        <v>17</v>
      </c>
      <c r="W93">
        <v>1</v>
      </c>
    </row>
    <row r="94" spans="1:23" ht="15" hidden="1" customHeight="1" x14ac:dyDescent="0.2">
      <c r="A94" s="8" t="s">
        <v>159</v>
      </c>
      <c r="B94" s="10">
        <v>14</v>
      </c>
      <c r="C94" s="122"/>
      <c r="D94" s="10"/>
      <c r="E94" s="10">
        <v>196</v>
      </c>
      <c r="F94" s="10" t="s">
        <v>184</v>
      </c>
      <c r="G94" s="11" t="s">
        <v>14</v>
      </c>
      <c r="H94" s="10" t="s">
        <v>185</v>
      </c>
      <c r="I94" s="12" t="str">
        <f>'[3]Res_Ginástica Geral'!H196</f>
        <v>Apto</v>
      </c>
      <c r="J94" s="13" t="str">
        <f>'[3]Res_Atletismo Geral'!H196</f>
        <v>Inapto</v>
      </c>
      <c r="K94" s="14"/>
      <c r="L94" s="14" t="s">
        <v>16</v>
      </c>
      <c r="M94" s="14" t="s">
        <v>16</v>
      </c>
      <c r="N94" s="15"/>
      <c r="O94" s="15"/>
      <c r="P94" s="16"/>
      <c r="Q94" s="16"/>
      <c r="R94" s="16"/>
      <c r="S94" s="16">
        <f t="shared" si="2"/>
        <v>4</v>
      </c>
      <c r="T94" s="14" t="s">
        <v>17</v>
      </c>
      <c r="W94">
        <v>1</v>
      </c>
    </row>
    <row r="95" spans="1:23" ht="15" hidden="1" customHeight="1" x14ac:dyDescent="0.2">
      <c r="A95" s="8" t="s">
        <v>159</v>
      </c>
      <c r="B95" s="9">
        <v>15</v>
      </c>
      <c r="C95" s="122"/>
      <c r="D95" s="10"/>
      <c r="E95" s="10">
        <v>262</v>
      </c>
      <c r="F95" s="10" t="s">
        <v>186</v>
      </c>
      <c r="G95" s="11" t="s">
        <v>14</v>
      </c>
      <c r="H95" s="10" t="s">
        <v>187</v>
      </c>
      <c r="I95" s="12" t="str">
        <f>'[3]Res_Ginástica Geral'!H89</f>
        <v>Apto</v>
      </c>
      <c r="J95" s="13" t="str">
        <f>'[3]Res_Atletismo Geral'!H89</f>
        <v>Apto</v>
      </c>
      <c r="K95" s="14"/>
      <c r="L95" s="14" t="s">
        <v>16</v>
      </c>
      <c r="M95" s="12"/>
      <c r="N95" s="14" t="s">
        <v>16</v>
      </c>
      <c r="O95" s="12"/>
      <c r="P95" s="16"/>
      <c r="Q95" s="16"/>
      <c r="R95" s="16"/>
      <c r="S95" s="16">
        <f t="shared" si="2"/>
        <v>4</v>
      </c>
      <c r="T95" s="14" t="s">
        <v>16</v>
      </c>
    </row>
    <row r="96" spans="1:23" ht="15" hidden="1" customHeight="1" x14ac:dyDescent="0.2">
      <c r="A96" s="8" t="s">
        <v>159</v>
      </c>
      <c r="B96" s="10">
        <v>16</v>
      </c>
      <c r="C96" s="122"/>
      <c r="D96" s="10"/>
      <c r="E96" s="17">
        <v>485</v>
      </c>
      <c r="F96" s="17" t="s">
        <v>188</v>
      </c>
      <c r="G96" s="18" t="s">
        <v>21</v>
      </c>
      <c r="H96" s="17" t="s">
        <v>189</v>
      </c>
      <c r="I96" s="20" t="str">
        <f>'[3]Res_Ginástica Geral'!H90</f>
        <v xml:space="preserve"> </v>
      </c>
      <c r="J96" s="21"/>
      <c r="K96" s="14"/>
      <c r="L96" s="22"/>
      <c r="M96" s="20"/>
      <c r="N96" s="22"/>
      <c r="O96" s="20"/>
      <c r="P96" s="16"/>
      <c r="Q96" s="16"/>
      <c r="R96" s="16"/>
      <c r="S96" s="20">
        <f t="shared" si="2"/>
        <v>1</v>
      </c>
      <c r="T96" s="22"/>
    </row>
    <row r="97" spans="1:23" x14ac:dyDescent="0.2">
      <c r="A97" s="8" t="s">
        <v>159</v>
      </c>
      <c r="B97" s="10">
        <v>17</v>
      </c>
      <c r="C97" s="122"/>
      <c r="D97" s="10">
        <v>13</v>
      </c>
      <c r="E97" s="10">
        <v>155</v>
      </c>
      <c r="F97" s="10" t="s">
        <v>190</v>
      </c>
      <c r="G97" s="11" t="s">
        <v>14</v>
      </c>
      <c r="H97" s="10" t="s">
        <v>191</v>
      </c>
      <c r="I97" s="14"/>
      <c r="J97" s="14"/>
      <c r="K97" s="14"/>
      <c r="L97" s="15"/>
      <c r="M97" s="15"/>
      <c r="N97" s="14"/>
      <c r="O97" s="14"/>
      <c r="P97" s="16"/>
      <c r="Q97" s="16"/>
      <c r="R97" s="16"/>
      <c r="S97" s="16">
        <f t="shared" si="2"/>
        <v>0</v>
      </c>
      <c r="T97" s="23"/>
      <c r="W97">
        <v>2</v>
      </c>
    </row>
    <row r="98" spans="1:23" ht="15" hidden="1" customHeight="1" x14ac:dyDescent="0.2">
      <c r="A98" s="8" t="s">
        <v>159</v>
      </c>
      <c r="B98" s="9">
        <v>18</v>
      </c>
      <c r="C98" s="122"/>
      <c r="D98" s="10"/>
      <c r="E98" s="10">
        <v>443</v>
      </c>
      <c r="F98" s="10" t="s">
        <v>192</v>
      </c>
      <c r="G98" s="11" t="s">
        <v>14</v>
      </c>
      <c r="H98" s="10" t="s">
        <v>193</v>
      </c>
      <c r="I98" s="12" t="str">
        <f>'[3]Res_Ginástica Geral'!H92</f>
        <v>Apto</v>
      </c>
      <c r="J98" s="13" t="str">
        <f>'[3]Res_Atletismo Geral'!H92</f>
        <v>Apto</v>
      </c>
      <c r="K98" s="14"/>
      <c r="L98" s="14" t="s">
        <v>16</v>
      </c>
      <c r="M98" s="12"/>
      <c r="N98" s="14" t="s">
        <v>16</v>
      </c>
      <c r="O98" s="12"/>
      <c r="P98" s="16"/>
      <c r="Q98" s="16"/>
      <c r="R98" s="16"/>
      <c r="S98" s="16">
        <f t="shared" si="2"/>
        <v>4</v>
      </c>
      <c r="T98" s="14" t="s">
        <v>16</v>
      </c>
    </row>
    <row r="99" spans="1:23" ht="15" hidden="1" customHeight="1" x14ac:dyDescent="0.2">
      <c r="A99" s="8" t="s">
        <v>159</v>
      </c>
      <c r="B99" s="9">
        <v>19</v>
      </c>
      <c r="C99" s="122"/>
      <c r="D99" s="10"/>
      <c r="E99" s="10">
        <v>534</v>
      </c>
      <c r="F99" s="10" t="s">
        <v>194</v>
      </c>
      <c r="G99" s="11" t="s">
        <v>14</v>
      </c>
      <c r="H99" s="10" t="s">
        <v>195</v>
      </c>
      <c r="I99" s="12" t="str">
        <f>'[3]Res_Ginástica Geral'!H93</f>
        <v>Apto</v>
      </c>
      <c r="J99" s="13" t="str">
        <f>'[3]Res_Atletismo Geral'!H93</f>
        <v>Apto</v>
      </c>
      <c r="K99" s="14"/>
      <c r="L99" s="14" t="s">
        <v>16</v>
      </c>
      <c r="M99" s="12"/>
      <c r="N99" s="14" t="s">
        <v>16</v>
      </c>
      <c r="O99" s="12"/>
      <c r="P99" s="16"/>
      <c r="Q99" s="16"/>
      <c r="R99" s="16"/>
      <c r="S99" s="16">
        <f t="shared" si="2"/>
        <v>4</v>
      </c>
      <c r="T99" s="14" t="s">
        <v>16</v>
      </c>
    </row>
    <row r="100" spans="1:23" x14ac:dyDescent="0.2">
      <c r="A100" s="8" t="s">
        <v>159</v>
      </c>
      <c r="B100" s="10">
        <v>20</v>
      </c>
      <c r="C100" s="122"/>
      <c r="D100" s="10">
        <v>14</v>
      </c>
      <c r="E100" s="10">
        <v>376</v>
      </c>
      <c r="F100" s="10" t="s">
        <v>196</v>
      </c>
      <c r="G100" s="38" t="s">
        <v>197</v>
      </c>
      <c r="H100" s="10" t="s">
        <v>198</v>
      </c>
      <c r="I100" s="14"/>
      <c r="J100" s="14"/>
      <c r="K100" s="14"/>
      <c r="L100" s="14"/>
      <c r="M100" s="12"/>
      <c r="N100" s="14"/>
      <c r="O100" s="12"/>
      <c r="P100" s="16"/>
      <c r="Q100" s="16"/>
      <c r="R100" s="16"/>
      <c r="S100" s="16">
        <f t="shared" si="2"/>
        <v>0</v>
      </c>
      <c r="T100" s="23"/>
      <c r="W100">
        <v>2</v>
      </c>
    </row>
    <row r="101" spans="1:23" x14ac:dyDescent="0.2">
      <c r="A101" s="8" t="s">
        <v>159</v>
      </c>
      <c r="B101" s="9">
        <v>21</v>
      </c>
      <c r="C101" s="122"/>
      <c r="D101" s="10">
        <v>15</v>
      </c>
      <c r="E101" s="10">
        <v>471</v>
      </c>
      <c r="F101" s="10" t="s">
        <v>199</v>
      </c>
      <c r="G101" s="11" t="s">
        <v>14</v>
      </c>
      <c r="H101" s="10" t="s">
        <v>200</v>
      </c>
      <c r="I101" s="14"/>
      <c r="J101" s="14"/>
      <c r="K101" s="14"/>
      <c r="L101" s="14"/>
      <c r="M101" s="14"/>
      <c r="N101" s="15"/>
      <c r="O101" s="15"/>
      <c r="P101" s="16"/>
      <c r="Q101" s="16"/>
      <c r="R101" s="16"/>
      <c r="S101" s="16">
        <f t="shared" si="2"/>
        <v>0</v>
      </c>
      <c r="T101" s="14"/>
      <c r="W101">
        <v>2</v>
      </c>
    </row>
    <row r="102" spans="1:23" ht="15" hidden="1" customHeight="1" x14ac:dyDescent="0.2">
      <c r="A102" s="8" t="s">
        <v>159</v>
      </c>
      <c r="B102" s="10">
        <v>22</v>
      </c>
      <c r="C102" s="122"/>
      <c r="D102" s="10"/>
      <c r="E102" s="10">
        <v>466</v>
      </c>
      <c r="F102" s="10" t="s">
        <v>201</v>
      </c>
      <c r="G102" s="11" t="s">
        <v>14</v>
      </c>
      <c r="H102" s="10" t="s">
        <v>202</v>
      </c>
      <c r="I102" s="12" t="str">
        <f>'[3]Res_Ginástica Geral'!H20</f>
        <v>Apto</v>
      </c>
      <c r="J102" s="13" t="str">
        <f>'[3]Res_Atletismo Geral'!H20</f>
        <v>Inapto</v>
      </c>
      <c r="K102" s="14"/>
      <c r="L102" s="14" t="s">
        <v>16</v>
      </c>
      <c r="M102" s="12"/>
      <c r="N102" s="12"/>
      <c r="O102" s="14" t="s">
        <v>16</v>
      </c>
      <c r="P102" s="16"/>
      <c r="Q102" s="16"/>
      <c r="R102" s="16"/>
      <c r="S102" s="16">
        <f t="shared" si="2"/>
        <v>4</v>
      </c>
      <c r="T102" s="14" t="s">
        <v>17</v>
      </c>
      <c r="W102">
        <v>1</v>
      </c>
    </row>
    <row r="103" spans="1:23" ht="15" hidden="1" customHeight="1" x14ac:dyDescent="0.2">
      <c r="A103" s="8" t="s">
        <v>159</v>
      </c>
      <c r="B103" s="10">
        <v>23</v>
      </c>
      <c r="C103" s="122"/>
      <c r="D103" s="10"/>
      <c r="E103" s="10">
        <v>164</v>
      </c>
      <c r="F103" s="10" t="s">
        <v>203</v>
      </c>
      <c r="G103" s="11" t="s">
        <v>14</v>
      </c>
      <c r="H103" s="10" t="s">
        <v>204</v>
      </c>
      <c r="I103" s="12" t="str">
        <f>'[3]Res_Ginástica Geral'!H97</f>
        <v>Apto</v>
      </c>
      <c r="J103" s="13" t="str">
        <f>'[3]Res_Atletismo Geral'!H97</f>
        <v>Apto</v>
      </c>
      <c r="K103" s="14"/>
      <c r="L103" s="14" t="s">
        <v>16</v>
      </c>
      <c r="M103" s="12"/>
      <c r="N103" s="14" t="s">
        <v>16</v>
      </c>
      <c r="O103" s="12"/>
      <c r="P103" s="16"/>
      <c r="Q103" s="16"/>
      <c r="R103" s="16"/>
      <c r="S103" s="16">
        <f t="shared" si="2"/>
        <v>4</v>
      </c>
      <c r="T103" s="14" t="s">
        <v>17</v>
      </c>
    </row>
    <row r="104" spans="1:23" ht="15" hidden="1" customHeight="1" x14ac:dyDescent="0.2">
      <c r="A104" s="8" t="s">
        <v>159</v>
      </c>
      <c r="B104" s="10">
        <v>24</v>
      </c>
      <c r="C104" s="122"/>
      <c r="D104" s="10"/>
      <c r="E104" s="10">
        <v>100</v>
      </c>
      <c r="F104" s="10" t="s">
        <v>205</v>
      </c>
      <c r="G104" s="11" t="s">
        <v>14</v>
      </c>
      <c r="H104" s="10" t="s">
        <v>206</v>
      </c>
      <c r="I104" s="12" t="str">
        <f>'[3]Res_Ginástica Geral'!H374</f>
        <v>Apto</v>
      </c>
      <c r="J104" s="13" t="str">
        <f>'[3]Res_Atletismo Geral'!H374</f>
        <v>Inapto</v>
      </c>
      <c r="K104" s="14"/>
      <c r="L104" s="12"/>
      <c r="M104" s="14" t="s">
        <v>17</v>
      </c>
      <c r="N104" s="12"/>
      <c r="O104" s="14" t="s">
        <v>16</v>
      </c>
      <c r="P104" s="16"/>
      <c r="Q104" s="16"/>
      <c r="R104" s="16"/>
      <c r="S104" s="16">
        <f t="shared" si="2"/>
        <v>4</v>
      </c>
      <c r="T104" s="14" t="s">
        <v>17</v>
      </c>
      <c r="W104">
        <v>1</v>
      </c>
    </row>
    <row r="105" spans="1:23" ht="15" hidden="1" customHeight="1" x14ac:dyDescent="0.2">
      <c r="A105" s="8" t="s">
        <v>159</v>
      </c>
      <c r="B105" s="9">
        <v>25</v>
      </c>
      <c r="C105" s="122"/>
      <c r="D105" s="10"/>
      <c r="E105" s="10">
        <v>62</v>
      </c>
      <c r="F105" s="10" t="s">
        <v>207</v>
      </c>
      <c r="G105" s="11" t="s">
        <v>14</v>
      </c>
      <c r="H105" s="10" t="s">
        <v>208</v>
      </c>
      <c r="I105" s="12" t="str">
        <f>'[3]Res_Ginástica Geral'!H99</f>
        <v>Apto</v>
      </c>
      <c r="J105" s="13" t="str">
        <f>'[3]Res_Atletismo Geral'!H99</f>
        <v>Apto</v>
      </c>
      <c r="K105" s="14"/>
      <c r="L105" s="14" t="s">
        <v>16</v>
      </c>
      <c r="M105" s="12"/>
      <c r="N105" s="14" t="s">
        <v>16</v>
      </c>
      <c r="O105" s="12"/>
      <c r="P105" s="16"/>
      <c r="Q105" s="16"/>
      <c r="R105" s="16"/>
      <c r="S105" s="16">
        <f t="shared" si="2"/>
        <v>4</v>
      </c>
      <c r="T105" s="14" t="s">
        <v>17</v>
      </c>
    </row>
    <row r="106" spans="1:23" ht="15" hidden="1" customHeight="1" x14ac:dyDescent="0.2">
      <c r="A106" s="8" t="s">
        <v>159</v>
      </c>
      <c r="B106" s="9">
        <v>26</v>
      </c>
      <c r="C106" s="122"/>
      <c r="D106" s="10"/>
      <c r="E106" s="10">
        <v>124</v>
      </c>
      <c r="F106" s="10" t="s">
        <v>209</v>
      </c>
      <c r="G106" s="11" t="s">
        <v>14</v>
      </c>
      <c r="H106" s="10" t="s">
        <v>210</v>
      </c>
      <c r="I106" s="12" t="str">
        <f>'[3]Res_Ginástica Geral'!H100</f>
        <v>Apto</v>
      </c>
      <c r="J106" s="13" t="str">
        <f>'[3]Res_Atletismo Geral'!H100</f>
        <v>Apto</v>
      </c>
      <c r="K106" s="14"/>
      <c r="L106" s="14" t="s">
        <v>16</v>
      </c>
      <c r="M106" s="12"/>
      <c r="N106" s="14" t="s">
        <v>16</v>
      </c>
      <c r="O106" s="12"/>
      <c r="P106" s="16"/>
      <c r="Q106" s="16"/>
      <c r="R106" s="16"/>
      <c r="S106" s="16">
        <f t="shared" si="2"/>
        <v>4</v>
      </c>
      <c r="T106" s="14" t="s">
        <v>17</v>
      </c>
    </row>
    <row r="107" spans="1:23" ht="15" hidden="1" customHeight="1" x14ac:dyDescent="0.2">
      <c r="A107" s="8" t="s">
        <v>159</v>
      </c>
      <c r="B107" s="10">
        <v>27</v>
      </c>
      <c r="C107" s="122"/>
      <c r="D107" s="10"/>
      <c r="E107" s="10">
        <v>557</v>
      </c>
      <c r="F107" s="10" t="s">
        <v>211</v>
      </c>
      <c r="G107" s="11" t="s">
        <v>14</v>
      </c>
      <c r="H107" s="10" t="s">
        <v>212</v>
      </c>
      <c r="I107" s="12" t="str">
        <f>'[3]Res_Ginástica Geral'!H22</f>
        <v>Apto</v>
      </c>
      <c r="J107" s="13" t="str">
        <f>'[3]Res_Atletismo Geral'!H22</f>
        <v>Apto</v>
      </c>
      <c r="K107" s="14"/>
      <c r="L107" s="14" t="s">
        <v>16</v>
      </c>
      <c r="M107" s="12"/>
      <c r="N107" s="12"/>
      <c r="O107" s="14" t="s">
        <v>16</v>
      </c>
      <c r="P107" s="16"/>
      <c r="Q107" s="16"/>
      <c r="R107" s="16"/>
      <c r="S107" s="16">
        <f t="shared" si="2"/>
        <v>4</v>
      </c>
      <c r="T107" s="14" t="s">
        <v>17</v>
      </c>
      <c r="W107">
        <v>1</v>
      </c>
    </row>
    <row r="108" spans="1:23" ht="15" hidden="1" customHeight="1" x14ac:dyDescent="0.2">
      <c r="A108" s="8" t="s">
        <v>159</v>
      </c>
      <c r="B108" s="10">
        <v>28</v>
      </c>
      <c r="C108" s="122"/>
      <c r="D108" s="10"/>
      <c r="E108" s="10">
        <v>95</v>
      </c>
      <c r="F108" s="10" t="s">
        <v>213</v>
      </c>
      <c r="G108" s="11" t="s">
        <v>14</v>
      </c>
      <c r="H108" s="10" t="s">
        <v>214</v>
      </c>
      <c r="I108" s="12" t="str">
        <f>'[3]Res_Ginástica Geral'!H207</f>
        <v>Apto</v>
      </c>
      <c r="J108" s="13" t="str">
        <f>'[3]Res_Atletismo Geral'!H207</f>
        <v>Inapto</v>
      </c>
      <c r="K108" s="14"/>
      <c r="L108" s="14" t="s">
        <v>16</v>
      </c>
      <c r="M108" s="14" t="s">
        <v>16</v>
      </c>
      <c r="N108" s="15"/>
      <c r="O108" s="15"/>
      <c r="P108" s="16"/>
      <c r="Q108" s="16"/>
      <c r="R108" s="16"/>
      <c r="S108" s="16">
        <f t="shared" si="2"/>
        <v>4</v>
      </c>
      <c r="T108" s="14" t="s">
        <v>17</v>
      </c>
      <c r="W108">
        <v>1</v>
      </c>
    </row>
    <row r="109" spans="1:23" ht="15" hidden="1" customHeight="1" x14ac:dyDescent="0.2">
      <c r="A109" s="8" t="s">
        <v>159</v>
      </c>
      <c r="B109" s="9">
        <v>29</v>
      </c>
      <c r="C109" s="122"/>
      <c r="D109" s="10"/>
      <c r="E109" s="10">
        <v>291</v>
      </c>
      <c r="F109" s="10" t="s">
        <v>215</v>
      </c>
      <c r="G109" s="11" t="s">
        <v>14</v>
      </c>
      <c r="H109" s="10" t="s">
        <v>216</v>
      </c>
      <c r="I109" s="12" t="str">
        <f>'[3]Res_Ginástica Geral'!H103</f>
        <v>Apto</v>
      </c>
      <c r="J109" s="13" t="str">
        <f>'[3]Res_Atletismo Geral'!H103</f>
        <v>Apto</v>
      </c>
      <c r="K109" s="14"/>
      <c r="L109" s="14" t="s">
        <v>16</v>
      </c>
      <c r="M109" s="12"/>
      <c r="N109" s="14" t="s">
        <v>16</v>
      </c>
      <c r="O109" s="12"/>
      <c r="P109" s="16"/>
      <c r="Q109" s="16"/>
      <c r="R109" s="16"/>
      <c r="S109" s="16">
        <f t="shared" si="2"/>
        <v>4</v>
      </c>
      <c r="T109" s="14" t="s">
        <v>17</v>
      </c>
    </row>
    <row r="110" spans="1:23" ht="15" hidden="1" customHeight="1" x14ac:dyDescent="0.2">
      <c r="A110" s="8" t="s">
        <v>159</v>
      </c>
      <c r="B110" s="10">
        <v>30</v>
      </c>
      <c r="C110" s="122"/>
      <c r="D110" s="10"/>
      <c r="E110" s="10">
        <v>551</v>
      </c>
      <c r="F110" s="10" t="s">
        <v>217</v>
      </c>
      <c r="G110" s="11" t="s">
        <v>14</v>
      </c>
      <c r="H110" s="10" t="s">
        <v>218</v>
      </c>
      <c r="I110" s="12" t="str">
        <f>'[3]Res_Ginástica Geral'!H421</f>
        <v>Inapto</v>
      </c>
      <c r="J110" s="13" t="str">
        <f>'[3]Res_Atletismo Geral'!H421</f>
        <v>Apto</v>
      </c>
      <c r="K110" s="14"/>
      <c r="L110" s="15"/>
      <c r="M110" s="14" t="s">
        <v>16</v>
      </c>
      <c r="N110" s="14" t="s">
        <v>16</v>
      </c>
      <c r="O110" s="15"/>
      <c r="P110" s="16"/>
      <c r="Q110" s="16"/>
      <c r="R110" s="16"/>
      <c r="S110" s="16">
        <f t="shared" si="2"/>
        <v>4</v>
      </c>
      <c r="T110" s="14" t="s">
        <v>17</v>
      </c>
      <c r="W110">
        <v>1</v>
      </c>
    </row>
    <row r="111" spans="1:23" ht="15" hidden="1" customHeight="1" x14ac:dyDescent="0.2">
      <c r="A111" s="8" t="s">
        <v>159</v>
      </c>
      <c r="B111" s="10">
        <v>31</v>
      </c>
      <c r="C111" s="122"/>
      <c r="D111" s="10"/>
      <c r="E111" s="17">
        <v>440</v>
      </c>
      <c r="F111" s="17" t="s">
        <v>217</v>
      </c>
      <c r="G111" s="18" t="s">
        <v>34</v>
      </c>
      <c r="H111" s="17" t="s">
        <v>218</v>
      </c>
      <c r="I111" s="21"/>
      <c r="J111" s="21"/>
      <c r="K111" s="14"/>
      <c r="L111" s="21"/>
      <c r="M111" s="21"/>
      <c r="N111" s="21"/>
      <c r="O111" s="21"/>
      <c r="P111" s="16"/>
      <c r="Q111" s="16"/>
      <c r="R111" s="16"/>
      <c r="S111" s="20">
        <f t="shared" si="2"/>
        <v>0</v>
      </c>
      <c r="T111" s="22" t="s">
        <v>17</v>
      </c>
      <c r="W111" s="25">
        <v>1</v>
      </c>
    </row>
    <row r="112" spans="1:23" x14ac:dyDescent="0.2">
      <c r="A112" s="8" t="s">
        <v>159</v>
      </c>
      <c r="B112" s="9">
        <v>32</v>
      </c>
      <c r="C112" s="122"/>
      <c r="D112" s="10">
        <v>16</v>
      </c>
      <c r="E112" s="10">
        <v>41</v>
      </c>
      <c r="F112" s="10" t="s">
        <v>219</v>
      </c>
      <c r="G112" s="11" t="s">
        <v>14</v>
      </c>
      <c r="H112" s="10" t="s">
        <v>220</v>
      </c>
      <c r="I112" s="14"/>
      <c r="J112" s="14"/>
      <c r="K112" s="14"/>
      <c r="L112" s="14"/>
      <c r="M112" s="14"/>
      <c r="N112" s="15"/>
      <c r="O112" s="15"/>
      <c r="P112" s="16"/>
      <c r="Q112" s="16"/>
      <c r="R112" s="16"/>
      <c r="S112" s="16">
        <f t="shared" si="2"/>
        <v>0</v>
      </c>
      <c r="T112" s="14"/>
      <c r="W112">
        <v>2</v>
      </c>
    </row>
    <row r="113" spans="1:23" x14ac:dyDescent="0.2">
      <c r="A113" s="8" t="s">
        <v>159</v>
      </c>
      <c r="B113" s="10">
        <v>33</v>
      </c>
      <c r="C113" s="122"/>
      <c r="D113" s="10">
        <v>17</v>
      </c>
      <c r="E113" s="10">
        <v>9</v>
      </c>
      <c r="F113" s="10" t="s">
        <v>221</v>
      </c>
      <c r="G113" s="11" t="s">
        <v>14</v>
      </c>
      <c r="H113" s="10" t="s">
        <v>222</v>
      </c>
      <c r="I113" s="14"/>
      <c r="J113" s="14"/>
      <c r="K113" s="14"/>
      <c r="L113" s="14"/>
      <c r="M113" s="12"/>
      <c r="N113" s="12"/>
      <c r="O113" s="15"/>
      <c r="P113" s="16"/>
      <c r="Q113" s="16"/>
      <c r="R113" s="16"/>
      <c r="S113" s="16">
        <f t="shared" si="2"/>
        <v>0</v>
      </c>
      <c r="T113" s="14"/>
      <c r="W113">
        <v>2</v>
      </c>
    </row>
    <row r="114" spans="1:23" ht="15" hidden="1" customHeight="1" x14ac:dyDescent="0.2">
      <c r="A114" s="8" t="s">
        <v>159</v>
      </c>
      <c r="B114" s="10">
        <v>34</v>
      </c>
      <c r="C114" s="122"/>
      <c r="D114" s="10"/>
      <c r="E114" s="10">
        <v>391</v>
      </c>
      <c r="F114" s="10" t="s">
        <v>223</v>
      </c>
      <c r="G114" s="11" t="s">
        <v>14</v>
      </c>
      <c r="H114" s="10" t="s">
        <v>224</v>
      </c>
      <c r="I114" s="14"/>
      <c r="J114" s="13" t="str">
        <f>'[3]Res_Atletismo Geral'!H214</f>
        <v>Inapto</v>
      </c>
      <c r="K114" s="14"/>
      <c r="L114" s="14" t="s">
        <v>16</v>
      </c>
      <c r="M114" s="14" t="s">
        <v>16</v>
      </c>
      <c r="N114" s="15"/>
      <c r="O114" s="15"/>
      <c r="P114" s="16"/>
      <c r="Q114" s="16"/>
      <c r="R114" s="16"/>
      <c r="S114" s="16">
        <f t="shared" si="2"/>
        <v>3</v>
      </c>
      <c r="T114" s="14" t="s">
        <v>17</v>
      </c>
      <c r="W114">
        <v>1</v>
      </c>
    </row>
    <row r="115" spans="1:23" ht="15" hidden="1" customHeight="1" x14ac:dyDescent="0.2">
      <c r="A115" s="8" t="s">
        <v>159</v>
      </c>
      <c r="B115" s="9">
        <v>35</v>
      </c>
      <c r="C115" s="122"/>
      <c r="D115" s="10"/>
      <c r="E115" s="10">
        <v>576</v>
      </c>
      <c r="F115" s="10" t="s">
        <v>225</v>
      </c>
      <c r="G115" s="11" t="s">
        <v>14</v>
      </c>
      <c r="H115" s="10" t="s">
        <v>226</v>
      </c>
      <c r="I115" s="14"/>
      <c r="J115" s="14"/>
      <c r="K115" s="14"/>
      <c r="L115" s="14"/>
      <c r="M115" s="14"/>
      <c r="N115" s="15"/>
      <c r="O115" s="15"/>
      <c r="P115" s="16"/>
      <c r="Q115" s="16"/>
      <c r="R115" s="16"/>
      <c r="S115" s="16">
        <f t="shared" si="2"/>
        <v>0</v>
      </c>
      <c r="T115" s="14" t="s">
        <v>17</v>
      </c>
      <c r="W115">
        <v>1</v>
      </c>
    </row>
    <row r="116" spans="1:23" ht="15" hidden="1" customHeight="1" x14ac:dyDescent="0.2">
      <c r="A116" s="8" t="s">
        <v>159</v>
      </c>
      <c r="B116" s="10">
        <v>36</v>
      </c>
      <c r="C116" s="122"/>
      <c r="D116" s="10"/>
      <c r="E116" s="10">
        <v>281</v>
      </c>
      <c r="F116" s="10" t="s">
        <v>227</v>
      </c>
      <c r="G116" s="11" t="s">
        <v>14</v>
      </c>
      <c r="H116" s="10" t="s">
        <v>228</v>
      </c>
      <c r="I116" s="12" t="str">
        <f>'[3]Res_Ginástica Geral'!H110</f>
        <v>Apto</v>
      </c>
      <c r="J116" s="13" t="str">
        <f>'[3]Res_Atletismo Geral'!H110</f>
        <v>Apto</v>
      </c>
      <c r="K116" s="14"/>
      <c r="L116" s="14" t="s">
        <v>16</v>
      </c>
      <c r="M116" s="12"/>
      <c r="N116" s="14" t="s">
        <v>16</v>
      </c>
      <c r="O116" s="12"/>
      <c r="P116" s="16"/>
      <c r="Q116" s="16"/>
      <c r="R116" s="16"/>
      <c r="S116" s="16">
        <f t="shared" si="2"/>
        <v>4</v>
      </c>
      <c r="T116" s="14" t="s">
        <v>16</v>
      </c>
    </row>
    <row r="117" spans="1:23" ht="15" hidden="1" customHeight="1" x14ac:dyDescent="0.2">
      <c r="A117" s="8" t="s">
        <v>159</v>
      </c>
      <c r="B117" s="9">
        <v>37</v>
      </c>
      <c r="C117" s="122"/>
      <c r="D117" s="10"/>
      <c r="E117" s="10">
        <v>469</v>
      </c>
      <c r="F117" s="10" t="s">
        <v>229</v>
      </c>
      <c r="G117" s="11" t="s">
        <v>14</v>
      </c>
      <c r="H117" s="10" t="s">
        <v>230</v>
      </c>
      <c r="I117" s="12" t="str">
        <f>'[3]Res_Ginástica Geral'!H111</f>
        <v>Apto</v>
      </c>
      <c r="J117" s="13" t="str">
        <f>'[3]Res_Atletismo Geral'!H111</f>
        <v>Apto</v>
      </c>
      <c r="K117" s="14"/>
      <c r="L117" s="14" t="s">
        <v>16</v>
      </c>
      <c r="M117" s="12"/>
      <c r="N117" s="14" t="s">
        <v>16</v>
      </c>
      <c r="O117" s="12"/>
      <c r="P117" s="16"/>
      <c r="Q117" s="16"/>
      <c r="R117" s="16"/>
      <c r="S117" s="16">
        <f t="shared" si="2"/>
        <v>4</v>
      </c>
      <c r="T117" s="14" t="s">
        <v>16</v>
      </c>
    </row>
    <row r="118" spans="1:23" x14ac:dyDescent="0.2">
      <c r="A118" s="8" t="s">
        <v>159</v>
      </c>
      <c r="B118" s="10">
        <v>38</v>
      </c>
      <c r="C118" s="122"/>
      <c r="D118" s="10">
        <v>18</v>
      </c>
      <c r="E118" s="10">
        <v>166</v>
      </c>
      <c r="F118" s="10" t="s">
        <v>231</v>
      </c>
      <c r="G118" s="11" t="s">
        <v>14</v>
      </c>
      <c r="H118" s="10" t="s">
        <v>232</v>
      </c>
      <c r="I118" s="14"/>
      <c r="J118" s="14"/>
      <c r="K118" s="14"/>
      <c r="L118" s="14"/>
      <c r="M118" s="12"/>
      <c r="N118" s="12"/>
      <c r="O118" s="15"/>
      <c r="P118" s="16"/>
      <c r="Q118" s="16"/>
      <c r="R118" s="16"/>
      <c r="S118" s="16">
        <f t="shared" si="2"/>
        <v>0</v>
      </c>
      <c r="T118" s="14"/>
      <c r="W118">
        <v>2</v>
      </c>
    </row>
    <row r="119" spans="1:23" ht="15" hidden="1" customHeight="1" x14ac:dyDescent="0.2">
      <c r="A119" s="8" t="s">
        <v>159</v>
      </c>
      <c r="B119" s="9">
        <v>39</v>
      </c>
      <c r="C119" s="122"/>
      <c r="D119" s="10"/>
      <c r="E119" s="10">
        <v>383</v>
      </c>
      <c r="F119" s="10" t="s">
        <v>233</v>
      </c>
      <c r="G119" s="11" t="s">
        <v>14</v>
      </c>
      <c r="H119" s="10" t="s">
        <v>234</v>
      </c>
      <c r="I119" s="12" t="str">
        <f>'[3]Res_Ginástica Geral'!H113</f>
        <v>Apto</v>
      </c>
      <c r="J119" s="13" t="str">
        <f>'[3]Res_Atletismo Geral'!H113</f>
        <v>Apto</v>
      </c>
      <c r="K119" s="14"/>
      <c r="L119" s="14" t="s">
        <v>16</v>
      </c>
      <c r="M119" s="12"/>
      <c r="N119" s="14" t="s">
        <v>16</v>
      </c>
      <c r="O119" s="12"/>
      <c r="P119" s="16"/>
      <c r="Q119" s="16"/>
      <c r="R119" s="16"/>
      <c r="S119" s="16">
        <f t="shared" si="2"/>
        <v>4</v>
      </c>
      <c r="T119" s="14" t="s">
        <v>16</v>
      </c>
    </row>
    <row r="120" spans="1:23" ht="15" hidden="1" customHeight="1" x14ac:dyDescent="0.2">
      <c r="A120" s="8" t="s">
        <v>159</v>
      </c>
      <c r="B120" s="9">
        <v>40</v>
      </c>
      <c r="C120" s="122"/>
      <c r="D120" s="10"/>
      <c r="E120" s="10">
        <v>604</v>
      </c>
      <c r="F120" s="10" t="s">
        <v>235</v>
      </c>
      <c r="G120" s="11" t="s">
        <v>14</v>
      </c>
      <c r="H120" s="10" t="s">
        <v>236</v>
      </c>
      <c r="I120" s="12" t="str">
        <f>'[3]Res_Ginástica Geral'!H114</f>
        <v>Apto</v>
      </c>
      <c r="J120" s="13" t="str">
        <f>'[3]Res_Atletismo Geral'!H114</f>
        <v>Apto</v>
      </c>
      <c r="K120" s="14"/>
      <c r="L120" s="14" t="s">
        <v>16</v>
      </c>
      <c r="M120" s="12"/>
      <c r="N120" s="14" t="s">
        <v>16</v>
      </c>
      <c r="O120" s="12"/>
      <c r="P120" s="16"/>
      <c r="Q120" s="16"/>
      <c r="R120" s="16"/>
      <c r="S120" s="16">
        <f t="shared" si="2"/>
        <v>4</v>
      </c>
      <c r="T120" s="14" t="s">
        <v>16</v>
      </c>
    </row>
    <row r="121" spans="1:23" x14ac:dyDescent="0.2">
      <c r="A121" s="8" t="s">
        <v>159</v>
      </c>
      <c r="B121" s="9">
        <v>41</v>
      </c>
      <c r="C121" s="122"/>
      <c r="D121" s="10">
        <v>19</v>
      </c>
      <c r="E121" s="10">
        <v>543</v>
      </c>
      <c r="F121" s="10" t="s">
        <v>237</v>
      </c>
      <c r="G121" s="11" t="s">
        <v>14</v>
      </c>
      <c r="H121" s="10" t="s">
        <v>238</v>
      </c>
      <c r="I121" s="14"/>
      <c r="J121" s="14"/>
      <c r="K121" s="14"/>
      <c r="L121" s="14"/>
      <c r="M121" s="12"/>
      <c r="N121" s="14"/>
      <c r="O121" s="12"/>
      <c r="P121" s="16"/>
      <c r="Q121" s="16"/>
      <c r="R121" s="16"/>
      <c r="S121" s="16">
        <f t="shared" si="2"/>
        <v>0</v>
      </c>
      <c r="T121" s="23"/>
      <c r="W121">
        <v>2</v>
      </c>
    </row>
    <row r="122" spans="1:23" ht="15" hidden="1" customHeight="1" x14ac:dyDescent="0.2">
      <c r="A122" s="8" t="s">
        <v>159</v>
      </c>
      <c r="B122" s="10">
        <v>42</v>
      </c>
      <c r="C122" s="122"/>
      <c r="D122" s="10"/>
      <c r="E122" s="17">
        <v>541</v>
      </c>
      <c r="F122" s="17" t="s">
        <v>239</v>
      </c>
      <c r="G122" s="18" t="s">
        <v>34</v>
      </c>
      <c r="H122" s="17" t="s">
        <v>240</v>
      </c>
      <c r="I122" s="20" t="str">
        <f>'[3]Res_Ginástica Geral'!H116</f>
        <v xml:space="preserve"> </v>
      </c>
      <c r="J122" s="21"/>
      <c r="K122" s="14"/>
      <c r="L122" s="22"/>
      <c r="M122" s="20"/>
      <c r="N122" s="22"/>
      <c r="O122" s="20"/>
      <c r="P122" s="16"/>
      <c r="Q122" s="16"/>
      <c r="R122" s="16"/>
      <c r="S122" s="20">
        <f t="shared" si="2"/>
        <v>1</v>
      </c>
      <c r="T122" s="22"/>
    </row>
    <row r="123" spans="1:23" ht="15" hidden="1" customHeight="1" x14ac:dyDescent="0.2">
      <c r="A123" s="8" t="s">
        <v>159</v>
      </c>
      <c r="B123" s="10">
        <v>43</v>
      </c>
      <c r="C123" s="122"/>
      <c r="D123" s="10"/>
      <c r="E123" s="17">
        <v>259</v>
      </c>
      <c r="F123" s="17" t="s">
        <v>241</v>
      </c>
      <c r="G123" s="18" t="s">
        <v>34</v>
      </c>
      <c r="H123" s="17" t="s">
        <v>242</v>
      </c>
      <c r="I123" s="20" t="str">
        <f>'[3]Res_Ginástica Geral'!H117</f>
        <v xml:space="preserve"> </v>
      </c>
      <c r="J123" s="21"/>
      <c r="K123" s="14"/>
      <c r="L123" s="22"/>
      <c r="M123" s="20"/>
      <c r="N123" s="22"/>
      <c r="O123" s="20"/>
      <c r="P123" s="16"/>
      <c r="Q123" s="16"/>
      <c r="R123" s="16"/>
      <c r="S123" s="20">
        <f t="shared" si="2"/>
        <v>1</v>
      </c>
      <c r="T123" s="22"/>
    </row>
    <row r="124" spans="1:23" ht="15" hidden="1" customHeight="1" x14ac:dyDescent="0.2">
      <c r="A124" s="8" t="s">
        <v>159</v>
      </c>
      <c r="B124" s="10">
        <v>44</v>
      </c>
      <c r="C124" s="122"/>
      <c r="D124" s="10"/>
      <c r="E124" s="17">
        <v>57</v>
      </c>
      <c r="F124" s="17" t="s">
        <v>243</v>
      </c>
      <c r="G124" s="18" t="s">
        <v>34</v>
      </c>
      <c r="H124" s="17" t="s">
        <v>244</v>
      </c>
      <c r="I124" s="20" t="str">
        <f>'[3]Res_Ginástica Geral'!H118</f>
        <v xml:space="preserve"> </v>
      </c>
      <c r="J124" s="21"/>
      <c r="K124" s="14"/>
      <c r="L124" s="22"/>
      <c r="M124" s="20"/>
      <c r="N124" s="22"/>
      <c r="O124" s="20"/>
      <c r="P124" s="16"/>
      <c r="Q124" s="16"/>
      <c r="R124" s="16"/>
      <c r="S124" s="20">
        <f t="shared" si="2"/>
        <v>1</v>
      </c>
      <c r="T124" s="22"/>
      <c r="U124" s="26" t="s">
        <v>159</v>
      </c>
    </row>
    <row r="125" spans="1:23" ht="16" hidden="1" customHeight="1" x14ac:dyDescent="0.2">
      <c r="A125" s="28"/>
      <c r="B125" s="28"/>
      <c r="C125" s="122"/>
      <c r="D125" s="10"/>
      <c r="E125" s="28"/>
      <c r="F125" s="28"/>
      <c r="G125" s="36"/>
      <c r="H125" s="28"/>
      <c r="I125" s="30" t="s">
        <v>8</v>
      </c>
      <c r="J125" s="30" t="s">
        <v>87</v>
      </c>
      <c r="K125" s="14"/>
      <c r="L125" s="30" t="s">
        <v>89</v>
      </c>
      <c r="M125" s="31" t="s">
        <v>90</v>
      </c>
      <c r="N125" s="31" t="s">
        <v>91</v>
      </c>
      <c r="O125" s="30" t="s">
        <v>92</v>
      </c>
      <c r="P125" s="16"/>
      <c r="Q125" s="16"/>
      <c r="R125" s="16"/>
      <c r="S125" s="30" t="s">
        <v>10</v>
      </c>
      <c r="T125" s="30" t="s">
        <v>93</v>
      </c>
      <c r="U125" s="26">
        <f>COUNTA(S81:S124)</f>
        <v>44</v>
      </c>
      <c r="V125" s="32">
        <f>(44-1)</f>
        <v>43</v>
      </c>
    </row>
    <row r="126" spans="1:23" ht="15" hidden="1" customHeight="1" x14ac:dyDescent="0.2">
      <c r="A126" s="8" t="s">
        <v>245</v>
      </c>
      <c r="B126" s="10">
        <v>1</v>
      </c>
      <c r="C126" s="122"/>
      <c r="D126" s="10"/>
      <c r="E126" s="17">
        <v>592</v>
      </c>
      <c r="F126" s="17" t="s">
        <v>246</v>
      </c>
      <c r="G126" s="18" t="s">
        <v>21</v>
      </c>
      <c r="H126" s="17" t="s">
        <v>247</v>
      </c>
      <c r="I126" s="20" t="str">
        <f>'[3]Res_Ginástica Geral'!H120</f>
        <v xml:space="preserve"> </v>
      </c>
      <c r="J126" s="21"/>
      <c r="K126" s="14"/>
      <c r="L126" s="22"/>
      <c r="M126" s="20"/>
      <c r="N126" s="22"/>
      <c r="O126" s="20"/>
      <c r="P126" s="16"/>
      <c r="Q126" s="16"/>
      <c r="R126" s="16"/>
      <c r="S126" s="20">
        <f t="shared" ref="S126:S168" si="3">COUNTA(I126:O126)</f>
        <v>1</v>
      </c>
      <c r="T126" s="22"/>
    </row>
    <row r="127" spans="1:23" ht="15" hidden="1" customHeight="1" x14ac:dyDescent="0.2">
      <c r="A127" s="8" t="s">
        <v>245</v>
      </c>
      <c r="B127" s="10">
        <v>2</v>
      </c>
      <c r="C127" s="122"/>
      <c r="D127" s="10"/>
      <c r="E127" s="17">
        <v>10</v>
      </c>
      <c r="F127" s="17" t="s">
        <v>248</v>
      </c>
      <c r="G127" s="18" t="s">
        <v>21</v>
      </c>
      <c r="H127" s="17" t="s">
        <v>249</v>
      </c>
      <c r="I127" s="20" t="str">
        <f>'[3]Res_Ginástica Geral'!H121</f>
        <v xml:space="preserve"> </v>
      </c>
      <c r="J127" s="21"/>
      <c r="K127" s="14"/>
      <c r="L127" s="22"/>
      <c r="M127" s="20"/>
      <c r="N127" s="22"/>
      <c r="O127" s="20"/>
      <c r="P127" s="16"/>
      <c r="Q127" s="16"/>
      <c r="R127" s="16"/>
      <c r="S127" s="20">
        <f t="shared" si="3"/>
        <v>1</v>
      </c>
      <c r="T127" s="22"/>
    </row>
    <row r="128" spans="1:23" ht="15" hidden="1" customHeight="1" x14ac:dyDescent="0.2">
      <c r="A128" s="8" t="s">
        <v>245</v>
      </c>
      <c r="B128" s="9">
        <v>3</v>
      </c>
      <c r="C128" s="122"/>
      <c r="D128" s="10"/>
      <c r="E128" s="10">
        <v>128</v>
      </c>
      <c r="F128" s="10" t="s">
        <v>250</v>
      </c>
      <c r="G128" s="11" t="s">
        <v>14</v>
      </c>
      <c r="H128" s="10" t="s">
        <v>251</v>
      </c>
      <c r="I128" s="12" t="str">
        <f>'[3]Res_Ginástica Geral'!H122</f>
        <v>Apto</v>
      </c>
      <c r="J128" s="13" t="str">
        <f>'[3]Res_Atletismo Geral'!H122</f>
        <v>Apto</v>
      </c>
      <c r="K128" s="14"/>
      <c r="L128" s="14" t="s">
        <v>16</v>
      </c>
      <c r="M128" s="12"/>
      <c r="N128" s="14" t="s">
        <v>16</v>
      </c>
      <c r="O128" s="12"/>
      <c r="P128" s="16"/>
      <c r="Q128" s="16"/>
      <c r="R128" s="16"/>
      <c r="S128" s="16">
        <f t="shared" si="3"/>
        <v>4</v>
      </c>
      <c r="T128" s="14" t="s">
        <v>16</v>
      </c>
    </row>
    <row r="129" spans="1:23" ht="15" hidden="1" customHeight="1" x14ac:dyDescent="0.2">
      <c r="A129" s="8" t="s">
        <v>245</v>
      </c>
      <c r="B129" s="10">
        <v>4</v>
      </c>
      <c r="C129" s="122"/>
      <c r="D129" s="10"/>
      <c r="E129" s="17">
        <v>475</v>
      </c>
      <c r="F129" s="17" t="s">
        <v>252</v>
      </c>
      <c r="G129" s="18" t="s">
        <v>34</v>
      </c>
      <c r="H129" s="17" t="s">
        <v>253</v>
      </c>
      <c r="I129" s="20" t="str">
        <f>'[3]Res_Ginástica Geral'!H123</f>
        <v xml:space="preserve"> </v>
      </c>
      <c r="J129" s="21"/>
      <c r="K129" s="14"/>
      <c r="L129" s="22"/>
      <c r="M129" s="20"/>
      <c r="N129" s="22"/>
      <c r="O129" s="20"/>
      <c r="P129" s="16"/>
      <c r="Q129" s="16"/>
      <c r="R129" s="16"/>
      <c r="S129" s="20">
        <f t="shared" si="3"/>
        <v>1</v>
      </c>
      <c r="T129" s="22"/>
    </row>
    <row r="130" spans="1:23" ht="15" hidden="1" customHeight="1" x14ac:dyDescent="0.2">
      <c r="A130" s="8" t="s">
        <v>245</v>
      </c>
      <c r="B130" s="9">
        <v>5</v>
      </c>
      <c r="C130" s="122"/>
      <c r="D130" s="10"/>
      <c r="E130" s="10">
        <v>501</v>
      </c>
      <c r="F130" s="10" t="s">
        <v>254</v>
      </c>
      <c r="G130" s="11" t="s">
        <v>14</v>
      </c>
      <c r="H130" s="10" t="s">
        <v>255</v>
      </c>
      <c r="I130" s="12" t="str">
        <f>'[3]Res_Ginástica Geral'!H124</f>
        <v>Apto</v>
      </c>
      <c r="J130" s="13" t="str">
        <f>'[3]Res_Atletismo Geral'!H124</f>
        <v>Apto</v>
      </c>
      <c r="K130" s="14"/>
      <c r="L130" s="14" t="s">
        <v>16</v>
      </c>
      <c r="M130" s="12"/>
      <c r="N130" s="14" t="s">
        <v>16</v>
      </c>
      <c r="O130" s="12"/>
      <c r="P130" s="16"/>
      <c r="Q130" s="16"/>
      <c r="R130" s="16"/>
      <c r="S130" s="16">
        <f t="shared" si="3"/>
        <v>4</v>
      </c>
      <c r="T130" s="14" t="s">
        <v>16</v>
      </c>
    </row>
    <row r="131" spans="1:23" ht="15" hidden="1" customHeight="1" x14ac:dyDescent="0.2">
      <c r="A131" s="8" t="s">
        <v>245</v>
      </c>
      <c r="B131" s="9">
        <v>6</v>
      </c>
      <c r="C131" s="122"/>
      <c r="D131" s="10"/>
      <c r="E131" s="10">
        <v>489</v>
      </c>
      <c r="F131" s="10" t="s">
        <v>256</v>
      </c>
      <c r="G131" s="11" t="s">
        <v>14</v>
      </c>
      <c r="H131" s="10" t="s">
        <v>257</v>
      </c>
      <c r="I131" s="12" t="str">
        <f>'[3]Res_Ginástica Geral'!H125</f>
        <v>Apto</v>
      </c>
      <c r="J131" s="13" t="str">
        <f>'[3]Res_Atletismo Geral'!H125</f>
        <v>Apto</v>
      </c>
      <c r="K131" s="14"/>
      <c r="L131" s="14" t="s">
        <v>16</v>
      </c>
      <c r="M131" s="12"/>
      <c r="N131" s="14" t="s">
        <v>16</v>
      </c>
      <c r="O131" s="12"/>
      <c r="P131" s="16"/>
      <c r="Q131" s="16"/>
      <c r="R131" s="16"/>
      <c r="S131" s="16">
        <f t="shared" si="3"/>
        <v>4</v>
      </c>
      <c r="T131" s="14" t="s">
        <v>16</v>
      </c>
    </row>
    <row r="132" spans="1:23" ht="15" hidden="1" customHeight="1" x14ac:dyDescent="0.2">
      <c r="A132" s="8" t="s">
        <v>245</v>
      </c>
      <c r="B132" s="10">
        <v>7</v>
      </c>
      <c r="C132" s="122"/>
      <c r="D132" s="10"/>
      <c r="E132" s="10">
        <v>461</v>
      </c>
      <c r="F132" s="10" t="s">
        <v>258</v>
      </c>
      <c r="G132" s="11" t="s">
        <v>14</v>
      </c>
      <c r="H132" s="10" t="s">
        <v>259</v>
      </c>
      <c r="I132" s="12" t="str">
        <f>'[3]Res_Ginástica Geral'!H95</f>
        <v>Apto</v>
      </c>
      <c r="J132" s="13" t="str">
        <f>'[3]Res_Atletismo Geral'!H95</f>
        <v>Apto</v>
      </c>
      <c r="K132" s="14"/>
      <c r="L132" s="14" t="s">
        <v>16</v>
      </c>
      <c r="M132" s="12"/>
      <c r="N132" s="14" t="s">
        <v>16</v>
      </c>
      <c r="O132" s="12"/>
      <c r="P132" s="16"/>
      <c r="Q132" s="16"/>
      <c r="R132" s="16"/>
      <c r="S132" s="16">
        <f t="shared" si="3"/>
        <v>4</v>
      </c>
      <c r="T132" s="14" t="s">
        <v>17</v>
      </c>
      <c r="W132">
        <v>1</v>
      </c>
    </row>
    <row r="133" spans="1:23" ht="15" hidden="1" customHeight="1" x14ac:dyDescent="0.2">
      <c r="A133" s="8" t="s">
        <v>245</v>
      </c>
      <c r="B133" s="9">
        <v>8</v>
      </c>
      <c r="C133" s="122"/>
      <c r="D133" s="10"/>
      <c r="E133" s="10">
        <v>250</v>
      </c>
      <c r="F133" s="10" t="s">
        <v>260</v>
      </c>
      <c r="G133" s="11" t="s">
        <v>14</v>
      </c>
      <c r="H133" s="10" t="s">
        <v>261</v>
      </c>
      <c r="I133" s="12" t="str">
        <f>'[3]Res_Ginástica Geral'!H127</f>
        <v>Apto</v>
      </c>
      <c r="J133" s="13" t="str">
        <f>'[3]Res_Atletismo Geral'!H127</f>
        <v>Apto</v>
      </c>
      <c r="K133" s="14"/>
      <c r="L133" s="14" t="s">
        <v>16</v>
      </c>
      <c r="M133" s="12"/>
      <c r="N133" s="14" t="s">
        <v>16</v>
      </c>
      <c r="O133" s="12"/>
      <c r="P133" s="16"/>
      <c r="Q133" s="16"/>
      <c r="R133" s="16"/>
      <c r="S133" s="16">
        <f t="shared" si="3"/>
        <v>4</v>
      </c>
      <c r="T133" s="14" t="s">
        <v>16</v>
      </c>
    </row>
    <row r="134" spans="1:23" ht="15" hidden="1" customHeight="1" x14ac:dyDescent="0.2">
      <c r="A134" s="8" t="s">
        <v>245</v>
      </c>
      <c r="B134" s="9">
        <v>9</v>
      </c>
      <c r="C134" s="122"/>
      <c r="D134" s="10"/>
      <c r="E134" s="10">
        <v>74</v>
      </c>
      <c r="F134" s="10" t="s">
        <v>262</v>
      </c>
      <c r="G134" s="11" t="s">
        <v>14</v>
      </c>
      <c r="H134" s="10" t="s">
        <v>263</v>
      </c>
      <c r="I134" s="12" t="str">
        <f>'[3]Res_Ginástica Geral'!H128</f>
        <v>Apto</v>
      </c>
      <c r="J134" s="13" t="str">
        <f>'[3]Res_Atletismo Geral'!H128</f>
        <v>Apto</v>
      </c>
      <c r="K134" s="14"/>
      <c r="L134" s="14" t="s">
        <v>16</v>
      </c>
      <c r="M134" s="12"/>
      <c r="N134" s="14" t="s">
        <v>16</v>
      </c>
      <c r="O134" s="12"/>
      <c r="P134" s="16"/>
      <c r="Q134" s="16"/>
      <c r="R134" s="16"/>
      <c r="S134" s="16">
        <f t="shared" si="3"/>
        <v>4</v>
      </c>
      <c r="T134" s="14" t="s">
        <v>16</v>
      </c>
    </row>
    <row r="135" spans="1:23" ht="15" hidden="1" customHeight="1" x14ac:dyDescent="0.2">
      <c r="A135" s="8" t="s">
        <v>245</v>
      </c>
      <c r="B135" s="9">
        <v>10</v>
      </c>
      <c r="C135" s="122"/>
      <c r="D135" s="10"/>
      <c r="E135" s="37">
        <v>337</v>
      </c>
      <c r="F135" s="10" t="s">
        <v>264</v>
      </c>
      <c r="G135" s="11" t="s">
        <v>14</v>
      </c>
      <c r="H135" s="10" t="s">
        <v>265</v>
      </c>
      <c r="I135" s="12" t="str">
        <f>'[3]Res_Ginástica Geral'!H129</f>
        <v>Apto</v>
      </c>
      <c r="J135" s="13" t="str">
        <f>'[3]Res_Atletismo Geral'!H129</f>
        <v>Apto</v>
      </c>
      <c r="K135" s="14"/>
      <c r="L135" s="14" t="s">
        <v>16</v>
      </c>
      <c r="M135" s="12"/>
      <c r="N135" s="14" t="s">
        <v>16</v>
      </c>
      <c r="O135" s="12"/>
      <c r="P135" s="16"/>
      <c r="Q135" s="16"/>
      <c r="R135" s="16"/>
      <c r="S135" s="16">
        <f t="shared" si="3"/>
        <v>4</v>
      </c>
      <c r="T135" s="14" t="s">
        <v>16</v>
      </c>
    </row>
    <row r="136" spans="1:23" ht="15" hidden="1" customHeight="1" x14ac:dyDescent="0.2">
      <c r="A136" s="8" t="s">
        <v>245</v>
      </c>
      <c r="B136" s="10">
        <v>11</v>
      </c>
      <c r="C136" s="122"/>
      <c r="D136" s="10"/>
      <c r="E136" s="17">
        <v>336</v>
      </c>
      <c r="F136" s="17" t="s">
        <v>264</v>
      </c>
      <c r="G136" s="18" t="s">
        <v>34</v>
      </c>
      <c r="H136" s="17" t="s">
        <v>265</v>
      </c>
      <c r="I136" s="20" t="str">
        <f>'[3]Res_Ginástica Geral'!H130</f>
        <v xml:space="preserve"> </v>
      </c>
      <c r="J136" s="21"/>
      <c r="K136" s="14"/>
      <c r="L136" s="22"/>
      <c r="M136" s="20"/>
      <c r="N136" s="22"/>
      <c r="O136" s="20"/>
      <c r="P136" s="16"/>
      <c r="Q136" s="16"/>
      <c r="R136" s="16"/>
      <c r="S136" s="20">
        <f t="shared" si="3"/>
        <v>1</v>
      </c>
      <c r="T136" s="22"/>
    </row>
    <row r="137" spans="1:23" x14ac:dyDescent="0.2">
      <c r="A137" s="8" t="s">
        <v>245</v>
      </c>
      <c r="B137" s="9">
        <v>12</v>
      </c>
      <c r="C137" s="122"/>
      <c r="D137" s="10">
        <v>20</v>
      </c>
      <c r="E137" s="10">
        <v>416</v>
      </c>
      <c r="F137" s="10" t="s">
        <v>266</v>
      </c>
      <c r="G137" s="11" t="s">
        <v>14</v>
      </c>
      <c r="H137" s="10" t="s">
        <v>267</v>
      </c>
      <c r="I137" s="14"/>
      <c r="J137" s="14"/>
      <c r="K137" s="14"/>
      <c r="L137" s="14"/>
      <c r="M137" s="12"/>
      <c r="N137" s="14"/>
      <c r="O137" s="12"/>
      <c r="P137" s="16"/>
      <c r="Q137" s="16"/>
      <c r="R137" s="16"/>
      <c r="S137" s="16">
        <f t="shared" si="3"/>
        <v>0</v>
      </c>
      <c r="T137" s="23"/>
      <c r="W137">
        <v>2</v>
      </c>
    </row>
    <row r="138" spans="1:23" ht="15" hidden="1" customHeight="1" x14ac:dyDescent="0.2">
      <c r="A138" s="8" t="s">
        <v>245</v>
      </c>
      <c r="B138" s="9">
        <v>13</v>
      </c>
      <c r="C138" s="122"/>
      <c r="D138" s="10"/>
      <c r="E138" s="10">
        <v>290</v>
      </c>
      <c r="F138" s="10" t="s">
        <v>268</v>
      </c>
      <c r="G138" s="11" t="s">
        <v>14</v>
      </c>
      <c r="H138" s="10" t="s">
        <v>269</v>
      </c>
      <c r="I138" s="12" t="str">
        <f>'[3]Res_Ginástica Geral'!H132</f>
        <v>Apto</v>
      </c>
      <c r="J138" s="13" t="str">
        <f>'[3]Res_Atletismo Geral'!H132</f>
        <v>Apto</v>
      </c>
      <c r="K138" s="14"/>
      <c r="L138" s="14" t="s">
        <v>16</v>
      </c>
      <c r="M138" s="12"/>
      <c r="N138" s="14" t="s">
        <v>16</v>
      </c>
      <c r="O138" s="12"/>
      <c r="P138" s="16"/>
      <c r="Q138" s="16"/>
      <c r="R138" s="16"/>
      <c r="S138" s="16">
        <f t="shared" si="3"/>
        <v>4</v>
      </c>
      <c r="T138" s="14" t="s">
        <v>16</v>
      </c>
    </row>
    <row r="139" spans="1:23" ht="15" hidden="1" customHeight="1" x14ac:dyDescent="0.2">
      <c r="A139" s="8" t="s">
        <v>245</v>
      </c>
      <c r="B139" s="9">
        <v>14</v>
      </c>
      <c r="C139" s="122"/>
      <c r="D139" s="10"/>
      <c r="E139" s="10">
        <v>310</v>
      </c>
      <c r="F139" s="10" t="s">
        <v>270</v>
      </c>
      <c r="G139" s="11" t="s">
        <v>14</v>
      </c>
      <c r="H139" s="10" t="s">
        <v>271</v>
      </c>
      <c r="I139" s="12" t="str">
        <f>'[3]Res_Ginástica Geral'!H428</f>
        <v>Apto</v>
      </c>
      <c r="J139" s="13" t="str">
        <f>'[3]Res_Atletismo Geral'!H428</f>
        <v>Inapto</v>
      </c>
      <c r="K139" s="14"/>
      <c r="L139" s="15"/>
      <c r="M139" s="14" t="s">
        <v>16</v>
      </c>
      <c r="N139" s="14" t="s">
        <v>16</v>
      </c>
      <c r="O139" s="15"/>
      <c r="P139" s="16"/>
      <c r="Q139" s="16"/>
      <c r="R139" s="16"/>
      <c r="S139" s="16">
        <f t="shared" si="3"/>
        <v>4</v>
      </c>
      <c r="T139" s="14" t="s">
        <v>17</v>
      </c>
      <c r="W139">
        <v>1</v>
      </c>
    </row>
    <row r="140" spans="1:23" x14ac:dyDescent="0.2">
      <c r="A140" s="8" t="s">
        <v>245</v>
      </c>
      <c r="B140" s="10">
        <v>15</v>
      </c>
      <c r="C140" s="122"/>
      <c r="D140" s="10">
        <v>21</v>
      </c>
      <c r="E140" s="10">
        <v>278</v>
      </c>
      <c r="F140" s="10" t="s">
        <v>272</v>
      </c>
      <c r="G140" s="11" t="s">
        <v>14</v>
      </c>
      <c r="H140" s="10" t="s">
        <v>273</v>
      </c>
      <c r="I140" s="14"/>
      <c r="J140" s="14"/>
      <c r="K140" s="14"/>
      <c r="L140" s="14"/>
      <c r="M140" s="12"/>
      <c r="N140" s="14"/>
      <c r="O140" s="12"/>
      <c r="P140" s="16"/>
      <c r="Q140" s="16"/>
      <c r="R140" s="16"/>
      <c r="S140" s="16">
        <f t="shared" si="3"/>
        <v>0</v>
      </c>
      <c r="T140" s="23"/>
      <c r="W140">
        <v>2</v>
      </c>
    </row>
    <row r="141" spans="1:23" ht="15" hidden="1" customHeight="1" x14ac:dyDescent="0.2">
      <c r="A141" s="8" t="s">
        <v>245</v>
      </c>
      <c r="B141" s="9">
        <v>16</v>
      </c>
      <c r="C141" s="122"/>
      <c r="D141" s="10"/>
      <c r="E141" s="10">
        <v>368</v>
      </c>
      <c r="F141" s="10" t="s">
        <v>274</v>
      </c>
      <c r="G141" s="11" t="s">
        <v>14</v>
      </c>
      <c r="H141" s="10" t="s">
        <v>275</v>
      </c>
      <c r="I141" s="12" t="str">
        <f>'[3]Res_Ginástica Geral'!H135</f>
        <v>Apto</v>
      </c>
      <c r="J141" s="13" t="str">
        <f>'[3]Res_Atletismo Geral'!H135</f>
        <v>Apto</v>
      </c>
      <c r="K141" s="14"/>
      <c r="L141" s="14" t="s">
        <v>16</v>
      </c>
      <c r="M141" s="12"/>
      <c r="N141" s="14" t="s">
        <v>16</v>
      </c>
      <c r="O141" s="12"/>
      <c r="P141" s="16"/>
      <c r="Q141" s="16"/>
      <c r="R141" s="16"/>
      <c r="S141" s="16">
        <f t="shared" si="3"/>
        <v>4</v>
      </c>
      <c r="T141" s="14" t="s">
        <v>16</v>
      </c>
    </row>
    <row r="142" spans="1:23" ht="15" hidden="1" customHeight="1" x14ac:dyDescent="0.2">
      <c r="A142" s="8" t="s">
        <v>245</v>
      </c>
      <c r="B142" s="9">
        <v>17</v>
      </c>
      <c r="C142" s="122"/>
      <c r="D142" s="10"/>
      <c r="E142" s="10">
        <v>531</v>
      </c>
      <c r="F142" s="10" t="s">
        <v>276</v>
      </c>
      <c r="G142" s="11" t="s">
        <v>14</v>
      </c>
      <c r="H142" s="10" t="s">
        <v>277</v>
      </c>
      <c r="I142" s="12" t="str">
        <f>'[3]Res_Ginástica Geral'!H136</f>
        <v>Apto</v>
      </c>
      <c r="J142" s="13" t="str">
        <f>'[3]Res_Atletismo Geral'!H136</f>
        <v>Apto</v>
      </c>
      <c r="K142" s="14"/>
      <c r="L142" s="14" t="s">
        <v>16</v>
      </c>
      <c r="M142" s="12"/>
      <c r="N142" s="14" t="s">
        <v>16</v>
      </c>
      <c r="O142" s="12"/>
      <c r="P142" s="16"/>
      <c r="Q142" s="16"/>
      <c r="R142" s="16"/>
      <c r="S142" s="16">
        <f t="shared" si="3"/>
        <v>4</v>
      </c>
      <c r="T142" s="14" t="s">
        <v>16</v>
      </c>
    </row>
    <row r="143" spans="1:23" ht="15" hidden="1" customHeight="1" x14ac:dyDescent="0.2">
      <c r="A143" s="8" t="s">
        <v>245</v>
      </c>
      <c r="B143" s="9">
        <v>18</v>
      </c>
      <c r="C143" s="122"/>
      <c r="D143" s="10"/>
      <c r="E143" s="10">
        <v>293</v>
      </c>
      <c r="F143" s="10" t="s">
        <v>278</v>
      </c>
      <c r="G143" s="11" t="s">
        <v>14</v>
      </c>
      <c r="H143" s="10" t="s">
        <v>279</v>
      </c>
      <c r="I143" s="12" t="str">
        <f>'[3]Res_Ginástica Geral'!H137</f>
        <v>Apto</v>
      </c>
      <c r="J143" s="13" t="str">
        <f>'[3]Res_Atletismo Geral'!H137</f>
        <v>Apto</v>
      </c>
      <c r="K143" s="14"/>
      <c r="L143" s="14" t="s">
        <v>16</v>
      </c>
      <c r="M143" s="12"/>
      <c r="N143" s="14" t="s">
        <v>16</v>
      </c>
      <c r="O143" s="12"/>
      <c r="P143" s="16"/>
      <c r="Q143" s="16"/>
      <c r="R143" s="16"/>
      <c r="S143" s="16">
        <f t="shared" si="3"/>
        <v>4</v>
      </c>
      <c r="T143" s="14" t="s">
        <v>16</v>
      </c>
    </row>
    <row r="144" spans="1:23" ht="15" hidden="1" customHeight="1" x14ac:dyDescent="0.2">
      <c r="A144" s="8" t="s">
        <v>245</v>
      </c>
      <c r="B144" s="10">
        <v>19</v>
      </c>
      <c r="C144" s="122"/>
      <c r="D144" s="10"/>
      <c r="E144" s="17">
        <v>233</v>
      </c>
      <c r="F144" s="17" t="s">
        <v>280</v>
      </c>
      <c r="G144" s="18" t="s">
        <v>34</v>
      </c>
      <c r="H144" s="17" t="s">
        <v>281</v>
      </c>
      <c r="I144" s="20" t="str">
        <f>'[3]Res_Ginástica Geral'!H138</f>
        <v xml:space="preserve"> </v>
      </c>
      <c r="J144" s="21"/>
      <c r="K144" s="14"/>
      <c r="L144" s="22"/>
      <c r="M144" s="20"/>
      <c r="N144" s="22"/>
      <c r="O144" s="20"/>
      <c r="P144" s="16"/>
      <c r="Q144" s="16"/>
      <c r="R144" s="16"/>
      <c r="S144" s="20">
        <f t="shared" si="3"/>
        <v>1</v>
      </c>
      <c r="T144" s="22"/>
    </row>
    <row r="145" spans="1:23" ht="15" hidden="1" customHeight="1" x14ac:dyDescent="0.2">
      <c r="A145" s="8" t="s">
        <v>245</v>
      </c>
      <c r="B145" s="9">
        <v>20</v>
      </c>
      <c r="C145" s="122"/>
      <c r="D145" s="10"/>
      <c r="E145" s="37">
        <v>594</v>
      </c>
      <c r="F145" s="10" t="s">
        <v>280</v>
      </c>
      <c r="G145" s="11" t="s">
        <v>14</v>
      </c>
      <c r="H145" s="10" t="s">
        <v>281</v>
      </c>
      <c r="I145" s="12" t="str">
        <f>'[3]Res_Ginástica Geral'!H139</f>
        <v>Apto</v>
      </c>
      <c r="J145" s="13" t="str">
        <f>'[3]Res_Atletismo Geral'!H139</f>
        <v>Apto</v>
      </c>
      <c r="K145" s="14"/>
      <c r="L145" s="14" t="s">
        <v>16</v>
      </c>
      <c r="M145" s="12"/>
      <c r="N145" s="14" t="s">
        <v>16</v>
      </c>
      <c r="O145" s="12"/>
      <c r="P145" s="16"/>
      <c r="Q145" s="16"/>
      <c r="R145" s="16"/>
      <c r="S145" s="16">
        <f t="shared" si="3"/>
        <v>4</v>
      </c>
      <c r="T145" s="14" t="s">
        <v>16</v>
      </c>
    </row>
    <row r="146" spans="1:23" ht="15" hidden="1" customHeight="1" x14ac:dyDescent="0.2">
      <c r="A146" s="8" t="s">
        <v>245</v>
      </c>
      <c r="B146" s="9">
        <v>21</v>
      </c>
      <c r="C146" s="122"/>
      <c r="D146" s="10"/>
      <c r="E146" s="10">
        <v>30</v>
      </c>
      <c r="F146" s="10" t="s">
        <v>282</v>
      </c>
      <c r="G146" s="11" t="s">
        <v>14</v>
      </c>
      <c r="H146" s="10" t="s">
        <v>283</v>
      </c>
      <c r="I146" s="12" t="str">
        <f>'[3]Res_Ginástica Geral'!H140</f>
        <v>Apto</v>
      </c>
      <c r="J146" s="13" t="str">
        <f>'[3]Res_Atletismo Geral'!H140</f>
        <v>Apto</v>
      </c>
      <c r="K146" s="14"/>
      <c r="L146" s="14" t="s">
        <v>16</v>
      </c>
      <c r="M146" s="12"/>
      <c r="N146" s="14" t="s">
        <v>16</v>
      </c>
      <c r="O146" s="12"/>
      <c r="P146" s="16"/>
      <c r="Q146" s="16"/>
      <c r="R146" s="16"/>
      <c r="S146" s="16">
        <f t="shared" si="3"/>
        <v>4</v>
      </c>
      <c r="T146" s="14" t="s">
        <v>16</v>
      </c>
    </row>
    <row r="147" spans="1:23" ht="15" hidden="1" customHeight="1" x14ac:dyDescent="0.2">
      <c r="A147" s="8" t="s">
        <v>245</v>
      </c>
      <c r="B147" s="9">
        <v>22</v>
      </c>
      <c r="C147" s="122"/>
      <c r="D147" s="10"/>
      <c r="E147" s="10">
        <v>363</v>
      </c>
      <c r="F147" s="10" t="s">
        <v>284</v>
      </c>
      <c r="G147" s="11" t="s">
        <v>14</v>
      </c>
      <c r="H147" s="10" t="s">
        <v>285</v>
      </c>
      <c r="I147" s="12" t="str">
        <f>'[3]Res_Ginástica Geral'!H141</f>
        <v>Apto</v>
      </c>
      <c r="J147" s="13" t="str">
        <f>'[3]Res_Atletismo Geral'!H141</f>
        <v>Apto</v>
      </c>
      <c r="K147" s="14"/>
      <c r="L147" s="14" t="s">
        <v>16</v>
      </c>
      <c r="M147" s="12"/>
      <c r="N147" s="14" t="s">
        <v>16</v>
      </c>
      <c r="O147" s="12"/>
      <c r="P147" s="16"/>
      <c r="Q147" s="16"/>
      <c r="R147" s="16"/>
      <c r="S147" s="16">
        <f t="shared" si="3"/>
        <v>4</v>
      </c>
      <c r="T147" s="14" t="s">
        <v>16</v>
      </c>
    </row>
    <row r="148" spans="1:23" ht="15" hidden="1" customHeight="1" x14ac:dyDescent="0.2">
      <c r="A148" s="8" t="s">
        <v>245</v>
      </c>
      <c r="B148" s="10">
        <v>23</v>
      </c>
      <c r="C148" s="122"/>
      <c r="D148" s="10"/>
      <c r="E148" s="10">
        <v>195</v>
      </c>
      <c r="F148" s="10" t="s">
        <v>95</v>
      </c>
      <c r="G148" s="11" t="s">
        <v>14</v>
      </c>
      <c r="H148" s="10" t="s">
        <v>96</v>
      </c>
      <c r="I148" s="14"/>
      <c r="J148" s="13" t="str">
        <f>'[3]Res_Atletismo Geral'!H27</f>
        <v>Inapto</v>
      </c>
      <c r="K148" s="14"/>
      <c r="L148" s="14" t="s">
        <v>16</v>
      </c>
      <c r="M148" s="12"/>
      <c r="N148" s="12"/>
      <c r="O148" s="14" t="s">
        <v>16</v>
      </c>
      <c r="P148" s="16"/>
      <c r="Q148" s="16"/>
      <c r="R148" s="16"/>
      <c r="S148" s="16">
        <f t="shared" si="3"/>
        <v>3</v>
      </c>
      <c r="T148" s="14" t="s">
        <v>17</v>
      </c>
      <c r="W148">
        <v>1</v>
      </c>
    </row>
    <row r="149" spans="1:23" ht="15" hidden="1" customHeight="1" x14ac:dyDescent="0.2">
      <c r="A149" s="8" t="s">
        <v>245</v>
      </c>
      <c r="B149" s="10">
        <v>24</v>
      </c>
      <c r="C149" s="122"/>
      <c r="D149" s="10"/>
      <c r="E149" s="10">
        <v>510</v>
      </c>
      <c r="F149" s="10" t="s">
        <v>286</v>
      </c>
      <c r="G149" s="11" t="s">
        <v>14</v>
      </c>
      <c r="H149" s="10" t="s">
        <v>287</v>
      </c>
      <c r="I149" s="12" t="str">
        <f>'[3]Res_Ginástica Geral'!H378</f>
        <v>Apto</v>
      </c>
      <c r="J149" s="13" t="str">
        <f>'[3]Res_Atletismo Geral'!H378</f>
        <v>Inapto</v>
      </c>
      <c r="K149" s="14"/>
      <c r="L149" s="15"/>
      <c r="M149" s="14" t="s">
        <v>16</v>
      </c>
      <c r="N149" s="15"/>
      <c r="O149" s="14" t="s">
        <v>16</v>
      </c>
      <c r="P149" s="16"/>
      <c r="Q149" s="16"/>
      <c r="R149" s="16"/>
      <c r="S149" s="16">
        <f t="shared" si="3"/>
        <v>4</v>
      </c>
      <c r="T149" s="14" t="s">
        <v>17</v>
      </c>
      <c r="W149">
        <v>1</v>
      </c>
    </row>
    <row r="150" spans="1:23" ht="15" hidden="1" customHeight="1" x14ac:dyDescent="0.2">
      <c r="A150" s="8" t="s">
        <v>245</v>
      </c>
      <c r="B150" s="9">
        <v>25</v>
      </c>
      <c r="C150" s="122"/>
      <c r="D150" s="10"/>
      <c r="E150" s="10">
        <v>360</v>
      </c>
      <c r="F150" s="10" t="s">
        <v>288</v>
      </c>
      <c r="G150" s="11" t="s">
        <v>14</v>
      </c>
      <c r="H150" s="10" t="s">
        <v>289</v>
      </c>
      <c r="I150" s="12" t="str">
        <f>'[3]Res_Ginástica Geral'!H144</f>
        <v>Apto</v>
      </c>
      <c r="J150" s="13" t="str">
        <f>'[3]Res_Atletismo Geral'!H144</f>
        <v>Apto</v>
      </c>
      <c r="K150" s="14"/>
      <c r="L150" s="14" t="s">
        <v>16</v>
      </c>
      <c r="M150" s="12"/>
      <c r="N150" s="14" t="s">
        <v>16</v>
      </c>
      <c r="O150" s="12"/>
      <c r="P150" s="16"/>
      <c r="Q150" s="16"/>
      <c r="R150" s="16"/>
      <c r="S150" s="16">
        <f t="shared" si="3"/>
        <v>4</v>
      </c>
      <c r="T150" s="14" t="s">
        <v>16</v>
      </c>
    </row>
    <row r="151" spans="1:23" ht="15" hidden="1" customHeight="1" x14ac:dyDescent="0.2">
      <c r="A151" s="8" t="s">
        <v>245</v>
      </c>
      <c r="B151" s="10">
        <v>26</v>
      </c>
      <c r="C151" s="122"/>
      <c r="D151" s="10"/>
      <c r="E151" s="10">
        <v>335</v>
      </c>
      <c r="F151" s="10" t="s">
        <v>290</v>
      </c>
      <c r="G151" s="11" t="s">
        <v>14</v>
      </c>
      <c r="H151" s="10" t="s">
        <v>291</v>
      </c>
      <c r="I151" s="12" t="str">
        <f>'[3]Res_Ginástica Geral'!H430</f>
        <v>Apto</v>
      </c>
      <c r="J151" s="13" t="str">
        <f>'[3]Res_Atletismo Geral'!H430</f>
        <v>Inapto</v>
      </c>
      <c r="K151" s="14"/>
      <c r="L151" s="15"/>
      <c r="M151" s="14" t="s">
        <v>16</v>
      </c>
      <c r="N151" s="14" t="s">
        <v>16</v>
      </c>
      <c r="O151" s="15"/>
      <c r="P151" s="16"/>
      <c r="Q151" s="16"/>
      <c r="R151" s="16"/>
      <c r="S151" s="16">
        <f t="shared" si="3"/>
        <v>4</v>
      </c>
      <c r="T151" s="14" t="s">
        <v>17</v>
      </c>
      <c r="W151">
        <v>1</v>
      </c>
    </row>
    <row r="152" spans="1:23" ht="15" hidden="1" customHeight="1" x14ac:dyDescent="0.2">
      <c r="A152" s="8" t="s">
        <v>245</v>
      </c>
      <c r="B152" s="9">
        <v>27</v>
      </c>
      <c r="C152" s="122"/>
      <c r="D152" s="10"/>
      <c r="E152" s="10">
        <v>545</v>
      </c>
      <c r="F152" s="10" t="s">
        <v>292</v>
      </c>
      <c r="G152" s="11" t="s">
        <v>14</v>
      </c>
      <c r="H152" s="10" t="s">
        <v>293</v>
      </c>
      <c r="I152" s="12" t="str">
        <f>'[3]Res_Ginástica Geral'!H146</f>
        <v>Apto</v>
      </c>
      <c r="J152" s="13" t="str">
        <f>'[3]Res_Atletismo Geral'!H146</f>
        <v>Apto</v>
      </c>
      <c r="K152" s="14"/>
      <c r="L152" s="14" t="s">
        <v>16</v>
      </c>
      <c r="M152" s="12"/>
      <c r="N152" s="14" t="s">
        <v>16</v>
      </c>
      <c r="O152" s="12"/>
      <c r="P152" s="16"/>
      <c r="Q152" s="16"/>
      <c r="R152" s="16"/>
      <c r="S152" s="16">
        <f t="shared" si="3"/>
        <v>4</v>
      </c>
      <c r="T152" s="14" t="s">
        <v>16</v>
      </c>
    </row>
    <row r="153" spans="1:23" ht="15" hidden="1" customHeight="1" x14ac:dyDescent="0.2">
      <c r="A153" s="8" t="s">
        <v>245</v>
      </c>
      <c r="B153" s="9">
        <v>28</v>
      </c>
      <c r="C153" s="122"/>
      <c r="D153" s="10"/>
      <c r="E153" s="10">
        <v>361</v>
      </c>
      <c r="F153" s="10" t="s">
        <v>294</v>
      </c>
      <c r="G153" s="11" t="s">
        <v>14</v>
      </c>
      <c r="H153" s="10" t="s">
        <v>295</v>
      </c>
      <c r="I153" s="12" t="str">
        <f>'[3]Res_Ginástica Geral'!H147</f>
        <v>Apto</v>
      </c>
      <c r="J153" s="13" t="str">
        <f>'[3]Res_Atletismo Geral'!H147</f>
        <v>Apto</v>
      </c>
      <c r="K153" s="14"/>
      <c r="L153" s="14" t="s">
        <v>16</v>
      </c>
      <c r="M153" s="12"/>
      <c r="N153" s="14" t="s">
        <v>16</v>
      </c>
      <c r="O153" s="12"/>
      <c r="P153" s="16"/>
      <c r="Q153" s="16"/>
      <c r="R153" s="16"/>
      <c r="S153" s="16">
        <f t="shared" si="3"/>
        <v>4</v>
      </c>
      <c r="T153" s="14" t="s">
        <v>16</v>
      </c>
    </row>
    <row r="154" spans="1:23" ht="15" hidden="1" customHeight="1" x14ac:dyDescent="0.2">
      <c r="A154" s="8" t="s">
        <v>245</v>
      </c>
      <c r="B154" s="9">
        <v>29</v>
      </c>
      <c r="C154" s="122"/>
      <c r="D154" s="10"/>
      <c r="E154" s="10">
        <v>413</v>
      </c>
      <c r="F154" s="10" t="s">
        <v>296</v>
      </c>
      <c r="G154" s="11" t="s">
        <v>14</v>
      </c>
      <c r="H154" s="10" t="s">
        <v>297</v>
      </c>
      <c r="I154" s="12" t="str">
        <f>'[3]Res_Ginástica Geral'!H148</f>
        <v>Apto</v>
      </c>
      <c r="J154" s="13" t="str">
        <f>'[3]Res_Atletismo Geral'!H148</f>
        <v>Apto</v>
      </c>
      <c r="K154" s="14"/>
      <c r="L154" s="14" t="s">
        <v>16</v>
      </c>
      <c r="M154" s="12"/>
      <c r="N154" s="14" t="s">
        <v>16</v>
      </c>
      <c r="O154" s="12"/>
      <c r="P154" s="16"/>
      <c r="Q154" s="16"/>
      <c r="R154" s="16"/>
      <c r="S154" s="16">
        <f t="shared" si="3"/>
        <v>4</v>
      </c>
      <c r="T154" s="14" t="s">
        <v>16</v>
      </c>
    </row>
    <row r="155" spans="1:23" ht="15" hidden="1" customHeight="1" x14ac:dyDescent="0.2">
      <c r="A155" s="8" t="s">
        <v>245</v>
      </c>
      <c r="B155" s="10">
        <v>30</v>
      </c>
      <c r="C155" s="122"/>
      <c r="D155" s="10"/>
      <c r="E155" s="10">
        <v>12</v>
      </c>
      <c r="F155" s="10" t="s">
        <v>298</v>
      </c>
      <c r="G155" s="11" t="s">
        <v>14</v>
      </c>
      <c r="H155" s="10" t="s">
        <v>299</v>
      </c>
      <c r="I155" s="12" t="str">
        <f>'[3]Res_Ginástica Geral'!H347</f>
        <v>Apto</v>
      </c>
      <c r="J155" s="13" t="str">
        <f>'[3]Res_Atletismo Geral'!H347</f>
        <v>Inapto</v>
      </c>
      <c r="K155" s="14"/>
      <c r="L155" s="15"/>
      <c r="M155" s="15"/>
      <c r="N155" s="14" t="s">
        <v>16</v>
      </c>
      <c r="O155" s="14" t="s">
        <v>16</v>
      </c>
      <c r="P155" s="16"/>
      <c r="Q155" s="16"/>
      <c r="R155" s="16"/>
      <c r="S155" s="16">
        <f t="shared" si="3"/>
        <v>4</v>
      </c>
      <c r="T155" s="14" t="s">
        <v>17</v>
      </c>
      <c r="W155">
        <v>1</v>
      </c>
    </row>
    <row r="156" spans="1:23" ht="15" hidden="1" customHeight="1" x14ac:dyDescent="0.2">
      <c r="A156" s="8" t="s">
        <v>245</v>
      </c>
      <c r="B156" s="9">
        <v>31</v>
      </c>
      <c r="C156" s="122"/>
      <c r="D156" s="10"/>
      <c r="E156" s="10">
        <v>154</v>
      </c>
      <c r="F156" s="10" t="s">
        <v>300</v>
      </c>
      <c r="G156" s="11" t="s">
        <v>14</v>
      </c>
      <c r="H156" s="10" t="s">
        <v>301</v>
      </c>
      <c r="I156" s="12" t="str">
        <f>'[3]Res_Ginástica Geral'!H150</f>
        <v>Apto</v>
      </c>
      <c r="J156" s="13" t="str">
        <f>'[3]Res_Atletismo Geral'!H150</f>
        <v>Apto</v>
      </c>
      <c r="K156" s="14"/>
      <c r="L156" s="14" t="s">
        <v>16</v>
      </c>
      <c r="M156" s="12"/>
      <c r="N156" s="14" t="s">
        <v>16</v>
      </c>
      <c r="O156" s="12"/>
      <c r="P156" s="16"/>
      <c r="Q156" s="16"/>
      <c r="R156" s="16"/>
      <c r="S156" s="16">
        <f t="shared" si="3"/>
        <v>4</v>
      </c>
      <c r="T156" s="14" t="s">
        <v>17</v>
      </c>
    </row>
    <row r="157" spans="1:23" ht="15" hidden="1" customHeight="1" x14ac:dyDescent="0.2">
      <c r="A157" s="8" t="s">
        <v>245</v>
      </c>
      <c r="B157" s="9">
        <v>32</v>
      </c>
      <c r="C157" s="122"/>
      <c r="D157" s="10"/>
      <c r="E157" s="10">
        <v>121</v>
      </c>
      <c r="F157" s="10" t="s">
        <v>302</v>
      </c>
      <c r="G157" s="11" t="s">
        <v>14</v>
      </c>
      <c r="H157" s="10" t="s">
        <v>303</v>
      </c>
      <c r="I157" s="12" t="str">
        <f>'[3]Res_Ginástica Geral'!H151</f>
        <v>Apto</v>
      </c>
      <c r="J157" s="13" t="str">
        <f>'[3]Res_Atletismo Geral'!H151</f>
        <v>Apto</v>
      </c>
      <c r="K157" s="14"/>
      <c r="L157" s="14" t="s">
        <v>16</v>
      </c>
      <c r="M157" s="12"/>
      <c r="N157" s="14" t="s">
        <v>16</v>
      </c>
      <c r="O157" s="12"/>
      <c r="P157" s="16"/>
      <c r="Q157" s="16"/>
      <c r="R157" s="16"/>
      <c r="S157" s="16">
        <f t="shared" si="3"/>
        <v>4</v>
      </c>
      <c r="T157" s="14" t="s">
        <v>17</v>
      </c>
    </row>
    <row r="158" spans="1:23" ht="15" hidden="1" customHeight="1" x14ac:dyDescent="0.2">
      <c r="A158" s="8" t="s">
        <v>245</v>
      </c>
      <c r="B158" s="10">
        <v>33</v>
      </c>
      <c r="C158" s="122"/>
      <c r="D158" s="10"/>
      <c r="E158" s="10">
        <v>201</v>
      </c>
      <c r="F158" s="10" t="s">
        <v>304</v>
      </c>
      <c r="G158" s="11" t="s">
        <v>14</v>
      </c>
      <c r="H158" s="10" t="s">
        <v>305</v>
      </c>
      <c r="I158" s="12" t="str">
        <f>'[3]Res_Ginástica Geral'!H230</f>
        <v>Apto</v>
      </c>
      <c r="J158" s="13" t="str">
        <f>'[3]Res_Atletismo Geral'!H230</f>
        <v>Apto</v>
      </c>
      <c r="K158" s="14"/>
      <c r="L158" s="14" t="s">
        <v>16</v>
      </c>
      <c r="M158" s="14" t="s">
        <v>16</v>
      </c>
      <c r="N158" s="15"/>
      <c r="O158" s="15"/>
      <c r="P158" s="16"/>
      <c r="Q158" s="16"/>
      <c r="R158" s="16"/>
      <c r="S158" s="16">
        <f t="shared" si="3"/>
        <v>4</v>
      </c>
      <c r="T158" s="14" t="s">
        <v>17</v>
      </c>
      <c r="W158">
        <v>1</v>
      </c>
    </row>
    <row r="159" spans="1:23" x14ac:dyDescent="0.2">
      <c r="A159" s="8" t="s">
        <v>245</v>
      </c>
      <c r="B159" s="9">
        <v>34</v>
      </c>
      <c r="C159" s="122"/>
      <c r="D159" s="10">
        <v>22</v>
      </c>
      <c r="E159" s="10">
        <v>264</v>
      </c>
      <c r="F159" s="10" t="s">
        <v>306</v>
      </c>
      <c r="G159" s="38" t="s">
        <v>197</v>
      </c>
      <c r="H159" s="10" t="s">
        <v>307</v>
      </c>
      <c r="I159" s="14"/>
      <c r="J159" s="14"/>
      <c r="K159" s="14"/>
      <c r="L159" s="14"/>
      <c r="M159" s="12"/>
      <c r="N159" s="15"/>
      <c r="O159" s="15"/>
      <c r="P159" s="16"/>
      <c r="Q159" s="16"/>
      <c r="R159" s="16"/>
      <c r="S159" s="16">
        <f t="shared" si="3"/>
        <v>0</v>
      </c>
      <c r="T159" s="14"/>
      <c r="W159">
        <v>2</v>
      </c>
    </row>
    <row r="160" spans="1:23" ht="15" hidden="1" customHeight="1" x14ac:dyDescent="0.2">
      <c r="A160" s="8" t="s">
        <v>245</v>
      </c>
      <c r="B160" s="10">
        <v>35</v>
      </c>
      <c r="C160" s="122"/>
      <c r="D160" s="10"/>
      <c r="E160" s="10">
        <v>162</v>
      </c>
      <c r="F160" s="10" t="s">
        <v>308</v>
      </c>
      <c r="G160" s="11" t="s">
        <v>14</v>
      </c>
      <c r="H160" s="10" t="s">
        <v>309</v>
      </c>
      <c r="I160" s="12" t="str">
        <f>'[3]Res_Ginástica Geral'!H237</f>
        <v>Apto</v>
      </c>
      <c r="J160" s="13" t="str">
        <f>'[3]Res_Atletismo Geral'!H237</f>
        <v>Inapto</v>
      </c>
      <c r="K160" s="14"/>
      <c r="L160" s="14" t="s">
        <v>16</v>
      </c>
      <c r="M160" s="14" t="s">
        <v>16</v>
      </c>
      <c r="N160" s="15"/>
      <c r="O160" s="15"/>
      <c r="P160" s="16"/>
      <c r="Q160" s="16"/>
      <c r="R160" s="16"/>
      <c r="S160" s="16">
        <f t="shared" si="3"/>
        <v>4</v>
      </c>
      <c r="T160" s="14" t="s">
        <v>17</v>
      </c>
      <c r="W160">
        <v>1</v>
      </c>
    </row>
    <row r="161" spans="1:23" ht="15" hidden="1" customHeight="1" x14ac:dyDescent="0.2">
      <c r="A161" s="8" t="s">
        <v>245</v>
      </c>
      <c r="B161" s="9">
        <v>36</v>
      </c>
      <c r="C161" s="122"/>
      <c r="D161" s="10"/>
      <c r="E161" s="10">
        <v>382</v>
      </c>
      <c r="F161" s="10" t="s">
        <v>310</v>
      </c>
      <c r="G161" s="11" t="s">
        <v>14</v>
      </c>
      <c r="H161" s="10" t="s">
        <v>311</v>
      </c>
      <c r="I161" s="12" t="str">
        <f>'[3]Res_Ginástica Geral'!H155</f>
        <v>Apto</v>
      </c>
      <c r="J161" s="13" t="str">
        <f>'[3]Res_Atletismo Geral'!H155</f>
        <v>Apto</v>
      </c>
      <c r="K161" s="14"/>
      <c r="L161" s="14" t="s">
        <v>16</v>
      </c>
      <c r="M161" s="12"/>
      <c r="N161" s="14" t="s">
        <v>16</v>
      </c>
      <c r="O161" s="12"/>
      <c r="P161" s="16"/>
      <c r="Q161" s="16"/>
      <c r="R161" s="16"/>
      <c r="S161" s="16">
        <f t="shared" si="3"/>
        <v>4</v>
      </c>
      <c r="T161" s="14" t="s">
        <v>16</v>
      </c>
    </row>
    <row r="162" spans="1:23" x14ac:dyDescent="0.2">
      <c r="A162" s="8" t="s">
        <v>245</v>
      </c>
      <c r="B162" s="9">
        <v>37</v>
      </c>
      <c r="C162" s="122"/>
      <c r="D162" s="10">
        <v>23</v>
      </c>
      <c r="E162" s="10">
        <v>415</v>
      </c>
      <c r="F162" s="10" t="s">
        <v>312</v>
      </c>
      <c r="G162" s="11" t="s">
        <v>14</v>
      </c>
      <c r="H162" s="10" t="s">
        <v>313</v>
      </c>
      <c r="I162" s="14"/>
      <c r="J162" s="14"/>
      <c r="K162" s="14"/>
      <c r="L162" s="14"/>
      <c r="M162" s="12"/>
      <c r="N162" s="14"/>
      <c r="O162" s="12"/>
      <c r="P162" s="16"/>
      <c r="Q162" s="16"/>
      <c r="R162" s="16"/>
      <c r="S162" s="16">
        <f t="shared" si="3"/>
        <v>0</v>
      </c>
      <c r="T162" s="23"/>
      <c r="W162">
        <v>2</v>
      </c>
    </row>
    <row r="163" spans="1:23" ht="15" hidden="1" customHeight="1" x14ac:dyDescent="0.2">
      <c r="A163" s="8" t="s">
        <v>245</v>
      </c>
      <c r="B163" s="10">
        <v>38</v>
      </c>
      <c r="C163" s="122"/>
      <c r="D163" s="10"/>
      <c r="E163" s="10">
        <v>113</v>
      </c>
      <c r="F163" s="10" t="s">
        <v>314</v>
      </c>
      <c r="G163" s="11" t="s">
        <v>14</v>
      </c>
      <c r="H163" s="10" t="s">
        <v>315</v>
      </c>
      <c r="I163" s="12" t="str">
        <f>'[3]Res_Ginástica Geral'!H102</f>
        <v>Apto</v>
      </c>
      <c r="J163" s="13" t="str">
        <f>'[3]Res_Atletismo Geral'!H102</f>
        <v>Apto</v>
      </c>
      <c r="K163" s="14"/>
      <c r="L163" s="14" t="s">
        <v>16</v>
      </c>
      <c r="M163" s="12"/>
      <c r="N163" s="14" t="s">
        <v>16</v>
      </c>
      <c r="O163" s="12"/>
      <c r="P163" s="16"/>
      <c r="Q163" s="16"/>
      <c r="R163" s="16"/>
      <c r="S163" s="16">
        <f t="shared" si="3"/>
        <v>4</v>
      </c>
      <c r="T163" s="14" t="s">
        <v>17</v>
      </c>
      <c r="W163">
        <v>1</v>
      </c>
    </row>
    <row r="164" spans="1:23" ht="15" hidden="1" customHeight="1" x14ac:dyDescent="0.2">
      <c r="A164" s="8" t="s">
        <v>245</v>
      </c>
      <c r="B164" s="9">
        <v>39</v>
      </c>
      <c r="C164" s="122"/>
      <c r="D164" s="10"/>
      <c r="E164" s="10">
        <v>258</v>
      </c>
      <c r="F164" s="10" t="s">
        <v>316</v>
      </c>
      <c r="G164" s="11" t="s">
        <v>14</v>
      </c>
      <c r="H164" s="10" t="s">
        <v>317</v>
      </c>
      <c r="I164" s="12" t="str">
        <f>'[3]Res_Ginástica Geral'!H158</f>
        <v>Apto</v>
      </c>
      <c r="J164" s="13" t="str">
        <f>'[3]Res_Atletismo Geral'!H158</f>
        <v>Apto</v>
      </c>
      <c r="K164" s="14"/>
      <c r="L164" s="14" t="s">
        <v>16</v>
      </c>
      <c r="M164" s="12"/>
      <c r="N164" s="14" t="s">
        <v>16</v>
      </c>
      <c r="O164" s="12"/>
      <c r="P164" s="16"/>
      <c r="Q164" s="16"/>
      <c r="R164" s="16"/>
      <c r="S164" s="16">
        <f t="shared" si="3"/>
        <v>4</v>
      </c>
      <c r="T164" s="14" t="s">
        <v>16</v>
      </c>
    </row>
    <row r="165" spans="1:23" ht="15" hidden="1" customHeight="1" x14ac:dyDescent="0.2">
      <c r="A165" s="8" t="s">
        <v>245</v>
      </c>
      <c r="B165" s="9">
        <v>40</v>
      </c>
      <c r="C165" s="122"/>
      <c r="D165" s="10"/>
      <c r="E165" s="10">
        <v>514</v>
      </c>
      <c r="F165" s="10" t="s">
        <v>318</v>
      </c>
      <c r="G165" s="38" t="s">
        <v>319</v>
      </c>
      <c r="H165" s="10" t="s">
        <v>320</v>
      </c>
      <c r="I165" s="12" t="str">
        <f>'[3]Res_Ginástica Geral'!H159</f>
        <v>Apto</v>
      </c>
      <c r="J165" s="13" t="str">
        <f>'[3]Res_Atletismo Geral'!H159</f>
        <v>Apto</v>
      </c>
      <c r="K165" s="14"/>
      <c r="L165" s="14" t="s">
        <v>16</v>
      </c>
      <c r="M165" s="12"/>
      <c r="N165" s="14" t="s">
        <v>16</v>
      </c>
      <c r="O165" s="12"/>
      <c r="P165" s="16"/>
      <c r="Q165" s="16"/>
      <c r="R165" s="16"/>
      <c r="S165" s="16">
        <f t="shared" si="3"/>
        <v>4</v>
      </c>
      <c r="T165" s="14" t="s">
        <v>16</v>
      </c>
    </row>
    <row r="166" spans="1:23" ht="15" hidden="1" customHeight="1" x14ac:dyDescent="0.2">
      <c r="A166" s="8" t="s">
        <v>245</v>
      </c>
      <c r="B166" s="9">
        <v>41</v>
      </c>
      <c r="C166" s="122"/>
      <c r="D166" s="10"/>
      <c r="E166" s="10">
        <v>54</v>
      </c>
      <c r="F166" s="10" t="s">
        <v>321</v>
      </c>
      <c r="G166" s="11" t="s">
        <v>14</v>
      </c>
      <c r="H166" s="10" t="s">
        <v>322</v>
      </c>
      <c r="I166" s="12" t="str">
        <f>'[3]Res_Ginástica Geral'!H160</f>
        <v>Apto</v>
      </c>
      <c r="J166" s="13" t="str">
        <f>'[3]Res_Atletismo Geral'!H160</f>
        <v>Apto</v>
      </c>
      <c r="K166" s="14"/>
      <c r="L166" s="14" t="s">
        <v>16</v>
      </c>
      <c r="M166" s="12"/>
      <c r="N166" s="14" t="s">
        <v>16</v>
      </c>
      <c r="O166" s="12"/>
      <c r="P166" s="16"/>
      <c r="Q166" s="16"/>
      <c r="R166" s="16"/>
      <c r="S166" s="16">
        <f t="shared" si="3"/>
        <v>4</v>
      </c>
      <c r="T166" s="14" t="s">
        <v>16</v>
      </c>
      <c r="U166" s="39" t="s">
        <v>245</v>
      </c>
    </row>
    <row r="167" spans="1:23" ht="16" hidden="1" customHeight="1" x14ac:dyDescent="0.2">
      <c r="A167" s="8" t="s">
        <v>245</v>
      </c>
      <c r="B167" s="9">
        <v>42</v>
      </c>
      <c r="C167" s="122"/>
      <c r="D167" s="10"/>
      <c r="E167" s="10">
        <v>292</v>
      </c>
      <c r="F167" s="10" t="s">
        <v>323</v>
      </c>
      <c r="G167" s="11" t="s">
        <v>14</v>
      </c>
      <c r="H167" s="10" t="s">
        <v>324</v>
      </c>
      <c r="I167" s="14"/>
      <c r="J167" s="13" t="str">
        <f>'[3]Res_Atletismo Geral'!H348</f>
        <v>Inapto</v>
      </c>
      <c r="K167" s="14"/>
      <c r="L167" s="15"/>
      <c r="M167" s="15"/>
      <c r="N167" s="14" t="s">
        <v>16</v>
      </c>
      <c r="O167" s="14" t="s">
        <v>16</v>
      </c>
      <c r="P167" s="16"/>
      <c r="Q167" s="16"/>
      <c r="R167" s="16"/>
      <c r="S167" s="16">
        <f t="shared" si="3"/>
        <v>3</v>
      </c>
      <c r="T167" s="14" t="s">
        <v>17</v>
      </c>
      <c r="V167" s="40"/>
      <c r="W167">
        <v>1</v>
      </c>
    </row>
    <row r="168" spans="1:23" ht="15" hidden="1" customHeight="1" x14ac:dyDescent="0.2">
      <c r="A168" s="8" t="s">
        <v>245</v>
      </c>
      <c r="B168" s="9">
        <v>43</v>
      </c>
      <c r="C168" s="122"/>
      <c r="D168" s="10"/>
      <c r="E168" s="10">
        <v>103</v>
      </c>
      <c r="F168" s="10" t="s">
        <v>325</v>
      </c>
      <c r="G168" s="11" t="s">
        <v>14</v>
      </c>
      <c r="H168" s="10" t="s">
        <v>326</v>
      </c>
      <c r="I168" s="12" t="str">
        <f>'[3]Res_Ginástica Geral'!H162</f>
        <v>Apto</v>
      </c>
      <c r="J168" s="13" t="str">
        <f>'[3]Res_Atletismo Geral'!H162</f>
        <v>Apto</v>
      </c>
      <c r="K168" s="14"/>
      <c r="L168" s="14" t="s">
        <v>16</v>
      </c>
      <c r="M168" s="12"/>
      <c r="N168" s="14" t="s">
        <v>16</v>
      </c>
      <c r="O168" s="12"/>
      <c r="P168" s="16"/>
      <c r="Q168" s="16"/>
      <c r="R168" s="16"/>
      <c r="S168" s="16">
        <f t="shared" si="3"/>
        <v>4</v>
      </c>
      <c r="T168" s="14" t="s">
        <v>16</v>
      </c>
      <c r="U168" s="26" t="s">
        <v>327</v>
      </c>
    </row>
    <row r="169" spans="1:23" ht="16" hidden="1" customHeight="1" x14ac:dyDescent="0.2">
      <c r="A169" s="27"/>
      <c r="B169" s="28"/>
      <c r="C169" s="122"/>
      <c r="D169" s="10"/>
      <c r="E169" s="28"/>
      <c r="F169" s="28"/>
      <c r="G169" s="36"/>
      <c r="H169" s="28"/>
      <c r="I169" s="30" t="s">
        <v>8</v>
      </c>
      <c r="J169" s="30" t="s">
        <v>87</v>
      </c>
      <c r="K169" s="14"/>
      <c r="L169" s="30" t="s">
        <v>89</v>
      </c>
      <c r="M169" s="31" t="s">
        <v>90</v>
      </c>
      <c r="N169" s="31" t="s">
        <v>91</v>
      </c>
      <c r="O169" s="30" t="s">
        <v>92</v>
      </c>
      <c r="P169" s="16"/>
      <c r="Q169" s="16"/>
      <c r="R169" s="16"/>
      <c r="S169" s="30" t="s">
        <v>10</v>
      </c>
      <c r="T169" s="30" t="s">
        <v>93</v>
      </c>
      <c r="U169" s="26">
        <f>SUM(U125+U167)</f>
        <v>44</v>
      </c>
      <c r="V169" s="32">
        <f>V167+V125</f>
        <v>43</v>
      </c>
    </row>
    <row r="170" spans="1:23" ht="15" hidden="1" customHeight="1" x14ac:dyDescent="0.2">
      <c r="A170" s="8" t="s">
        <v>328</v>
      </c>
      <c r="B170" s="9">
        <v>1</v>
      </c>
      <c r="C170" s="122"/>
      <c r="D170" s="10"/>
      <c r="E170" s="10">
        <v>145</v>
      </c>
      <c r="F170" s="10" t="s">
        <v>329</v>
      </c>
      <c r="G170" s="11" t="s">
        <v>14</v>
      </c>
      <c r="H170" s="10" t="s">
        <v>330</v>
      </c>
      <c r="I170" s="12" t="str">
        <f>'[3]Res_Ginástica Geral'!H164</f>
        <v>Apto</v>
      </c>
      <c r="J170" s="13" t="str">
        <f>'[3]Res_Atletismo Geral'!H164</f>
        <v>Apto</v>
      </c>
      <c r="K170" s="14"/>
      <c r="L170" s="14" t="s">
        <v>16</v>
      </c>
      <c r="M170" s="14" t="s">
        <v>16</v>
      </c>
      <c r="N170" s="15"/>
      <c r="O170" s="15"/>
      <c r="P170" s="16"/>
      <c r="Q170" s="16"/>
      <c r="R170" s="16"/>
      <c r="S170" s="16">
        <f t="shared" ref="S170:S227" si="4">COUNTA(I170:O170)</f>
        <v>4</v>
      </c>
      <c r="T170" s="14" t="s">
        <v>16</v>
      </c>
    </row>
    <row r="171" spans="1:23" ht="15" hidden="1" customHeight="1" x14ac:dyDescent="0.2">
      <c r="A171" s="8" t="s">
        <v>328</v>
      </c>
      <c r="B171" s="9">
        <v>2</v>
      </c>
      <c r="C171" s="122"/>
      <c r="D171" s="10"/>
      <c r="E171" s="10">
        <v>73</v>
      </c>
      <c r="F171" s="10" t="s">
        <v>331</v>
      </c>
      <c r="G171" s="11" t="s">
        <v>14</v>
      </c>
      <c r="H171" s="10" t="s">
        <v>332</v>
      </c>
      <c r="I171" s="12" t="str">
        <f>'[3]Res_Ginástica Geral'!H165</f>
        <v>Apto</v>
      </c>
      <c r="J171" s="13" t="str">
        <f>'[3]Res_Atletismo Geral'!H165</f>
        <v>Apto</v>
      </c>
      <c r="K171" s="14"/>
      <c r="L171" s="14" t="s">
        <v>16</v>
      </c>
      <c r="M171" s="14" t="s">
        <v>16</v>
      </c>
      <c r="N171" s="15"/>
      <c r="O171" s="15"/>
      <c r="P171" s="16"/>
      <c r="Q171" s="16"/>
      <c r="R171" s="16"/>
      <c r="S171" s="16">
        <f t="shared" si="4"/>
        <v>4</v>
      </c>
      <c r="T171" s="14" t="s">
        <v>16</v>
      </c>
    </row>
    <row r="172" spans="1:23" ht="15" hidden="1" customHeight="1" x14ac:dyDescent="0.2">
      <c r="A172" s="8" t="s">
        <v>328</v>
      </c>
      <c r="B172" s="9">
        <v>3</v>
      </c>
      <c r="C172" s="122"/>
      <c r="D172" s="10"/>
      <c r="E172" s="10">
        <v>418</v>
      </c>
      <c r="F172" s="10" t="s">
        <v>333</v>
      </c>
      <c r="G172" s="11" t="s">
        <v>14</v>
      </c>
      <c r="H172" s="10" t="s">
        <v>334</v>
      </c>
      <c r="I172" s="12" t="str">
        <f>'[3]Res_Ginástica Geral'!H166</f>
        <v>Apto</v>
      </c>
      <c r="J172" s="13" t="str">
        <f>'[3]Res_Atletismo Geral'!H166</f>
        <v>Apto</v>
      </c>
      <c r="K172" s="14"/>
      <c r="L172" s="14" t="s">
        <v>16</v>
      </c>
      <c r="M172" s="14" t="s">
        <v>16</v>
      </c>
      <c r="N172" s="15"/>
      <c r="O172" s="15"/>
      <c r="P172" s="16"/>
      <c r="Q172" s="16"/>
      <c r="R172" s="16"/>
      <c r="S172" s="16">
        <f t="shared" si="4"/>
        <v>4</v>
      </c>
      <c r="T172" s="14" t="s">
        <v>16</v>
      </c>
    </row>
    <row r="173" spans="1:23" ht="15" hidden="1" customHeight="1" x14ac:dyDescent="0.2">
      <c r="A173" s="8" t="s">
        <v>328</v>
      </c>
      <c r="B173" s="9">
        <v>4</v>
      </c>
      <c r="C173" s="122"/>
      <c r="D173" s="10"/>
      <c r="E173" s="10">
        <v>217</v>
      </c>
      <c r="F173" s="10" t="s">
        <v>335</v>
      </c>
      <c r="G173" s="11" t="s">
        <v>14</v>
      </c>
      <c r="H173" s="10" t="s">
        <v>336</v>
      </c>
      <c r="I173" s="12" t="str">
        <f>'[3]Res_Ginástica Geral'!H167</f>
        <v>Apto</v>
      </c>
      <c r="J173" s="13" t="str">
        <f>'[3]Res_Atletismo Geral'!H167</f>
        <v>Apto</v>
      </c>
      <c r="K173" s="14"/>
      <c r="L173" s="14" t="s">
        <v>16</v>
      </c>
      <c r="M173" s="14" t="s">
        <v>16</v>
      </c>
      <c r="N173" s="15"/>
      <c r="O173" s="15"/>
      <c r="P173" s="16"/>
      <c r="Q173" s="16"/>
      <c r="R173" s="16"/>
      <c r="S173" s="16">
        <f t="shared" si="4"/>
        <v>4</v>
      </c>
      <c r="T173" s="14" t="s">
        <v>16</v>
      </c>
    </row>
    <row r="174" spans="1:23" ht="15" hidden="1" customHeight="1" x14ac:dyDescent="0.2">
      <c r="A174" s="8" t="s">
        <v>328</v>
      </c>
      <c r="B174" s="9">
        <v>5</v>
      </c>
      <c r="C174" s="122"/>
      <c r="D174" s="10"/>
      <c r="E174" s="10">
        <v>623</v>
      </c>
      <c r="F174" s="10" t="s">
        <v>337</v>
      </c>
      <c r="G174" s="38" t="s">
        <v>197</v>
      </c>
      <c r="H174" s="10" t="s">
        <v>338</v>
      </c>
      <c r="I174" s="12" t="str">
        <f>'[3]Res_Ginástica Geral'!H242</f>
        <v>Apto</v>
      </c>
      <c r="J174" s="13" t="str">
        <f>'[3]Res_Atletismo Geral'!H242</f>
        <v>Apto</v>
      </c>
      <c r="K174" s="14"/>
      <c r="L174" s="14" t="s">
        <v>16</v>
      </c>
      <c r="M174" s="14" t="s">
        <v>16</v>
      </c>
      <c r="N174" s="15"/>
      <c r="O174" s="15"/>
      <c r="P174" s="16"/>
      <c r="Q174" s="16"/>
      <c r="R174" s="16"/>
      <c r="S174" s="16">
        <f t="shared" si="4"/>
        <v>4</v>
      </c>
      <c r="T174" s="14" t="s">
        <v>17</v>
      </c>
      <c r="W174">
        <v>1</v>
      </c>
    </row>
    <row r="175" spans="1:23" ht="15" hidden="1" customHeight="1" x14ac:dyDescent="0.2">
      <c r="A175" s="8" t="s">
        <v>328</v>
      </c>
      <c r="B175" s="9">
        <v>6</v>
      </c>
      <c r="C175" s="122"/>
      <c r="D175" s="10"/>
      <c r="E175" s="10">
        <v>358</v>
      </c>
      <c r="F175" s="10" t="s">
        <v>339</v>
      </c>
      <c r="G175" s="11" t="s">
        <v>14</v>
      </c>
      <c r="H175" s="10" t="s">
        <v>340</v>
      </c>
      <c r="I175" s="12" t="str">
        <f>'[3]Res_Ginástica Geral'!H169</f>
        <v>Apto</v>
      </c>
      <c r="J175" s="13" t="str">
        <f>'[3]Res_Atletismo Geral'!H169</f>
        <v>Apto</v>
      </c>
      <c r="K175" s="14"/>
      <c r="L175" s="14" t="s">
        <v>16</v>
      </c>
      <c r="M175" s="14" t="s">
        <v>16</v>
      </c>
      <c r="N175" s="15"/>
      <c r="O175" s="15"/>
      <c r="P175" s="16"/>
      <c r="Q175" s="16"/>
      <c r="R175" s="16"/>
      <c r="S175" s="16">
        <f t="shared" si="4"/>
        <v>4</v>
      </c>
      <c r="T175" s="14" t="s">
        <v>16</v>
      </c>
    </row>
    <row r="176" spans="1:23" x14ac:dyDescent="0.2">
      <c r="A176" s="8" t="s">
        <v>328</v>
      </c>
      <c r="B176" s="10">
        <v>7</v>
      </c>
      <c r="C176" s="122"/>
      <c r="D176" s="10">
        <v>24</v>
      </c>
      <c r="E176" s="10">
        <v>137</v>
      </c>
      <c r="F176" s="10" t="s">
        <v>341</v>
      </c>
      <c r="G176" s="11" t="s">
        <v>14</v>
      </c>
      <c r="H176" s="10" t="s">
        <v>342</v>
      </c>
      <c r="I176" s="14"/>
      <c r="J176" s="14"/>
      <c r="K176" s="14"/>
      <c r="L176" s="14"/>
      <c r="M176" s="14"/>
      <c r="N176" s="15"/>
      <c r="O176" s="15"/>
      <c r="P176" s="16"/>
      <c r="Q176" s="16"/>
      <c r="R176" s="16"/>
      <c r="S176" s="16">
        <f t="shared" si="4"/>
        <v>0</v>
      </c>
      <c r="T176" s="14"/>
      <c r="W176">
        <v>2</v>
      </c>
    </row>
    <row r="177" spans="1:23" ht="15" hidden="1" customHeight="1" x14ac:dyDescent="0.2">
      <c r="A177" s="8" t="s">
        <v>328</v>
      </c>
      <c r="B177" s="9">
        <v>8</v>
      </c>
      <c r="C177" s="122"/>
      <c r="D177" s="10"/>
      <c r="E177" s="10">
        <v>495</v>
      </c>
      <c r="F177" s="10" t="s">
        <v>343</v>
      </c>
      <c r="G177" s="11" t="s">
        <v>14</v>
      </c>
      <c r="H177" s="10" t="s">
        <v>344</v>
      </c>
      <c r="I177" s="12" t="str">
        <f>'[3]Res_Ginástica Geral'!H171</f>
        <v>Apto</v>
      </c>
      <c r="J177" s="13" t="str">
        <f>'[3]Res_Atletismo Geral'!H171</f>
        <v>Apto</v>
      </c>
      <c r="K177" s="14"/>
      <c r="L177" s="14" t="s">
        <v>16</v>
      </c>
      <c r="M177" s="14" t="s">
        <v>16</v>
      </c>
      <c r="N177" s="15"/>
      <c r="O177" s="15"/>
      <c r="P177" s="16"/>
      <c r="Q177" s="16"/>
      <c r="R177" s="16"/>
      <c r="S177" s="16">
        <f t="shared" si="4"/>
        <v>4</v>
      </c>
      <c r="T177" s="14" t="s">
        <v>16</v>
      </c>
    </row>
    <row r="178" spans="1:23" ht="15" hidden="1" customHeight="1" x14ac:dyDescent="0.2">
      <c r="A178" s="8" t="s">
        <v>328</v>
      </c>
      <c r="B178" s="10">
        <v>9</v>
      </c>
      <c r="C178" s="122"/>
      <c r="D178" s="10"/>
      <c r="E178" s="17">
        <v>603</v>
      </c>
      <c r="F178" s="17" t="s">
        <v>26</v>
      </c>
      <c r="G178" s="18" t="s">
        <v>34</v>
      </c>
      <c r="H178" s="17" t="s">
        <v>27</v>
      </c>
      <c r="I178" s="20" t="str">
        <f>'[3]Res_Ginástica Geral'!H172</f>
        <v xml:space="preserve"> </v>
      </c>
      <c r="J178" s="21"/>
      <c r="K178" s="14"/>
      <c r="L178" s="22"/>
      <c r="M178" s="22"/>
      <c r="N178" s="22"/>
      <c r="O178" s="22"/>
      <c r="P178" s="16"/>
      <c r="Q178" s="16"/>
      <c r="R178" s="16"/>
      <c r="S178" s="20">
        <f t="shared" si="4"/>
        <v>1</v>
      </c>
      <c r="T178" s="22"/>
    </row>
    <row r="179" spans="1:23" ht="15" hidden="1" customHeight="1" x14ac:dyDescent="0.2">
      <c r="A179" s="8" t="s">
        <v>328</v>
      </c>
      <c r="B179" s="10">
        <v>10</v>
      </c>
      <c r="C179" s="122"/>
      <c r="D179" s="10"/>
      <c r="E179" s="17">
        <v>598</v>
      </c>
      <c r="F179" s="17" t="s">
        <v>26</v>
      </c>
      <c r="G179" s="18" t="s">
        <v>34</v>
      </c>
      <c r="H179" s="17" t="s">
        <v>27</v>
      </c>
      <c r="I179" s="20" t="str">
        <f>'[3]Res_Ginástica Geral'!H173</f>
        <v xml:space="preserve"> </v>
      </c>
      <c r="J179" s="21"/>
      <c r="K179" s="14"/>
      <c r="L179" s="22"/>
      <c r="M179" s="22"/>
      <c r="N179" s="22"/>
      <c r="O179" s="22"/>
      <c r="P179" s="16"/>
      <c r="Q179" s="16"/>
      <c r="R179" s="16"/>
      <c r="S179" s="20">
        <f t="shared" si="4"/>
        <v>1</v>
      </c>
      <c r="T179" s="22"/>
    </row>
    <row r="180" spans="1:23" ht="15" hidden="1" customHeight="1" x14ac:dyDescent="0.2">
      <c r="A180" s="8" t="s">
        <v>328</v>
      </c>
      <c r="B180" s="9">
        <v>11</v>
      </c>
      <c r="C180" s="122"/>
      <c r="D180" s="10"/>
      <c r="E180" s="41">
        <v>160</v>
      </c>
      <c r="F180" s="10" t="s">
        <v>345</v>
      </c>
      <c r="G180" s="11" t="s">
        <v>14</v>
      </c>
      <c r="H180" s="10" t="s">
        <v>346</v>
      </c>
      <c r="I180" s="12" t="str">
        <f>'[3]Res_Ginástica Geral'!H174</f>
        <v>Apto</v>
      </c>
      <c r="J180" s="13" t="str">
        <f>'[3]Res_Atletismo Geral'!H174</f>
        <v>Apto</v>
      </c>
      <c r="K180" s="14"/>
      <c r="L180" s="14" t="s">
        <v>16</v>
      </c>
      <c r="M180" s="14" t="s">
        <v>16</v>
      </c>
      <c r="N180" s="15"/>
      <c r="O180" s="15"/>
      <c r="P180" s="16"/>
      <c r="Q180" s="16"/>
      <c r="R180" s="16"/>
      <c r="S180" s="16">
        <f t="shared" si="4"/>
        <v>4</v>
      </c>
      <c r="T180" s="14" t="s">
        <v>16</v>
      </c>
    </row>
    <row r="181" spans="1:23" ht="15" hidden="1" customHeight="1" x14ac:dyDescent="0.2">
      <c r="A181" s="8" t="s">
        <v>328</v>
      </c>
      <c r="B181" s="10">
        <v>12</v>
      </c>
      <c r="C181" s="122"/>
      <c r="D181" s="10"/>
      <c r="E181" s="17">
        <v>31</v>
      </c>
      <c r="F181" s="17" t="s">
        <v>345</v>
      </c>
      <c r="G181" s="18" t="s">
        <v>21</v>
      </c>
      <c r="H181" s="17" t="s">
        <v>346</v>
      </c>
      <c r="I181" s="20" t="str">
        <f>'[3]Res_Ginástica Geral'!H175</f>
        <v xml:space="preserve"> </v>
      </c>
      <c r="J181" s="21"/>
      <c r="K181" s="14"/>
      <c r="L181" s="22"/>
      <c r="M181" s="22"/>
      <c r="N181" s="22"/>
      <c r="O181" s="22"/>
      <c r="P181" s="16"/>
      <c r="Q181" s="16"/>
      <c r="R181" s="16"/>
      <c r="S181" s="20">
        <f t="shared" si="4"/>
        <v>1</v>
      </c>
      <c r="T181" s="22"/>
    </row>
    <row r="182" spans="1:23" ht="15" hidden="1" customHeight="1" x14ac:dyDescent="0.2">
      <c r="A182" s="8" t="s">
        <v>328</v>
      </c>
      <c r="B182" s="9">
        <v>13</v>
      </c>
      <c r="C182" s="122"/>
      <c r="D182" s="10"/>
      <c r="E182" s="37">
        <v>40</v>
      </c>
      <c r="F182" s="10" t="s">
        <v>347</v>
      </c>
      <c r="G182" s="11" t="s">
        <v>14</v>
      </c>
      <c r="H182" s="10" t="s">
        <v>348</v>
      </c>
      <c r="I182" s="12" t="str">
        <f>'[3]Res_Ginástica Geral'!H176</f>
        <v>Apto</v>
      </c>
      <c r="J182" s="13" t="str">
        <f>'[3]Res_Atletismo Geral'!H176</f>
        <v>Apto</v>
      </c>
      <c r="K182" s="14"/>
      <c r="L182" s="14" t="s">
        <v>16</v>
      </c>
      <c r="M182" s="14" t="s">
        <v>16</v>
      </c>
      <c r="N182" s="15"/>
      <c r="O182" s="15"/>
      <c r="P182" s="16"/>
      <c r="Q182" s="16"/>
      <c r="R182" s="16"/>
      <c r="S182" s="16">
        <f t="shared" si="4"/>
        <v>4</v>
      </c>
      <c r="T182" s="14" t="s">
        <v>16</v>
      </c>
    </row>
    <row r="183" spans="1:23" ht="15" hidden="1" customHeight="1" x14ac:dyDescent="0.2">
      <c r="A183" s="8" t="s">
        <v>328</v>
      </c>
      <c r="B183" s="9">
        <v>14</v>
      </c>
      <c r="C183" s="122"/>
      <c r="D183" s="10"/>
      <c r="E183" s="37">
        <v>69</v>
      </c>
      <c r="F183" s="10" t="s">
        <v>349</v>
      </c>
      <c r="G183" s="11" t="s">
        <v>14</v>
      </c>
      <c r="H183" s="10" t="s">
        <v>350</v>
      </c>
      <c r="I183" s="12" t="str">
        <f>'[3]Res_Ginástica Geral'!H177</f>
        <v>Apto</v>
      </c>
      <c r="J183" s="13" t="str">
        <f>'[3]Res_Atletismo Geral'!H177</f>
        <v>Apto</v>
      </c>
      <c r="K183" s="14"/>
      <c r="L183" s="14" t="s">
        <v>16</v>
      </c>
      <c r="M183" s="14" t="s">
        <v>16</v>
      </c>
      <c r="N183" s="15"/>
      <c r="O183" s="15"/>
      <c r="P183" s="16"/>
      <c r="Q183" s="16"/>
      <c r="R183" s="16"/>
      <c r="S183" s="16">
        <f t="shared" si="4"/>
        <v>4</v>
      </c>
      <c r="T183" s="14" t="s">
        <v>16</v>
      </c>
    </row>
    <row r="184" spans="1:23" x14ac:dyDescent="0.2">
      <c r="A184" s="8" t="s">
        <v>328</v>
      </c>
      <c r="B184" s="10">
        <v>15</v>
      </c>
      <c r="C184" s="122"/>
      <c r="D184" s="10">
        <v>25</v>
      </c>
      <c r="E184" s="10">
        <v>178</v>
      </c>
      <c r="F184" s="10" t="s">
        <v>351</v>
      </c>
      <c r="G184" s="11" t="s">
        <v>14</v>
      </c>
      <c r="H184" s="10" t="s">
        <v>352</v>
      </c>
      <c r="I184" s="14"/>
      <c r="J184" s="14"/>
      <c r="K184" s="14"/>
      <c r="L184" s="15"/>
      <c r="M184" s="14"/>
      <c r="N184" s="15"/>
      <c r="O184" s="14"/>
      <c r="P184" s="16"/>
      <c r="Q184" s="16"/>
      <c r="R184" s="16"/>
      <c r="S184" s="16">
        <f t="shared" si="4"/>
        <v>0</v>
      </c>
      <c r="T184" s="14"/>
      <c r="W184">
        <v>2</v>
      </c>
    </row>
    <row r="185" spans="1:23" ht="15" hidden="1" customHeight="1" x14ac:dyDescent="0.2">
      <c r="A185" s="8" t="s">
        <v>328</v>
      </c>
      <c r="B185" s="9">
        <v>16</v>
      </c>
      <c r="C185" s="122"/>
      <c r="D185" s="10"/>
      <c r="E185" s="10">
        <v>223</v>
      </c>
      <c r="F185" s="10" t="s">
        <v>353</v>
      </c>
      <c r="G185" s="11" t="s">
        <v>14</v>
      </c>
      <c r="H185" s="10" t="s">
        <v>354</v>
      </c>
      <c r="I185" s="12" t="str">
        <f>'[3]Res_Ginástica Geral'!H433</f>
        <v>Apto</v>
      </c>
      <c r="J185" s="13" t="str">
        <f>'[3]Res_Atletismo Geral'!H433</f>
        <v>Apto</v>
      </c>
      <c r="K185" s="14"/>
      <c r="L185" s="15"/>
      <c r="M185" s="14" t="s">
        <v>17</v>
      </c>
      <c r="N185" s="14" t="s">
        <v>17</v>
      </c>
      <c r="O185" s="15"/>
      <c r="P185" s="16"/>
      <c r="Q185" s="16"/>
      <c r="R185" s="16"/>
      <c r="S185" s="16">
        <f t="shared" si="4"/>
        <v>4</v>
      </c>
      <c r="T185" s="14" t="s">
        <v>17</v>
      </c>
      <c r="W185">
        <v>1</v>
      </c>
    </row>
    <row r="186" spans="1:23" ht="15" hidden="1" customHeight="1" x14ac:dyDescent="0.2">
      <c r="A186" s="8" t="s">
        <v>328</v>
      </c>
      <c r="B186" s="9">
        <v>17</v>
      </c>
      <c r="C186" s="122"/>
      <c r="D186" s="10"/>
      <c r="E186" s="10">
        <v>77</v>
      </c>
      <c r="F186" s="10" t="s">
        <v>355</v>
      </c>
      <c r="G186" s="11" t="s">
        <v>14</v>
      </c>
      <c r="H186" s="10" t="s">
        <v>356</v>
      </c>
      <c r="I186" s="12" t="str">
        <f>'[3]Res_Ginástica Geral'!H180</f>
        <v>Apto</v>
      </c>
      <c r="J186" s="13" t="str">
        <f>'[3]Res_Atletismo Geral'!H180</f>
        <v>Apto</v>
      </c>
      <c r="K186" s="14"/>
      <c r="L186" s="14" t="s">
        <v>16</v>
      </c>
      <c r="M186" s="14" t="s">
        <v>16</v>
      </c>
      <c r="N186" s="15"/>
      <c r="O186" s="15"/>
      <c r="P186" s="16"/>
      <c r="Q186" s="16"/>
      <c r="R186" s="16"/>
      <c r="S186" s="16">
        <f t="shared" si="4"/>
        <v>4</v>
      </c>
      <c r="T186" s="14" t="s">
        <v>16</v>
      </c>
    </row>
    <row r="187" spans="1:23" ht="15" hidden="1" customHeight="1" x14ac:dyDescent="0.2">
      <c r="A187" s="8" t="s">
        <v>328</v>
      </c>
      <c r="B187" s="10">
        <v>18</v>
      </c>
      <c r="C187" s="122"/>
      <c r="D187" s="10"/>
      <c r="E187" s="10">
        <v>388</v>
      </c>
      <c r="F187" s="10" t="s">
        <v>357</v>
      </c>
      <c r="G187" s="11" t="s">
        <v>14</v>
      </c>
      <c r="H187" s="10" t="s">
        <v>358</v>
      </c>
      <c r="I187" s="12" t="str">
        <f>'[3]Res_Ginástica Geral'!H381</f>
        <v>Apto</v>
      </c>
      <c r="J187" s="13" t="str">
        <f>'[3]Res_Atletismo Geral'!H381</f>
        <v>Inapto</v>
      </c>
      <c r="K187" s="14"/>
      <c r="L187" s="15"/>
      <c r="M187" s="14" t="s">
        <v>16</v>
      </c>
      <c r="N187" s="15"/>
      <c r="O187" s="14" t="s">
        <v>16</v>
      </c>
      <c r="P187" s="16"/>
      <c r="Q187" s="16"/>
      <c r="R187" s="16"/>
      <c r="S187" s="16">
        <f t="shared" si="4"/>
        <v>4</v>
      </c>
      <c r="T187" s="14" t="s">
        <v>17</v>
      </c>
      <c r="W187">
        <v>1</v>
      </c>
    </row>
    <row r="188" spans="1:23" ht="15" hidden="1" customHeight="1" x14ac:dyDescent="0.2">
      <c r="A188" s="8" t="s">
        <v>328</v>
      </c>
      <c r="B188" s="10">
        <v>19</v>
      </c>
      <c r="C188" s="122"/>
      <c r="D188" s="10"/>
      <c r="E188" s="17">
        <v>508</v>
      </c>
      <c r="F188" s="17" t="s">
        <v>140</v>
      </c>
      <c r="G188" s="18" t="s">
        <v>34</v>
      </c>
      <c r="H188" s="17" t="s">
        <v>141</v>
      </c>
      <c r="I188" s="20" t="str">
        <f>'[3]Res_Ginástica Geral'!H182</f>
        <v xml:space="preserve"> </v>
      </c>
      <c r="J188" s="21"/>
      <c r="K188" s="14"/>
      <c r="L188" s="22"/>
      <c r="M188" s="22"/>
      <c r="N188" s="22"/>
      <c r="O188" s="22"/>
      <c r="P188" s="16"/>
      <c r="Q188" s="16"/>
      <c r="R188" s="16"/>
      <c r="S188" s="20">
        <f t="shared" si="4"/>
        <v>1</v>
      </c>
      <c r="T188" s="22"/>
    </row>
    <row r="189" spans="1:23" ht="15" hidden="1" customHeight="1" x14ac:dyDescent="0.2">
      <c r="A189" s="8" t="s">
        <v>328</v>
      </c>
      <c r="B189" s="9">
        <v>20</v>
      </c>
      <c r="C189" s="122"/>
      <c r="D189" s="10"/>
      <c r="E189" s="10">
        <v>130</v>
      </c>
      <c r="F189" s="10" t="s">
        <v>359</v>
      </c>
      <c r="G189" s="11" t="s">
        <v>14</v>
      </c>
      <c r="H189" s="10" t="s">
        <v>360</v>
      </c>
      <c r="I189" s="12" t="str">
        <f>'[3]Res_Ginástica Geral'!H183</f>
        <v>Apto</v>
      </c>
      <c r="J189" s="13" t="str">
        <f>'[3]Res_Atletismo Geral'!H183</f>
        <v>Apto</v>
      </c>
      <c r="K189" s="14"/>
      <c r="L189" s="14" t="s">
        <v>16</v>
      </c>
      <c r="M189" s="14" t="s">
        <v>16</v>
      </c>
      <c r="N189" s="15"/>
      <c r="O189" s="15"/>
      <c r="P189" s="16"/>
      <c r="Q189" s="16"/>
      <c r="R189" s="16"/>
      <c r="S189" s="16">
        <f t="shared" si="4"/>
        <v>4</v>
      </c>
      <c r="T189" s="14" t="s">
        <v>16</v>
      </c>
    </row>
    <row r="190" spans="1:23" ht="15" hidden="1" customHeight="1" x14ac:dyDescent="0.2">
      <c r="A190" s="8" t="s">
        <v>328</v>
      </c>
      <c r="B190" s="9">
        <v>21</v>
      </c>
      <c r="C190" s="122"/>
      <c r="D190" s="10"/>
      <c r="E190" s="10">
        <v>86</v>
      </c>
      <c r="F190" s="10" t="s">
        <v>361</v>
      </c>
      <c r="G190" s="11" t="s">
        <v>14</v>
      </c>
      <c r="H190" s="10" t="s">
        <v>362</v>
      </c>
      <c r="I190" s="12" t="str">
        <f>'[3]Res_Ginástica Geral'!H184</f>
        <v>Apto</v>
      </c>
      <c r="J190" s="13" t="str">
        <f>'[3]Res_Atletismo Geral'!H184</f>
        <v>Apto</v>
      </c>
      <c r="K190" s="14"/>
      <c r="L190" s="14" t="s">
        <v>16</v>
      </c>
      <c r="M190" s="14" t="s">
        <v>16</v>
      </c>
      <c r="N190" s="15"/>
      <c r="O190" s="15"/>
      <c r="P190" s="16"/>
      <c r="Q190" s="16"/>
      <c r="R190" s="16"/>
      <c r="S190" s="16">
        <f t="shared" si="4"/>
        <v>4</v>
      </c>
      <c r="T190" s="14" t="s">
        <v>16</v>
      </c>
    </row>
    <row r="191" spans="1:23" x14ac:dyDescent="0.2">
      <c r="A191" s="8" t="s">
        <v>328</v>
      </c>
      <c r="B191" s="10">
        <v>22</v>
      </c>
      <c r="C191" s="122"/>
      <c r="D191" s="10">
        <v>26</v>
      </c>
      <c r="E191" s="10">
        <v>140</v>
      </c>
      <c r="F191" s="10" t="s">
        <v>363</v>
      </c>
      <c r="G191" s="11" t="s">
        <v>14</v>
      </c>
      <c r="H191" s="10" t="s">
        <v>364</v>
      </c>
      <c r="I191" s="14"/>
      <c r="J191" s="14"/>
      <c r="K191" s="14"/>
      <c r="L191" s="14"/>
      <c r="M191" s="15"/>
      <c r="N191" s="14"/>
      <c r="O191" s="12"/>
      <c r="P191" s="16"/>
      <c r="Q191" s="16"/>
      <c r="R191" s="16"/>
      <c r="S191" s="16">
        <f t="shared" si="4"/>
        <v>0</v>
      </c>
      <c r="T191" s="23"/>
      <c r="W191">
        <v>2</v>
      </c>
    </row>
    <row r="192" spans="1:23" ht="15" hidden="1" customHeight="1" x14ac:dyDescent="0.2">
      <c r="A192" s="8" t="s">
        <v>328</v>
      </c>
      <c r="B192" s="9">
        <v>23</v>
      </c>
      <c r="C192" s="122"/>
      <c r="D192" s="10"/>
      <c r="E192" s="10">
        <v>442</v>
      </c>
      <c r="F192" s="10" t="s">
        <v>365</v>
      </c>
      <c r="G192" s="11" t="s">
        <v>14</v>
      </c>
      <c r="H192" s="10" t="s">
        <v>366</v>
      </c>
      <c r="I192" s="12" t="str">
        <f>'[3]Res_Ginástica Geral'!H186</f>
        <v>Apto</v>
      </c>
      <c r="J192" s="13" t="str">
        <f>'[3]Res_Atletismo Geral'!H186</f>
        <v>Apto</v>
      </c>
      <c r="K192" s="14"/>
      <c r="L192" s="14" t="s">
        <v>16</v>
      </c>
      <c r="M192" s="14" t="s">
        <v>16</v>
      </c>
      <c r="N192" s="15"/>
      <c r="O192" s="15"/>
      <c r="P192" s="16"/>
      <c r="Q192" s="16"/>
      <c r="R192" s="16"/>
      <c r="S192" s="16">
        <f t="shared" si="4"/>
        <v>4</v>
      </c>
      <c r="T192" s="14" t="s">
        <v>16</v>
      </c>
    </row>
    <row r="193" spans="1:23" ht="15" hidden="1" customHeight="1" x14ac:dyDescent="0.2">
      <c r="A193" s="8" t="s">
        <v>328</v>
      </c>
      <c r="B193" s="10">
        <v>24</v>
      </c>
      <c r="C193" s="122"/>
      <c r="D193" s="10"/>
      <c r="E193" s="17">
        <v>582</v>
      </c>
      <c r="F193" s="17" t="s">
        <v>367</v>
      </c>
      <c r="G193" s="18" t="s">
        <v>21</v>
      </c>
      <c r="H193" s="17" t="s">
        <v>368</v>
      </c>
      <c r="I193" s="20" t="str">
        <f>'[3]Res_Ginástica Geral'!H187</f>
        <v xml:space="preserve"> </v>
      </c>
      <c r="J193" s="21">
        <f>'[3]Res_Atletismo Geral'!H187</f>
        <v>0</v>
      </c>
      <c r="K193" s="14"/>
      <c r="L193" s="22"/>
      <c r="M193" s="22"/>
      <c r="N193" s="22"/>
      <c r="O193" s="22"/>
      <c r="P193" s="16"/>
      <c r="Q193" s="16"/>
      <c r="R193" s="16"/>
      <c r="S193" s="20">
        <f t="shared" si="4"/>
        <v>2</v>
      </c>
      <c r="T193" s="22"/>
    </row>
    <row r="194" spans="1:23" ht="15" hidden="1" customHeight="1" x14ac:dyDescent="0.2">
      <c r="A194" s="8" t="s">
        <v>328</v>
      </c>
      <c r="B194" s="9">
        <v>25</v>
      </c>
      <c r="C194" s="122"/>
      <c r="D194" s="10"/>
      <c r="E194" s="37">
        <v>544</v>
      </c>
      <c r="F194" s="10" t="s">
        <v>369</v>
      </c>
      <c r="G194" s="11" t="s">
        <v>14</v>
      </c>
      <c r="H194" s="10" t="s">
        <v>370</v>
      </c>
      <c r="I194" s="12" t="str">
        <f>'[3]Res_Ginástica Geral'!H188</f>
        <v>Apto</v>
      </c>
      <c r="J194" s="13" t="str">
        <f>'[3]Res_Atletismo Geral'!H188</f>
        <v>Apto</v>
      </c>
      <c r="K194" s="14"/>
      <c r="L194" s="14" t="s">
        <v>16</v>
      </c>
      <c r="M194" s="14" t="s">
        <v>16</v>
      </c>
      <c r="N194" s="15"/>
      <c r="O194" s="15"/>
      <c r="P194" s="16"/>
      <c r="Q194" s="16"/>
      <c r="R194" s="16"/>
      <c r="S194" s="16">
        <f t="shared" si="4"/>
        <v>4</v>
      </c>
      <c r="T194" s="14" t="s">
        <v>16</v>
      </c>
    </row>
    <row r="195" spans="1:23" ht="15" hidden="1" customHeight="1" x14ac:dyDescent="0.2">
      <c r="A195" s="8" t="s">
        <v>328</v>
      </c>
      <c r="B195" s="10">
        <v>26</v>
      </c>
      <c r="C195" s="122"/>
      <c r="D195" s="10"/>
      <c r="E195" s="17">
        <v>530</v>
      </c>
      <c r="F195" s="17" t="s">
        <v>369</v>
      </c>
      <c r="G195" s="18" t="s">
        <v>34</v>
      </c>
      <c r="H195" s="17" t="s">
        <v>370</v>
      </c>
      <c r="I195" s="20" t="str">
        <f>'[3]Res_Ginástica Geral'!H189</f>
        <v xml:space="preserve"> </v>
      </c>
      <c r="J195" s="21"/>
      <c r="K195" s="14"/>
      <c r="L195" s="22"/>
      <c r="M195" s="22"/>
      <c r="N195" s="22"/>
      <c r="O195" s="22"/>
      <c r="P195" s="16"/>
      <c r="Q195" s="16"/>
      <c r="R195" s="16"/>
      <c r="S195" s="20">
        <f t="shared" si="4"/>
        <v>1</v>
      </c>
      <c r="T195" s="22"/>
    </row>
    <row r="196" spans="1:23" ht="15" hidden="1" customHeight="1" x14ac:dyDescent="0.2">
      <c r="A196" s="8" t="s">
        <v>328</v>
      </c>
      <c r="B196" s="10">
        <v>27</v>
      </c>
      <c r="C196" s="122"/>
      <c r="D196" s="10"/>
      <c r="E196" s="17">
        <v>527</v>
      </c>
      <c r="F196" s="17" t="s">
        <v>369</v>
      </c>
      <c r="G196" s="18" t="s">
        <v>34</v>
      </c>
      <c r="H196" s="17" t="s">
        <v>370</v>
      </c>
      <c r="I196" s="20" t="str">
        <f>'[3]Res_Ginástica Geral'!H190</f>
        <v xml:space="preserve"> </v>
      </c>
      <c r="J196" s="21"/>
      <c r="K196" s="14"/>
      <c r="L196" s="22"/>
      <c r="M196" s="22"/>
      <c r="N196" s="22"/>
      <c r="O196" s="22"/>
      <c r="P196" s="16"/>
      <c r="Q196" s="16"/>
      <c r="R196" s="16"/>
      <c r="S196" s="20">
        <f t="shared" si="4"/>
        <v>1</v>
      </c>
      <c r="T196" s="22"/>
    </row>
    <row r="197" spans="1:23" ht="15" hidden="1" customHeight="1" x14ac:dyDescent="0.2">
      <c r="A197" s="8" t="s">
        <v>328</v>
      </c>
      <c r="B197" s="9">
        <v>28</v>
      </c>
      <c r="C197" s="122"/>
      <c r="D197" s="10"/>
      <c r="E197" s="10">
        <v>32</v>
      </c>
      <c r="F197" s="10" t="s">
        <v>371</v>
      </c>
      <c r="G197" s="11" t="s">
        <v>14</v>
      </c>
      <c r="H197" s="10" t="s">
        <v>372</v>
      </c>
      <c r="I197" s="12" t="str">
        <f>'[3]Res_Ginástica Geral'!H191</f>
        <v>Apto</v>
      </c>
      <c r="J197" s="13" t="str">
        <f>'[3]Res_Atletismo Geral'!H191</f>
        <v>Apto</v>
      </c>
      <c r="K197" s="14"/>
      <c r="L197" s="14" t="s">
        <v>16</v>
      </c>
      <c r="M197" s="14" t="s">
        <v>16</v>
      </c>
      <c r="N197" s="15"/>
      <c r="O197" s="15"/>
      <c r="P197" s="16"/>
      <c r="Q197" s="16"/>
      <c r="R197" s="16"/>
      <c r="S197" s="16">
        <f t="shared" si="4"/>
        <v>4</v>
      </c>
      <c r="T197" s="14" t="s">
        <v>16</v>
      </c>
    </row>
    <row r="198" spans="1:23" ht="15" hidden="1" customHeight="1" x14ac:dyDescent="0.2">
      <c r="A198" s="8" t="s">
        <v>328</v>
      </c>
      <c r="B198" s="9">
        <v>29</v>
      </c>
      <c r="C198" s="122"/>
      <c r="D198" s="10"/>
      <c r="E198" s="10">
        <v>516</v>
      </c>
      <c r="F198" s="10" t="s">
        <v>373</v>
      </c>
      <c r="G198" s="11" t="s">
        <v>14</v>
      </c>
      <c r="H198" s="10" t="s">
        <v>374</v>
      </c>
      <c r="I198" s="12" t="str">
        <f>'[3]Res_Ginástica Geral'!H192</f>
        <v>Apto</v>
      </c>
      <c r="J198" s="13" t="str">
        <f>'[3]Res_Atletismo Geral'!H192</f>
        <v>Apto</v>
      </c>
      <c r="K198" s="14"/>
      <c r="L198" s="14" t="s">
        <v>16</v>
      </c>
      <c r="M198" s="14" t="s">
        <v>16</v>
      </c>
      <c r="N198" s="15"/>
      <c r="O198" s="15"/>
      <c r="P198" s="16"/>
      <c r="Q198" s="16"/>
      <c r="R198" s="16"/>
      <c r="S198" s="16">
        <f t="shared" si="4"/>
        <v>4</v>
      </c>
      <c r="T198" s="14" t="s">
        <v>16</v>
      </c>
    </row>
    <row r="199" spans="1:23" ht="15" hidden="1" customHeight="1" x14ac:dyDescent="0.2">
      <c r="A199" s="8" t="s">
        <v>328</v>
      </c>
      <c r="B199" s="9">
        <v>30</v>
      </c>
      <c r="C199" s="122"/>
      <c r="D199" s="10"/>
      <c r="E199" s="10">
        <v>118</v>
      </c>
      <c r="F199" s="10" t="s">
        <v>375</v>
      </c>
      <c r="G199" s="11" t="s">
        <v>14</v>
      </c>
      <c r="H199" s="10" t="s">
        <v>376</v>
      </c>
      <c r="I199" s="12" t="str">
        <f>'[3]Res_Ginástica Geral'!H193</f>
        <v>Apto</v>
      </c>
      <c r="J199" s="13" t="str">
        <f>'[3]Res_Atletismo Geral'!H193</f>
        <v>Apto</v>
      </c>
      <c r="K199" s="14"/>
      <c r="L199" s="14" t="s">
        <v>16</v>
      </c>
      <c r="M199" s="14" t="s">
        <v>16</v>
      </c>
      <c r="N199" s="15"/>
      <c r="O199" s="15"/>
      <c r="P199" s="16"/>
      <c r="Q199" s="16"/>
      <c r="R199" s="16"/>
      <c r="S199" s="16">
        <f t="shared" si="4"/>
        <v>4</v>
      </c>
      <c r="T199" s="14" t="s">
        <v>16</v>
      </c>
    </row>
    <row r="200" spans="1:23" ht="15" hidden="1" customHeight="1" x14ac:dyDescent="0.2">
      <c r="A200" s="8" t="s">
        <v>328</v>
      </c>
      <c r="B200" s="9">
        <v>31</v>
      </c>
      <c r="C200" s="122"/>
      <c r="D200" s="10"/>
      <c r="E200" s="10">
        <v>37</v>
      </c>
      <c r="F200" s="10" t="s">
        <v>377</v>
      </c>
      <c r="G200" s="11" t="s">
        <v>14</v>
      </c>
      <c r="H200" s="10" t="s">
        <v>378</v>
      </c>
      <c r="I200" s="12" t="str">
        <f>'[3]Res_Ginástica Geral'!H194</f>
        <v>Apto</v>
      </c>
      <c r="J200" s="13" t="str">
        <f>'[3]Res_Atletismo Geral'!H194</f>
        <v>Apto</v>
      </c>
      <c r="K200" s="14"/>
      <c r="L200" s="14" t="s">
        <v>16</v>
      </c>
      <c r="M200" s="14" t="s">
        <v>16</v>
      </c>
      <c r="N200" s="15"/>
      <c r="O200" s="15"/>
      <c r="P200" s="16"/>
      <c r="Q200" s="16"/>
      <c r="R200" s="16"/>
      <c r="S200" s="16">
        <f t="shared" si="4"/>
        <v>4</v>
      </c>
      <c r="T200" s="14" t="s">
        <v>16</v>
      </c>
    </row>
    <row r="201" spans="1:23" ht="15" hidden="1" customHeight="1" x14ac:dyDescent="0.2">
      <c r="A201" s="8" t="s">
        <v>328</v>
      </c>
      <c r="B201" s="9">
        <v>32</v>
      </c>
      <c r="C201" s="122"/>
      <c r="D201" s="10"/>
      <c r="E201" s="10">
        <v>120</v>
      </c>
      <c r="F201" s="10" t="s">
        <v>379</v>
      </c>
      <c r="G201" s="11" t="s">
        <v>14</v>
      </c>
      <c r="H201" s="10" t="s">
        <v>380</v>
      </c>
      <c r="I201" s="12" t="str">
        <f>'[3]Res_Ginástica Geral'!H195</f>
        <v>Apto</v>
      </c>
      <c r="J201" s="13" t="str">
        <f>'[3]Res_Atletismo Geral'!H195</f>
        <v>Apto</v>
      </c>
      <c r="K201" s="14"/>
      <c r="L201" s="14" t="s">
        <v>16</v>
      </c>
      <c r="M201" s="14" t="s">
        <v>16</v>
      </c>
      <c r="N201" s="15"/>
      <c r="O201" s="15"/>
      <c r="P201" s="16"/>
      <c r="Q201" s="16"/>
      <c r="R201" s="16"/>
      <c r="S201" s="16">
        <f t="shared" si="4"/>
        <v>4</v>
      </c>
      <c r="T201" s="14" t="s">
        <v>16</v>
      </c>
    </row>
    <row r="202" spans="1:23" x14ac:dyDescent="0.2">
      <c r="A202" s="8" t="s">
        <v>328</v>
      </c>
      <c r="B202" s="9">
        <v>33</v>
      </c>
      <c r="C202" s="122"/>
      <c r="D202" s="10">
        <v>27</v>
      </c>
      <c r="E202" s="10">
        <v>321</v>
      </c>
      <c r="F202" s="10" t="s">
        <v>381</v>
      </c>
      <c r="G202" s="11" t="s">
        <v>14</v>
      </c>
      <c r="H202" s="10" t="s">
        <v>382</v>
      </c>
      <c r="I202" s="14"/>
      <c r="J202" s="14"/>
      <c r="K202" s="14"/>
      <c r="L202" s="14"/>
      <c r="M202" s="12"/>
      <c r="N202" s="14"/>
      <c r="O202" s="12"/>
      <c r="P202" s="16"/>
      <c r="Q202" s="16"/>
      <c r="R202" s="16"/>
      <c r="S202" s="16">
        <f t="shared" si="4"/>
        <v>0</v>
      </c>
      <c r="T202" s="23"/>
      <c r="W202">
        <v>2</v>
      </c>
    </row>
    <row r="203" spans="1:23" ht="15" hidden="1" customHeight="1" x14ac:dyDescent="0.2">
      <c r="A203" s="8" t="s">
        <v>328</v>
      </c>
      <c r="B203" s="9">
        <v>34</v>
      </c>
      <c r="C203" s="122"/>
      <c r="D203" s="10"/>
      <c r="E203" s="10">
        <v>224</v>
      </c>
      <c r="F203" s="10" t="s">
        <v>383</v>
      </c>
      <c r="G203" s="11" t="s">
        <v>14</v>
      </c>
      <c r="H203" s="10" t="s">
        <v>384</v>
      </c>
      <c r="I203" s="12" t="str">
        <f>'[3]Res_Ginástica Geral'!H197</f>
        <v>Apto</v>
      </c>
      <c r="J203" s="13" t="str">
        <f>'[3]Res_Atletismo Geral'!H197</f>
        <v>Apto</v>
      </c>
      <c r="K203" s="14"/>
      <c r="L203" s="14" t="s">
        <v>16</v>
      </c>
      <c r="M203" s="14" t="s">
        <v>16</v>
      </c>
      <c r="N203" s="15"/>
      <c r="O203" s="15"/>
      <c r="P203" s="16"/>
      <c r="Q203" s="16"/>
      <c r="R203" s="16"/>
      <c r="S203" s="16">
        <f t="shared" si="4"/>
        <v>4</v>
      </c>
      <c r="T203" s="14" t="s">
        <v>16</v>
      </c>
    </row>
    <row r="204" spans="1:23" ht="15" hidden="1" customHeight="1" x14ac:dyDescent="0.2">
      <c r="A204" s="8" t="s">
        <v>328</v>
      </c>
      <c r="B204" s="9">
        <v>35</v>
      </c>
      <c r="C204" s="122"/>
      <c r="D204" s="10"/>
      <c r="E204" s="10">
        <v>23</v>
      </c>
      <c r="F204" s="10" t="s">
        <v>385</v>
      </c>
      <c r="G204" s="11" t="s">
        <v>14</v>
      </c>
      <c r="H204" s="10" t="s">
        <v>386</v>
      </c>
      <c r="I204" s="12" t="str">
        <f>'[3]Res_Ginástica Geral'!H198</f>
        <v>Apto</v>
      </c>
      <c r="J204" s="13" t="str">
        <f>'[3]Res_Atletismo Geral'!H198</f>
        <v>Apto</v>
      </c>
      <c r="K204" s="14"/>
      <c r="L204" s="14" t="s">
        <v>16</v>
      </c>
      <c r="M204" s="14" t="s">
        <v>16</v>
      </c>
      <c r="N204" s="15"/>
      <c r="O204" s="15"/>
      <c r="P204" s="16"/>
      <c r="Q204" s="16"/>
      <c r="R204" s="16"/>
      <c r="S204" s="16">
        <f t="shared" si="4"/>
        <v>4</v>
      </c>
      <c r="T204" s="14" t="s">
        <v>16</v>
      </c>
    </row>
    <row r="205" spans="1:23" ht="15" hidden="1" customHeight="1" x14ac:dyDescent="0.2">
      <c r="A205" s="8" t="s">
        <v>328</v>
      </c>
      <c r="B205" s="9">
        <v>36</v>
      </c>
      <c r="C205" s="122"/>
      <c r="D205" s="10"/>
      <c r="E205" s="10">
        <v>144</v>
      </c>
      <c r="F205" s="10" t="s">
        <v>387</v>
      </c>
      <c r="G205" s="11" t="s">
        <v>14</v>
      </c>
      <c r="H205" s="10" t="s">
        <v>388</v>
      </c>
      <c r="I205" s="12" t="str">
        <f>'[3]Res_Ginástica Geral'!H199</f>
        <v>Apto</v>
      </c>
      <c r="J205" s="13" t="str">
        <f>'[3]Res_Atletismo Geral'!H199</f>
        <v>Apto</v>
      </c>
      <c r="K205" s="14"/>
      <c r="L205" s="14" t="s">
        <v>16</v>
      </c>
      <c r="M205" s="14" t="s">
        <v>16</v>
      </c>
      <c r="N205" s="15"/>
      <c r="O205" s="15"/>
      <c r="P205" s="16"/>
      <c r="Q205" s="16"/>
      <c r="R205" s="16"/>
      <c r="S205" s="16">
        <f t="shared" si="4"/>
        <v>4</v>
      </c>
      <c r="T205" s="14" t="s">
        <v>16</v>
      </c>
    </row>
    <row r="206" spans="1:23" ht="15" hidden="1" customHeight="1" x14ac:dyDescent="0.2">
      <c r="A206" s="8" t="s">
        <v>328</v>
      </c>
      <c r="B206" s="9">
        <v>37</v>
      </c>
      <c r="C206" s="122"/>
      <c r="D206" s="10"/>
      <c r="E206" s="10">
        <v>117</v>
      </c>
      <c r="F206" s="10" t="s">
        <v>389</v>
      </c>
      <c r="G206" s="11" t="s">
        <v>14</v>
      </c>
      <c r="H206" s="10" t="s">
        <v>390</v>
      </c>
      <c r="I206" s="12" t="str">
        <f>'[3]Res_Ginástica Geral'!H200</f>
        <v>Apto</v>
      </c>
      <c r="J206" s="13" t="str">
        <f>'[3]Res_Atletismo Geral'!H200</f>
        <v>Apto</v>
      </c>
      <c r="K206" s="14"/>
      <c r="L206" s="14" t="s">
        <v>16</v>
      </c>
      <c r="M206" s="14" t="s">
        <v>16</v>
      </c>
      <c r="N206" s="15"/>
      <c r="O206" s="15"/>
      <c r="P206" s="16"/>
      <c r="Q206" s="16"/>
      <c r="R206" s="16"/>
      <c r="S206" s="16">
        <f t="shared" si="4"/>
        <v>4</v>
      </c>
      <c r="T206" s="14" t="s">
        <v>16</v>
      </c>
    </row>
    <row r="207" spans="1:23" ht="15" hidden="1" customHeight="1" x14ac:dyDescent="0.2">
      <c r="A207" s="8" t="s">
        <v>328</v>
      </c>
      <c r="B207" s="9">
        <v>38</v>
      </c>
      <c r="C207" s="122"/>
      <c r="D207" s="10"/>
      <c r="E207" s="10">
        <v>408</v>
      </c>
      <c r="F207" s="10" t="s">
        <v>391</v>
      </c>
      <c r="G207" s="11" t="s">
        <v>14</v>
      </c>
      <c r="H207" s="10" t="s">
        <v>392</v>
      </c>
      <c r="I207" s="12" t="str">
        <f>'[3]Res_Ginástica Geral'!H201</f>
        <v>Apto</v>
      </c>
      <c r="J207" s="13" t="str">
        <f>'[3]Res_Atletismo Geral'!H201</f>
        <v>Apto</v>
      </c>
      <c r="K207" s="14"/>
      <c r="L207" s="14" t="s">
        <v>16</v>
      </c>
      <c r="M207" s="14" t="s">
        <v>16</v>
      </c>
      <c r="N207" s="15"/>
      <c r="O207" s="15"/>
      <c r="P207" s="16"/>
      <c r="Q207" s="16"/>
      <c r="R207" s="16"/>
      <c r="S207" s="16">
        <f t="shared" si="4"/>
        <v>4</v>
      </c>
      <c r="T207" s="14" t="s">
        <v>16</v>
      </c>
    </row>
    <row r="208" spans="1:23" ht="15" hidden="1" customHeight="1" x14ac:dyDescent="0.2">
      <c r="A208" s="8" t="s">
        <v>328</v>
      </c>
      <c r="B208" s="9">
        <v>39</v>
      </c>
      <c r="C208" s="122"/>
      <c r="D208" s="10"/>
      <c r="E208" s="10">
        <v>397</v>
      </c>
      <c r="F208" s="10" t="s">
        <v>393</v>
      </c>
      <c r="G208" s="11" t="s">
        <v>14</v>
      </c>
      <c r="H208" s="10" t="s">
        <v>394</v>
      </c>
      <c r="I208" s="12" t="str">
        <f>'[3]Res_Ginástica Geral'!H202</f>
        <v>Apto</v>
      </c>
      <c r="J208" s="13" t="str">
        <f>'[3]Res_Atletismo Geral'!H202</f>
        <v>Apto</v>
      </c>
      <c r="K208" s="14"/>
      <c r="L208" s="14" t="s">
        <v>16</v>
      </c>
      <c r="M208" s="14" t="s">
        <v>16</v>
      </c>
      <c r="N208" s="15"/>
      <c r="O208" s="15"/>
      <c r="P208" s="16"/>
      <c r="Q208" s="16"/>
      <c r="R208" s="16"/>
      <c r="S208" s="16">
        <f t="shared" si="4"/>
        <v>4</v>
      </c>
      <c r="T208" s="14" t="s">
        <v>16</v>
      </c>
    </row>
    <row r="209" spans="1:23" ht="15" hidden="1" customHeight="1" x14ac:dyDescent="0.2">
      <c r="A209" s="8" t="s">
        <v>328</v>
      </c>
      <c r="B209" s="9">
        <v>40</v>
      </c>
      <c r="C209" s="122"/>
      <c r="D209" s="10"/>
      <c r="E209" s="10">
        <v>384</v>
      </c>
      <c r="F209" s="10" t="s">
        <v>395</v>
      </c>
      <c r="G209" s="11" t="s">
        <v>14</v>
      </c>
      <c r="H209" s="10" t="s">
        <v>396</v>
      </c>
      <c r="I209" s="12" t="str">
        <f>'[3]Res_Ginástica Geral'!H203</f>
        <v>Apto</v>
      </c>
      <c r="J209" s="13" t="str">
        <f>'[3]Res_Atletismo Geral'!H203</f>
        <v>Apto</v>
      </c>
      <c r="K209" s="14"/>
      <c r="L209" s="14" t="s">
        <v>16</v>
      </c>
      <c r="M209" s="14" t="s">
        <v>16</v>
      </c>
      <c r="N209" s="15"/>
      <c r="O209" s="15"/>
      <c r="P209" s="16"/>
      <c r="Q209" s="16"/>
      <c r="R209" s="16"/>
      <c r="S209" s="16">
        <f t="shared" si="4"/>
        <v>4</v>
      </c>
      <c r="T209" s="14" t="s">
        <v>16</v>
      </c>
    </row>
    <row r="210" spans="1:23" ht="15" hidden="1" customHeight="1" x14ac:dyDescent="0.2">
      <c r="A210" s="8" t="s">
        <v>328</v>
      </c>
      <c r="B210" s="9">
        <v>41</v>
      </c>
      <c r="C210" s="122"/>
      <c r="D210" s="10"/>
      <c r="E210" s="10">
        <v>193</v>
      </c>
      <c r="F210" s="10" t="s">
        <v>397</v>
      </c>
      <c r="G210" s="11" t="s">
        <v>14</v>
      </c>
      <c r="H210" s="10" t="s">
        <v>398</v>
      </c>
      <c r="I210" s="12" t="str">
        <f>'[3]Res_Ginástica Geral'!H204</f>
        <v>Apto</v>
      </c>
      <c r="J210" s="13" t="str">
        <f>'[3]Res_Atletismo Geral'!H204</f>
        <v>Apto</v>
      </c>
      <c r="K210" s="14"/>
      <c r="L210" s="14" t="s">
        <v>16</v>
      </c>
      <c r="M210" s="14" t="s">
        <v>16</v>
      </c>
      <c r="N210" s="15"/>
      <c r="O210" s="15"/>
      <c r="P210" s="16"/>
      <c r="Q210" s="16"/>
      <c r="R210" s="16"/>
      <c r="S210" s="16">
        <f t="shared" si="4"/>
        <v>4</v>
      </c>
      <c r="T210" s="14" t="s">
        <v>16</v>
      </c>
    </row>
    <row r="211" spans="1:23" ht="15" hidden="1" customHeight="1" x14ac:dyDescent="0.2">
      <c r="A211" s="8" t="s">
        <v>328</v>
      </c>
      <c r="B211" s="10">
        <v>42</v>
      </c>
      <c r="C211" s="122"/>
      <c r="D211" s="10"/>
      <c r="E211" s="10">
        <v>473</v>
      </c>
      <c r="F211" s="10" t="s">
        <v>399</v>
      </c>
      <c r="G211" s="11" t="s">
        <v>14</v>
      </c>
      <c r="H211" s="10" t="s">
        <v>400</v>
      </c>
      <c r="I211" s="12" t="str">
        <f>'[3]Res_Ginástica Geral'!H436</f>
        <v>Apto</v>
      </c>
      <c r="J211" s="13" t="str">
        <f>'[3]Res_Atletismo Geral'!H436</f>
        <v>Apto</v>
      </c>
      <c r="K211" s="14"/>
      <c r="L211" s="15"/>
      <c r="M211" s="14" t="s">
        <v>17</v>
      </c>
      <c r="N211" s="14" t="s">
        <v>16</v>
      </c>
      <c r="O211" s="15"/>
      <c r="P211" s="16"/>
      <c r="Q211" s="16"/>
      <c r="R211" s="16"/>
      <c r="S211" s="16">
        <f t="shared" si="4"/>
        <v>4</v>
      </c>
      <c r="T211" s="14" t="s">
        <v>17</v>
      </c>
      <c r="W211">
        <v>1</v>
      </c>
    </row>
    <row r="212" spans="1:23" ht="15" hidden="1" customHeight="1" x14ac:dyDescent="0.2">
      <c r="A212" s="8" t="s">
        <v>328</v>
      </c>
      <c r="B212" s="9">
        <v>43</v>
      </c>
      <c r="C212" s="122"/>
      <c r="D212" s="10"/>
      <c r="E212" s="10">
        <v>174</v>
      </c>
      <c r="F212" s="10" t="s">
        <v>401</v>
      </c>
      <c r="G212" s="11" t="s">
        <v>14</v>
      </c>
      <c r="H212" s="10" t="s">
        <v>402</v>
      </c>
      <c r="I212" s="12" t="str">
        <f>'[3]Res_Ginástica Geral'!H206</f>
        <v>Apto</v>
      </c>
      <c r="J212" s="13" t="str">
        <f>'[3]Res_Atletismo Geral'!H206</f>
        <v>Apto</v>
      </c>
      <c r="K212" s="14"/>
      <c r="L212" s="14" t="s">
        <v>16</v>
      </c>
      <c r="M212" s="14" t="s">
        <v>16</v>
      </c>
      <c r="N212" s="15"/>
      <c r="O212" s="15"/>
      <c r="P212" s="16"/>
      <c r="Q212" s="16"/>
      <c r="R212" s="16"/>
      <c r="S212" s="16">
        <f t="shared" si="4"/>
        <v>4</v>
      </c>
      <c r="T212" s="14" t="s">
        <v>16</v>
      </c>
    </row>
    <row r="213" spans="1:23" ht="15" hidden="1" customHeight="1" x14ac:dyDescent="0.2">
      <c r="A213" s="8" t="s">
        <v>328</v>
      </c>
      <c r="B213" s="9">
        <v>44</v>
      </c>
      <c r="C213" s="122"/>
      <c r="D213" s="10"/>
      <c r="E213" s="10">
        <v>518</v>
      </c>
      <c r="F213" s="10" t="s">
        <v>403</v>
      </c>
      <c r="G213" s="11" t="s">
        <v>14</v>
      </c>
      <c r="H213" s="10" t="s">
        <v>404</v>
      </c>
      <c r="I213" s="12" t="str">
        <f>'[3]Res_Ginástica Geral'!H35</f>
        <v>Inapto</v>
      </c>
      <c r="J213" s="13" t="str">
        <f>'[3]Res_Atletismo Geral'!H35</f>
        <v>Inapto</v>
      </c>
      <c r="K213" s="14"/>
      <c r="L213" s="14" t="s">
        <v>16</v>
      </c>
      <c r="M213" s="12"/>
      <c r="N213" s="15"/>
      <c r="O213" s="14" t="s">
        <v>16</v>
      </c>
      <c r="P213" s="16"/>
      <c r="Q213" s="16"/>
      <c r="R213" s="16"/>
      <c r="S213" s="16">
        <f t="shared" si="4"/>
        <v>4</v>
      </c>
      <c r="T213" s="14" t="s">
        <v>17</v>
      </c>
      <c r="W213">
        <v>1</v>
      </c>
    </row>
    <row r="214" spans="1:23" ht="15" hidden="1" customHeight="1" x14ac:dyDescent="0.2">
      <c r="A214" s="8" t="s">
        <v>328</v>
      </c>
      <c r="B214" s="9">
        <v>45</v>
      </c>
      <c r="C214" s="122"/>
      <c r="D214" s="10"/>
      <c r="E214" s="10">
        <v>412</v>
      </c>
      <c r="F214" s="10" t="s">
        <v>405</v>
      </c>
      <c r="G214" s="11" t="s">
        <v>14</v>
      </c>
      <c r="H214" s="10" t="s">
        <v>406</v>
      </c>
      <c r="I214" s="12" t="str">
        <f>'[3]Res_Ginástica Geral'!H208</f>
        <v>Apto</v>
      </c>
      <c r="J214" s="13" t="str">
        <f>'[3]Res_Atletismo Geral'!H208</f>
        <v>Apto</v>
      </c>
      <c r="K214" s="14"/>
      <c r="L214" s="14" t="s">
        <v>16</v>
      </c>
      <c r="M214" s="14" t="s">
        <v>16</v>
      </c>
      <c r="N214" s="15"/>
      <c r="O214" s="15"/>
      <c r="P214" s="16"/>
      <c r="Q214" s="16"/>
      <c r="R214" s="16"/>
      <c r="S214" s="16">
        <f t="shared" si="4"/>
        <v>4</v>
      </c>
      <c r="T214" s="14" t="s">
        <v>16</v>
      </c>
    </row>
    <row r="215" spans="1:23" ht="15" hidden="1" customHeight="1" x14ac:dyDescent="0.2">
      <c r="A215" s="8" t="s">
        <v>328</v>
      </c>
      <c r="B215" s="9">
        <v>46</v>
      </c>
      <c r="C215" s="122"/>
      <c r="D215" s="10"/>
      <c r="E215" s="10">
        <v>308</v>
      </c>
      <c r="F215" s="10" t="s">
        <v>407</v>
      </c>
      <c r="G215" s="11" t="s">
        <v>14</v>
      </c>
      <c r="H215" s="10" t="s">
        <v>408</v>
      </c>
      <c r="I215" s="12" t="str">
        <f>'[3]Res_Ginástica Geral'!H209</f>
        <v>Apto</v>
      </c>
      <c r="J215" s="13" t="str">
        <f>'[3]Res_Atletismo Geral'!H209</f>
        <v>Apto</v>
      </c>
      <c r="K215" s="14"/>
      <c r="L215" s="14" t="s">
        <v>16</v>
      </c>
      <c r="M215" s="14" t="s">
        <v>16</v>
      </c>
      <c r="N215" s="15"/>
      <c r="O215" s="15"/>
      <c r="P215" s="16"/>
      <c r="Q215" s="16"/>
      <c r="R215" s="16"/>
      <c r="S215" s="16">
        <f t="shared" si="4"/>
        <v>4</v>
      </c>
      <c r="T215" s="14" t="s">
        <v>16</v>
      </c>
    </row>
    <row r="216" spans="1:23" ht="15" hidden="1" customHeight="1" x14ac:dyDescent="0.2">
      <c r="A216" s="8" t="s">
        <v>328</v>
      </c>
      <c r="B216" s="9">
        <v>47</v>
      </c>
      <c r="C216" s="122"/>
      <c r="D216" s="10"/>
      <c r="E216" s="10">
        <v>617</v>
      </c>
      <c r="F216" s="10" t="s">
        <v>409</v>
      </c>
      <c r="G216" s="11" t="s">
        <v>14</v>
      </c>
      <c r="H216" s="10" t="s">
        <v>410</v>
      </c>
      <c r="I216" s="12" t="str">
        <f>'[3]Res_Ginástica Geral'!H106</f>
        <v>Apto</v>
      </c>
      <c r="J216" s="13" t="str">
        <f>'[3]Res_Atletismo Geral'!H106</f>
        <v>Apto</v>
      </c>
      <c r="K216" s="14"/>
      <c r="L216" s="14" t="s">
        <v>16</v>
      </c>
      <c r="M216" s="12"/>
      <c r="N216" s="14" t="s">
        <v>16</v>
      </c>
      <c r="O216" s="12"/>
      <c r="P216" s="16"/>
      <c r="Q216" s="16"/>
      <c r="R216" s="16"/>
      <c r="S216" s="16">
        <f t="shared" si="4"/>
        <v>4</v>
      </c>
      <c r="T216" s="14" t="s">
        <v>17</v>
      </c>
      <c r="W216">
        <v>1</v>
      </c>
    </row>
    <row r="217" spans="1:23" ht="15" hidden="1" customHeight="1" x14ac:dyDescent="0.2">
      <c r="A217" s="8" t="s">
        <v>328</v>
      </c>
      <c r="B217" s="9">
        <v>48</v>
      </c>
      <c r="C217" s="122"/>
      <c r="D217" s="10"/>
      <c r="E217" s="10">
        <v>106</v>
      </c>
      <c r="F217" s="10" t="s">
        <v>411</v>
      </c>
      <c r="G217" s="11" t="s">
        <v>14</v>
      </c>
      <c r="H217" s="10" t="s">
        <v>412</v>
      </c>
      <c r="I217" s="12" t="str">
        <f>'[3]Res_Ginástica Geral'!H211</f>
        <v>Apto</v>
      </c>
      <c r="J217" s="13" t="str">
        <f>'[3]Res_Atletismo Geral'!H211</f>
        <v>Apto</v>
      </c>
      <c r="K217" s="14"/>
      <c r="L217" s="14" t="s">
        <v>16</v>
      </c>
      <c r="M217" s="14" t="s">
        <v>16</v>
      </c>
      <c r="N217" s="15"/>
      <c r="O217" s="15"/>
      <c r="P217" s="16"/>
      <c r="Q217" s="16"/>
      <c r="R217" s="16"/>
      <c r="S217" s="16">
        <f t="shared" si="4"/>
        <v>4</v>
      </c>
      <c r="T217" s="14" t="s">
        <v>16</v>
      </c>
    </row>
    <row r="218" spans="1:23" ht="15" hidden="1" customHeight="1" x14ac:dyDescent="0.2">
      <c r="A218" s="8" t="s">
        <v>328</v>
      </c>
      <c r="B218" s="9">
        <v>49</v>
      </c>
      <c r="C218" s="122"/>
      <c r="D218" s="10"/>
      <c r="E218" s="10">
        <v>228</v>
      </c>
      <c r="F218" s="10" t="s">
        <v>413</v>
      </c>
      <c r="G218" s="11" t="s">
        <v>14</v>
      </c>
      <c r="H218" s="10" t="s">
        <v>414</v>
      </c>
      <c r="I218" s="12" t="str">
        <f>'[3]Res_Ginástica Geral'!H212</f>
        <v>Apto</v>
      </c>
      <c r="J218" s="13" t="str">
        <f>'[3]Res_Atletismo Geral'!H212</f>
        <v>Apto</v>
      </c>
      <c r="K218" s="14"/>
      <c r="L218" s="14" t="s">
        <v>16</v>
      </c>
      <c r="M218" s="14" t="s">
        <v>16</v>
      </c>
      <c r="N218" s="15"/>
      <c r="O218" s="15"/>
      <c r="P218" s="16"/>
      <c r="Q218" s="16"/>
      <c r="R218" s="16"/>
      <c r="S218" s="16">
        <f t="shared" si="4"/>
        <v>4</v>
      </c>
      <c r="T218" s="14" t="s">
        <v>16</v>
      </c>
    </row>
    <row r="219" spans="1:23" ht="15" hidden="1" customHeight="1" x14ac:dyDescent="0.2">
      <c r="A219" s="8" t="s">
        <v>328</v>
      </c>
      <c r="B219" s="10">
        <v>50</v>
      </c>
      <c r="C219" s="122"/>
      <c r="D219" s="10"/>
      <c r="E219" s="17">
        <v>161</v>
      </c>
      <c r="F219" s="17" t="s">
        <v>223</v>
      </c>
      <c r="G219" s="18" t="s">
        <v>34</v>
      </c>
      <c r="H219" s="17" t="s">
        <v>224</v>
      </c>
      <c r="I219" s="20" t="str">
        <f>'[3]Res_Ginástica Geral'!H213</f>
        <v xml:space="preserve"> </v>
      </c>
      <c r="J219" s="21"/>
      <c r="K219" s="14"/>
      <c r="L219" s="22"/>
      <c r="M219" s="22"/>
      <c r="N219" s="22"/>
      <c r="O219" s="22"/>
      <c r="P219" s="16"/>
      <c r="Q219" s="16"/>
      <c r="R219" s="16"/>
      <c r="S219" s="20">
        <f t="shared" si="4"/>
        <v>1</v>
      </c>
      <c r="T219" s="22"/>
    </row>
    <row r="220" spans="1:23" x14ac:dyDescent="0.2">
      <c r="A220" s="8" t="s">
        <v>328</v>
      </c>
      <c r="B220" s="9">
        <v>51</v>
      </c>
      <c r="C220" s="122"/>
      <c r="D220" s="10">
        <v>28</v>
      </c>
      <c r="E220" s="10">
        <v>430</v>
      </c>
      <c r="F220" s="10" t="s">
        <v>415</v>
      </c>
      <c r="G220" s="11" t="s">
        <v>14</v>
      </c>
      <c r="H220" s="10" t="s">
        <v>416</v>
      </c>
      <c r="I220" s="14"/>
      <c r="J220" s="14"/>
      <c r="K220" s="14"/>
      <c r="L220" s="14"/>
      <c r="M220" s="12"/>
      <c r="N220" s="14"/>
      <c r="O220" s="12"/>
      <c r="P220" s="16"/>
      <c r="Q220" s="16"/>
      <c r="R220" s="16"/>
      <c r="S220" s="16">
        <f t="shared" si="4"/>
        <v>0</v>
      </c>
      <c r="T220" s="23"/>
      <c r="W220">
        <v>2</v>
      </c>
    </row>
    <row r="221" spans="1:23" ht="15" hidden="1" customHeight="1" x14ac:dyDescent="0.2">
      <c r="A221" s="8" t="s">
        <v>328</v>
      </c>
      <c r="B221" s="9">
        <v>52</v>
      </c>
      <c r="C221" s="122"/>
      <c r="D221" s="10"/>
      <c r="E221" s="10">
        <v>303</v>
      </c>
      <c r="F221" s="10" t="s">
        <v>417</v>
      </c>
      <c r="G221" s="11" t="s">
        <v>14</v>
      </c>
      <c r="H221" s="10" t="s">
        <v>418</v>
      </c>
      <c r="I221" s="12" t="str">
        <f>'[3]Res_Ginástica Geral'!H215</f>
        <v>Apto</v>
      </c>
      <c r="J221" s="13" t="str">
        <f>'[3]Res_Atletismo Geral'!H215</f>
        <v>Apto</v>
      </c>
      <c r="K221" s="14"/>
      <c r="L221" s="14" t="s">
        <v>16</v>
      </c>
      <c r="M221" s="14" t="s">
        <v>16</v>
      </c>
      <c r="N221" s="15"/>
      <c r="O221" s="15"/>
      <c r="P221" s="16"/>
      <c r="Q221" s="16"/>
      <c r="R221" s="16"/>
      <c r="S221" s="16">
        <f t="shared" si="4"/>
        <v>4</v>
      </c>
      <c r="T221" s="14" t="s">
        <v>16</v>
      </c>
    </row>
    <row r="222" spans="1:23" ht="15" hidden="1" customHeight="1" x14ac:dyDescent="0.2">
      <c r="A222" s="8" t="s">
        <v>328</v>
      </c>
      <c r="B222" s="10">
        <v>53</v>
      </c>
      <c r="C222" s="122"/>
      <c r="D222" s="10"/>
      <c r="E222" s="17">
        <v>394</v>
      </c>
      <c r="F222" s="17" t="s">
        <v>419</v>
      </c>
      <c r="G222" s="18" t="s">
        <v>21</v>
      </c>
      <c r="H222" s="17" t="s">
        <v>420</v>
      </c>
      <c r="I222" s="20" t="str">
        <f>'[3]Res_Ginástica Geral'!H216</f>
        <v xml:space="preserve"> </v>
      </c>
      <c r="J222" s="21"/>
      <c r="K222" s="14"/>
      <c r="L222" s="22"/>
      <c r="M222" s="22"/>
      <c r="N222" s="22"/>
      <c r="O222" s="22"/>
      <c r="P222" s="16"/>
      <c r="Q222" s="16"/>
      <c r="R222" s="16"/>
      <c r="S222" s="20">
        <f t="shared" si="4"/>
        <v>1</v>
      </c>
      <c r="T222" s="22"/>
    </row>
    <row r="223" spans="1:23" x14ac:dyDescent="0.2">
      <c r="A223" s="8" t="s">
        <v>328</v>
      </c>
      <c r="B223" s="9">
        <v>54</v>
      </c>
      <c r="C223" s="122"/>
      <c r="D223" s="10">
        <v>29</v>
      </c>
      <c r="E223" s="10">
        <v>304</v>
      </c>
      <c r="F223" s="10" t="s">
        <v>421</v>
      </c>
      <c r="G223" s="11" t="s">
        <v>14</v>
      </c>
      <c r="H223" s="10" t="s">
        <v>422</v>
      </c>
      <c r="I223" s="14"/>
      <c r="J223" s="14"/>
      <c r="K223" s="14"/>
      <c r="L223" s="14"/>
      <c r="M223" s="15"/>
      <c r="N223" s="14"/>
      <c r="O223" s="12"/>
      <c r="P223" s="16"/>
      <c r="Q223" s="16"/>
      <c r="R223" s="16"/>
      <c r="S223" s="16">
        <f t="shared" si="4"/>
        <v>0</v>
      </c>
      <c r="T223" s="23"/>
      <c r="W223">
        <v>2</v>
      </c>
    </row>
    <row r="224" spans="1:23" x14ac:dyDescent="0.2">
      <c r="A224" s="8" t="s">
        <v>328</v>
      </c>
      <c r="B224" s="10">
        <v>55</v>
      </c>
      <c r="C224" s="122"/>
      <c r="D224" s="10">
        <v>30</v>
      </c>
      <c r="E224" s="10">
        <v>242</v>
      </c>
      <c r="F224" s="10" t="s">
        <v>423</v>
      </c>
      <c r="G224" s="11" t="s">
        <v>14</v>
      </c>
      <c r="H224" s="10" t="s">
        <v>424</v>
      </c>
      <c r="I224" s="14"/>
      <c r="J224" s="14"/>
      <c r="K224" s="14"/>
      <c r="L224" s="14"/>
      <c r="M224" s="14"/>
      <c r="N224" s="15"/>
      <c r="O224" s="15"/>
      <c r="P224" s="16"/>
      <c r="Q224" s="16"/>
      <c r="R224" s="16"/>
      <c r="S224" s="16">
        <f t="shared" si="4"/>
        <v>0</v>
      </c>
      <c r="T224" s="14"/>
      <c r="W224">
        <v>2</v>
      </c>
    </row>
    <row r="225" spans="1:23" ht="15" hidden="1" customHeight="1" x14ac:dyDescent="0.2">
      <c r="A225" s="8" t="s">
        <v>328</v>
      </c>
      <c r="B225" s="10">
        <v>56</v>
      </c>
      <c r="C225" s="122"/>
      <c r="D225" s="10"/>
      <c r="E225" s="17">
        <v>184</v>
      </c>
      <c r="F225" s="17" t="s">
        <v>243</v>
      </c>
      <c r="G225" s="18" t="s">
        <v>21</v>
      </c>
      <c r="H225" s="17" t="s">
        <v>244</v>
      </c>
      <c r="I225" s="20" t="str">
        <f>'[3]Res_Ginástica Geral'!H219</f>
        <v xml:space="preserve"> </v>
      </c>
      <c r="J225" s="21"/>
      <c r="K225" s="14"/>
      <c r="L225" s="22"/>
      <c r="M225" s="22"/>
      <c r="N225" s="22"/>
      <c r="O225" s="22"/>
      <c r="P225" s="16"/>
      <c r="Q225" s="16"/>
      <c r="R225" s="16"/>
      <c r="S225" s="20">
        <f t="shared" si="4"/>
        <v>1</v>
      </c>
      <c r="T225" s="22"/>
    </row>
    <row r="226" spans="1:23" ht="15" hidden="1" customHeight="1" x14ac:dyDescent="0.2">
      <c r="A226" s="8" t="s">
        <v>328</v>
      </c>
      <c r="B226" s="10">
        <v>57</v>
      </c>
      <c r="C226" s="122"/>
      <c r="D226" s="10"/>
      <c r="E226" s="17">
        <v>314</v>
      </c>
      <c r="F226" s="17" t="s">
        <v>425</v>
      </c>
      <c r="G226" s="18" t="s">
        <v>21</v>
      </c>
      <c r="H226" s="17" t="s">
        <v>426</v>
      </c>
      <c r="I226" s="20" t="str">
        <f>'[3]Res_Ginástica Geral'!H220</f>
        <v xml:space="preserve"> </v>
      </c>
      <c r="J226" s="21"/>
      <c r="K226" s="14"/>
      <c r="L226" s="22"/>
      <c r="M226" s="22"/>
      <c r="N226" s="22"/>
      <c r="O226" s="22"/>
      <c r="P226" s="16"/>
      <c r="Q226" s="16"/>
      <c r="R226" s="16"/>
      <c r="S226" s="20">
        <f t="shared" si="4"/>
        <v>1</v>
      </c>
      <c r="T226" s="22"/>
    </row>
    <row r="227" spans="1:23" ht="15" hidden="1" customHeight="1" x14ac:dyDescent="0.2">
      <c r="A227" s="8" t="s">
        <v>328</v>
      </c>
      <c r="B227" s="10">
        <v>58</v>
      </c>
      <c r="C227" s="122"/>
      <c r="D227" s="10"/>
      <c r="E227" s="17">
        <v>55</v>
      </c>
      <c r="F227" s="17" t="s">
        <v>321</v>
      </c>
      <c r="G227" s="18" t="s">
        <v>34</v>
      </c>
      <c r="H227" s="17" t="s">
        <v>322</v>
      </c>
      <c r="I227" s="20" t="str">
        <f>'[3]Res_Ginástica Geral'!H221</f>
        <v xml:space="preserve"> </v>
      </c>
      <c r="J227" s="21"/>
      <c r="K227" s="14"/>
      <c r="L227" s="22"/>
      <c r="M227" s="22"/>
      <c r="N227" s="22"/>
      <c r="O227" s="22"/>
      <c r="P227" s="16"/>
      <c r="Q227" s="16"/>
      <c r="R227" s="16"/>
      <c r="S227" s="20">
        <f t="shared" si="4"/>
        <v>1</v>
      </c>
      <c r="T227" s="22"/>
      <c r="U227" s="26" t="s">
        <v>328</v>
      </c>
    </row>
    <row r="228" spans="1:23" ht="16" hidden="1" customHeight="1" x14ac:dyDescent="0.2">
      <c r="A228" s="28"/>
      <c r="B228" s="28"/>
      <c r="C228" s="122"/>
      <c r="D228" s="10"/>
      <c r="E228" s="28"/>
      <c r="F228" s="28"/>
      <c r="G228" s="36"/>
      <c r="H228" s="28"/>
      <c r="I228" s="30" t="s">
        <v>8</v>
      </c>
      <c r="J228" s="30" t="s">
        <v>87</v>
      </c>
      <c r="K228" s="14"/>
      <c r="L228" s="30" t="s">
        <v>89</v>
      </c>
      <c r="M228" s="31" t="s">
        <v>90</v>
      </c>
      <c r="N228" s="31" t="s">
        <v>91</v>
      </c>
      <c r="O228" s="30" t="s">
        <v>92</v>
      </c>
      <c r="P228" s="16"/>
      <c r="Q228" s="16"/>
      <c r="R228" s="16"/>
      <c r="S228" s="30" t="s">
        <v>10</v>
      </c>
      <c r="T228" s="30" t="s">
        <v>93</v>
      </c>
      <c r="U228" s="26">
        <f>COUNTA(S170:S227)</f>
        <v>58</v>
      </c>
      <c r="V228" s="32">
        <f>(58-7)</f>
        <v>51</v>
      </c>
    </row>
    <row r="229" spans="1:23" ht="15" hidden="1" customHeight="1" x14ac:dyDescent="0.2">
      <c r="A229" s="8" t="s">
        <v>427</v>
      </c>
      <c r="B229" s="10">
        <v>1</v>
      </c>
      <c r="C229" s="122"/>
      <c r="D229" s="10"/>
      <c r="E229" s="17">
        <v>24</v>
      </c>
      <c r="F229" s="17" t="s">
        <v>383</v>
      </c>
      <c r="G229" s="18" t="s">
        <v>34</v>
      </c>
      <c r="H229" s="17" t="s">
        <v>384</v>
      </c>
      <c r="I229" s="20" t="str">
        <f>'[3]Res_Ginástica Geral'!H223</f>
        <v xml:space="preserve"> </v>
      </c>
      <c r="J229" s="21"/>
      <c r="K229" s="14"/>
      <c r="L229" s="22"/>
      <c r="M229" s="22"/>
      <c r="N229" s="22"/>
      <c r="O229" s="22"/>
      <c r="P229" s="16"/>
      <c r="Q229" s="16"/>
      <c r="R229" s="16"/>
      <c r="S229" s="20">
        <f t="shared" ref="S229:S286" si="5">COUNTA(I229:O229)</f>
        <v>1</v>
      </c>
      <c r="T229" s="22"/>
    </row>
    <row r="230" spans="1:23" ht="15" hidden="1" customHeight="1" x14ac:dyDescent="0.2">
      <c r="A230" s="8" t="s">
        <v>427</v>
      </c>
      <c r="B230" s="10">
        <v>2</v>
      </c>
      <c r="C230" s="122"/>
      <c r="D230" s="10"/>
      <c r="E230" s="17">
        <v>170</v>
      </c>
      <c r="F230" s="17" t="s">
        <v>223</v>
      </c>
      <c r="G230" s="18" t="s">
        <v>34</v>
      </c>
      <c r="H230" s="17" t="s">
        <v>224</v>
      </c>
      <c r="I230" s="20" t="str">
        <f>'[3]Res_Ginástica Geral'!H224</f>
        <v xml:space="preserve"> </v>
      </c>
      <c r="J230" s="21"/>
      <c r="K230" s="14"/>
      <c r="L230" s="22"/>
      <c r="M230" s="22"/>
      <c r="N230" s="22"/>
      <c r="O230" s="22"/>
      <c r="P230" s="16"/>
      <c r="Q230" s="16"/>
      <c r="R230" s="16"/>
      <c r="S230" s="20">
        <f t="shared" si="5"/>
        <v>1</v>
      </c>
      <c r="T230" s="22"/>
    </row>
    <row r="231" spans="1:23" x14ac:dyDescent="0.2">
      <c r="A231" s="8" t="s">
        <v>427</v>
      </c>
      <c r="B231" s="10">
        <v>3</v>
      </c>
      <c r="C231" s="122"/>
      <c r="D231" s="10">
        <v>31</v>
      </c>
      <c r="E231" s="10">
        <v>599</v>
      </c>
      <c r="F231" s="10" t="s">
        <v>428</v>
      </c>
      <c r="G231" s="11" t="s">
        <v>14</v>
      </c>
      <c r="H231" s="10" t="s">
        <v>429</v>
      </c>
      <c r="I231" s="14"/>
      <c r="J231" s="14"/>
      <c r="K231" s="14"/>
      <c r="L231" s="14"/>
      <c r="M231" s="15"/>
      <c r="N231" s="15"/>
      <c r="O231" s="14"/>
      <c r="P231" s="16"/>
      <c r="Q231" s="16"/>
      <c r="R231" s="16"/>
      <c r="S231" s="16">
        <f t="shared" si="5"/>
        <v>0</v>
      </c>
      <c r="T231" s="23"/>
      <c r="W231">
        <v>2</v>
      </c>
    </row>
    <row r="232" spans="1:23" ht="15" hidden="1" customHeight="1" x14ac:dyDescent="0.2">
      <c r="A232" s="8" t="s">
        <v>427</v>
      </c>
      <c r="B232" s="9">
        <v>4</v>
      </c>
      <c r="C232" s="122"/>
      <c r="D232" s="10"/>
      <c r="E232" s="10">
        <v>554</v>
      </c>
      <c r="F232" s="10" t="s">
        <v>430</v>
      </c>
      <c r="G232" s="38" t="s">
        <v>197</v>
      </c>
      <c r="H232" s="10" t="s">
        <v>431</v>
      </c>
      <c r="I232" s="12" t="str">
        <f>'[3]Res_Ginástica Geral'!H226</f>
        <v>Apto</v>
      </c>
      <c r="J232" s="13" t="str">
        <f>'[3]Res_Atletismo Geral'!H226</f>
        <v>Apto</v>
      </c>
      <c r="K232" s="14"/>
      <c r="L232" s="14" t="s">
        <v>16</v>
      </c>
      <c r="M232" s="14" t="s">
        <v>16</v>
      </c>
      <c r="N232" s="15"/>
      <c r="O232" s="15"/>
      <c r="P232" s="16"/>
      <c r="Q232" s="16"/>
      <c r="R232" s="16"/>
      <c r="S232" s="16">
        <f t="shared" si="5"/>
        <v>4</v>
      </c>
      <c r="T232" s="14" t="s">
        <v>16</v>
      </c>
    </row>
    <row r="233" spans="1:23" ht="15" hidden="1" customHeight="1" x14ac:dyDescent="0.2">
      <c r="A233" s="8" t="s">
        <v>427</v>
      </c>
      <c r="B233" s="9">
        <v>5</v>
      </c>
      <c r="C233" s="122"/>
      <c r="D233" s="10"/>
      <c r="E233" s="10">
        <v>276</v>
      </c>
      <c r="F233" s="10" t="s">
        <v>432</v>
      </c>
      <c r="G233" s="11" t="s">
        <v>14</v>
      </c>
      <c r="H233" s="10" t="s">
        <v>433</v>
      </c>
      <c r="I233" s="12" t="str">
        <f>'[3]Res_Ginástica Geral'!H227</f>
        <v>Apto</v>
      </c>
      <c r="J233" s="13" t="str">
        <f>'[3]Res_Atletismo Geral'!H227</f>
        <v>Apto</v>
      </c>
      <c r="K233" s="14"/>
      <c r="L233" s="14" t="s">
        <v>16</v>
      </c>
      <c r="M233" s="14" t="s">
        <v>16</v>
      </c>
      <c r="N233" s="15"/>
      <c r="O233" s="15"/>
      <c r="P233" s="16"/>
      <c r="Q233" s="16"/>
      <c r="R233" s="16"/>
      <c r="S233" s="16">
        <f t="shared" si="5"/>
        <v>4</v>
      </c>
      <c r="T233" s="14" t="s">
        <v>16</v>
      </c>
    </row>
    <row r="234" spans="1:23" ht="15" hidden="1" customHeight="1" x14ac:dyDescent="0.2">
      <c r="A234" s="8" t="s">
        <v>427</v>
      </c>
      <c r="B234" s="9">
        <v>6</v>
      </c>
      <c r="C234" s="122"/>
      <c r="D234" s="10"/>
      <c r="E234" s="10">
        <v>232</v>
      </c>
      <c r="F234" s="10" t="s">
        <v>434</v>
      </c>
      <c r="G234" s="11" t="s">
        <v>14</v>
      </c>
      <c r="H234" s="10" t="s">
        <v>435</v>
      </c>
      <c r="I234" s="12" t="str">
        <f>'[3]Res_Ginástica Geral'!H228</f>
        <v>Apto</v>
      </c>
      <c r="J234" s="13" t="str">
        <f>'[3]Res_Atletismo Geral'!H228</f>
        <v>Apto</v>
      </c>
      <c r="K234" s="14"/>
      <c r="L234" s="14" t="s">
        <v>16</v>
      </c>
      <c r="M234" s="14" t="s">
        <v>16</v>
      </c>
      <c r="N234" s="15"/>
      <c r="O234" s="15"/>
      <c r="P234" s="16"/>
      <c r="Q234" s="16"/>
      <c r="R234" s="16"/>
      <c r="S234" s="16">
        <f t="shared" si="5"/>
        <v>4</v>
      </c>
      <c r="T234" s="14" t="s">
        <v>16</v>
      </c>
    </row>
    <row r="235" spans="1:23" ht="15" hidden="1" customHeight="1" x14ac:dyDescent="0.2">
      <c r="A235" s="8" t="s">
        <v>427</v>
      </c>
      <c r="B235" s="9">
        <v>7</v>
      </c>
      <c r="C235" s="122"/>
      <c r="D235" s="10"/>
      <c r="E235" s="10">
        <v>507</v>
      </c>
      <c r="F235" s="10" t="s">
        <v>436</v>
      </c>
      <c r="G235" s="11" t="s">
        <v>14</v>
      </c>
      <c r="H235" s="10" t="s">
        <v>437</v>
      </c>
      <c r="I235" s="12" t="str">
        <f>'[3]Res_Ginástica Geral'!H229</f>
        <v>Apto</v>
      </c>
      <c r="J235" s="13" t="str">
        <f>'[3]Res_Atletismo Geral'!H229</f>
        <v>Apto</v>
      </c>
      <c r="K235" s="14"/>
      <c r="L235" s="14" t="s">
        <v>16</v>
      </c>
      <c r="M235" s="14" t="s">
        <v>16</v>
      </c>
      <c r="N235" s="15"/>
      <c r="O235" s="15"/>
      <c r="P235" s="16"/>
      <c r="Q235" s="16"/>
      <c r="R235" s="16"/>
      <c r="S235" s="16">
        <f t="shared" si="5"/>
        <v>4</v>
      </c>
      <c r="T235" s="14" t="s">
        <v>16</v>
      </c>
    </row>
    <row r="236" spans="1:23" ht="15" hidden="1" customHeight="1" x14ac:dyDescent="0.2">
      <c r="A236" s="8" t="s">
        <v>427</v>
      </c>
      <c r="B236" s="9">
        <v>8</v>
      </c>
      <c r="C236" s="122"/>
      <c r="D236" s="10"/>
      <c r="E236" s="10">
        <v>439</v>
      </c>
      <c r="F236" s="10" t="s">
        <v>438</v>
      </c>
      <c r="G236" s="11" t="s">
        <v>14</v>
      </c>
      <c r="H236" s="10" t="s">
        <v>439</v>
      </c>
      <c r="I236" s="14"/>
      <c r="J236" s="13" t="str">
        <f>'[3]Res_Atletismo Geral'!H109</f>
        <v>Apto</v>
      </c>
      <c r="K236" s="14"/>
      <c r="L236" s="14" t="s">
        <v>16</v>
      </c>
      <c r="M236" s="12"/>
      <c r="N236" s="14" t="s">
        <v>16</v>
      </c>
      <c r="O236" s="12"/>
      <c r="P236" s="16"/>
      <c r="Q236" s="16"/>
      <c r="R236" s="16"/>
      <c r="S236" s="16">
        <f t="shared" si="5"/>
        <v>3</v>
      </c>
      <c r="T236" s="14" t="s">
        <v>17</v>
      </c>
      <c r="W236">
        <v>1</v>
      </c>
    </row>
    <row r="237" spans="1:23" ht="15" hidden="1" customHeight="1" x14ac:dyDescent="0.2">
      <c r="A237" s="8" t="s">
        <v>427</v>
      </c>
      <c r="B237" s="9">
        <v>9</v>
      </c>
      <c r="C237" s="122"/>
      <c r="D237" s="10"/>
      <c r="E237" s="10">
        <v>565</v>
      </c>
      <c r="F237" s="10" t="s">
        <v>440</v>
      </c>
      <c r="G237" s="11" t="s">
        <v>14</v>
      </c>
      <c r="H237" s="10" t="s">
        <v>441</v>
      </c>
      <c r="I237" s="12" t="str">
        <f>'[3]Res_Ginástica Geral'!H231</f>
        <v>Apto</v>
      </c>
      <c r="J237" s="13" t="str">
        <f>'[3]Res_Atletismo Geral'!H231</f>
        <v>Apto</v>
      </c>
      <c r="K237" s="14"/>
      <c r="L237" s="14" t="s">
        <v>16</v>
      </c>
      <c r="M237" s="14" t="s">
        <v>16</v>
      </c>
      <c r="N237" s="15"/>
      <c r="O237" s="15"/>
      <c r="P237" s="16"/>
      <c r="Q237" s="16"/>
      <c r="R237" s="16"/>
      <c r="S237" s="16">
        <f t="shared" si="5"/>
        <v>4</v>
      </c>
      <c r="T237" s="14" t="s">
        <v>16</v>
      </c>
    </row>
    <row r="238" spans="1:23" ht="15" hidden="1" customHeight="1" x14ac:dyDescent="0.2">
      <c r="A238" s="8" t="s">
        <v>427</v>
      </c>
      <c r="B238" s="10">
        <v>10</v>
      </c>
      <c r="C238" s="122"/>
      <c r="D238" s="10"/>
      <c r="E238" s="17">
        <v>597</v>
      </c>
      <c r="F238" s="17" t="s">
        <v>442</v>
      </c>
      <c r="G238" s="18" t="s">
        <v>34</v>
      </c>
      <c r="H238" s="17" t="s">
        <v>443</v>
      </c>
      <c r="I238" s="20" t="str">
        <f>'[3]Res_Ginástica Geral'!H232</f>
        <v xml:space="preserve"> </v>
      </c>
      <c r="J238" s="21"/>
      <c r="K238" s="14"/>
      <c r="L238" s="22"/>
      <c r="M238" s="22"/>
      <c r="N238" s="22"/>
      <c r="O238" s="22"/>
      <c r="P238" s="16"/>
      <c r="Q238" s="16"/>
      <c r="R238" s="16"/>
      <c r="S238" s="20">
        <f t="shared" si="5"/>
        <v>1</v>
      </c>
      <c r="T238" s="22"/>
    </row>
    <row r="239" spans="1:23" ht="15" hidden="1" customHeight="1" x14ac:dyDescent="0.2">
      <c r="A239" s="8" t="s">
        <v>427</v>
      </c>
      <c r="B239" s="9">
        <v>11</v>
      </c>
      <c r="C239" s="122"/>
      <c r="D239" s="10"/>
      <c r="E239" s="42">
        <v>606</v>
      </c>
      <c r="F239" s="10" t="s">
        <v>442</v>
      </c>
      <c r="G239" s="11" t="s">
        <v>14</v>
      </c>
      <c r="H239" s="10" t="s">
        <v>443</v>
      </c>
      <c r="I239" s="12" t="str">
        <f>'[3]Res_Ginástica Geral'!H233</f>
        <v>Apto</v>
      </c>
      <c r="J239" s="13" t="str">
        <f>'[3]Res_Atletismo Geral'!H233</f>
        <v>Apto</v>
      </c>
      <c r="K239" s="14"/>
      <c r="L239" s="14" t="s">
        <v>16</v>
      </c>
      <c r="M239" s="14" t="s">
        <v>16</v>
      </c>
      <c r="N239" s="15"/>
      <c r="O239" s="15"/>
      <c r="P239" s="16"/>
      <c r="Q239" s="16"/>
      <c r="R239" s="16"/>
      <c r="S239" s="16">
        <f t="shared" si="5"/>
        <v>4</v>
      </c>
      <c r="T239" s="14" t="s">
        <v>16</v>
      </c>
    </row>
    <row r="240" spans="1:23" ht="15" hidden="1" customHeight="1" x14ac:dyDescent="0.2">
      <c r="A240" s="8" t="s">
        <v>427</v>
      </c>
      <c r="B240" s="10">
        <v>12</v>
      </c>
      <c r="C240" s="122"/>
      <c r="D240" s="10"/>
      <c r="E240" s="17">
        <v>350</v>
      </c>
      <c r="F240" s="17" t="s">
        <v>442</v>
      </c>
      <c r="G240" s="18" t="s">
        <v>34</v>
      </c>
      <c r="H240" s="17" t="s">
        <v>443</v>
      </c>
      <c r="I240" s="20" t="str">
        <f>'[3]Res_Ginástica Geral'!H234</f>
        <v xml:space="preserve"> </v>
      </c>
      <c r="J240" s="21"/>
      <c r="K240" s="14"/>
      <c r="L240" s="22"/>
      <c r="M240" s="22"/>
      <c r="N240" s="22"/>
      <c r="O240" s="22"/>
      <c r="P240" s="16"/>
      <c r="Q240" s="16"/>
      <c r="R240" s="16"/>
      <c r="S240" s="20">
        <f t="shared" si="5"/>
        <v>1</v>
      </c>
      <c r="T240" s="22"/>
    </row>
    <row r="241" spans="1:23" ht="15" hidden="1" customHeight="1" x14ac:dyDescent="0.2">
      <c r="A241" s="8" t="s">
        <v>427</v>
      </c>
      <c r="B241" s="10">
        <v>13</v>
      </c>
      <c r="C241" s="122"/>
      <c r="D241" s="10"/>
      <c r="E241" s="10">
        <v>199</v>
      </c>
      <c r="F241" s="10" t="s">
        <v>444</v>
      </c>
      <c r="G241" s="11" t="s">
        <v>14</v>
      </c>
      <c r="H241" s="10" t="s">
        <v>445</v>
      </c>
      <c r="I241" s="12" t="str">
        <f>'[3]Res_Ginástica Geral'!H235</f>
        <v>Apto</v>
      </c>
      <c r="J241" s="13" t="str">
        <f>'[3]Res_Atletismo Geral'!H235</f>
        <v>Apto</v>
      </c>
      <c r="K241" s="14"/>
      <c r="L241" s="14" t="s">
        <v>16</v>
      </c>
      <c r="M241" s="14" t="s">
        <v>16</v>
      </c>
      <c r="N241" s="15"/>
      <c r="O241" s="15"/>
      <c r="P241" s="16"/>
      <c r="Q241" s="16"/>
      <c r="R241" s="16"/>
      <c r="S241" s="16">
        <f t="shared" si="5"/>
        <v>4</v>
      </c>
      <c r="T241" s="14" t="s">
        <v>16</v>
      </c>
    </row>
    <row r="242" spans="1:23" ht="15" hidden="1" customHeight="1" x14ac:dyDescent="0.2">
      <c r="A242" s="8" t="s">
        <v>427</v>
      </c>
      <c r="B242" s="9">
        <v>14</v>
      </c>
      <c r="C242" s="122"/>
      <c r="D242" s="10"/>
      <c r="E242" s="10">
        <v>207</v>
      </c>
      <c r="F242" s="10" t="s">
        <v>446</v>
      </c>
      <c r="G242" s="11" t="s">
        <v>14</v>
      </c>
      <c r="H242" s="10" t="s">
        <v>447</v>
      </c>
      <c r="I242" s="12" t="str">
        <f>'[3]Res_Ginástica Geral'!H236</f>
        <v>Apto</v>
      </c>
      <c r="J242" s="13" t="str">
        <f>'[3]Res_Atletismo Geral'!H236</f>
        <v>Apto</v>
      </c>
      <c r="K242" s="14"/>
      <c r="L242" s="14" t="s">
        <v>16</v>
      </c>
      <c r="M242" s="14" t="s">
        <v>16</v>
      </c>
      <c r="N242" s="15"/>
      <c r="O242" s="15"/>
      <c r="P242" s="16"/>
      <c r="Q242" s="16"/>
      <c r="R242" s="16"/>
      <c r="S242" s="16">
        <f t="shared" si="5"/>
        <v>4</v>
      </c>
      <c r="T242" s="14" t="s">
        <v>16</v>
      </c>
    </row>
    <row r="243" spans="1:23" x14ac:dyDescent="0.2">
      <c r="A243" s="8" t="s">
        <v>427</v>
      </c>
      <c r="B243" s="9">
        <v>15</v>
      </c>
      <c r="C243" s="122"/>
      <c r="D243" s="10">
        <v>32</v>
      </c>
      <c r="E243" s="10">
        <v>529</v>
      </c>
      <c r="F243" s="10" t="s">
        <v>448</v>
      </c>
      <c r="G243" s="11" t="s">
        <v>14</v>
      </c>
      <c r="H243" s="10" t="s">
        <v>449</v>
      </c>
      <c r="I243" s="14"/>
      <c r="J243" s="14"/>
      <c r="K243" s="14"/>
      <c r="L243" s="14"/>
      <c r="M243" s="12"/>
      <c r="N243" s="15"/>
      <c r="O243" s="14"/>
      <c r="P243" s="16"/>
      <c r="Q243" s="16"/>
      <c r="R243" s="16"/>
      <c r="S243" s="16">
        <f t="shared" si="5"/>
        <v>0</v>
      </c>
      <c r="T243" s="23"/>
      <c r="W243">
        <v>2</v>
      </c>
    </row>
    <row r="244" spans="1:23" ht="15" hidden="1" customHeight="1" x14ac:dyDescent="0.2">
      <c r="A244" s="8" t="s">
        <v>427</v>
      </c>
      <c r="B244" s="9">
        <v>16</v>
      </c>
      <c r="C244" s="122"/>
      <c r="D244" s="10"/>
      <c r="E244" s="10">
        <v>53</v>
      </c>
      <c r="F244" s="10" t="s">
        <v>450</v>
      </c>
      <c r="G244" s="11" t="s">
        <v>14</v>
      </c>
      <c r="H244" s="10" t="s">
        <v>451</v>
      </c>
      <c r="I244" s="14"/>
      <c r="J244" s="14"/>
      <c r="K244" s="14"/>
      <c r="L244" s="14" t="s">
        <v>16</v>
      </c>
      <c r="M244" s="14" t="s">
        <v>16</v>
      </c>
      <c r="N244" s="15"/>
      <c r="O244" s="15"/>
      <c r="P244" s="16"/>
      <c r="Q244" s="16"/>
      <c r="R244" s="16"/>
      <c r="S244" s="16">
        <f t="shared" si="5"/>
        <v>2</v>
      </c>
      <c r="T244" s="14" t="s">
        <v>16</v>
      </c>
    </row>
    <row r="245" spans="1:23" ht="15" hidden="1" customHeight="1" x14ac:dyDescent="0.2">
      <c r="A245" s="8" t="s">
        <v>427</v>
      </c>
      <c r="B245" s="9">
        <v>17</v>
      </c>
      <c r="C245" s="122"/>
      <c r="D245" s="10"/>
      <c r="E245" s="10">
        <v>477</v>
      </c>
      <c r="F245" s="10" t="s">
        <v>452</v>
      </c>
      <c r="G245" s="11" t="s">
        <v>14</v>
      </c>
      <c r="H245" s="10" t="s">
        <v>453</v>
      </c>
      <c r="I245" s="14"/>
      <c r="J245" s="14"/>
      <c r="K245" s="14"/>
      <c r="L245" s="14" t="s">
        <v>16</v>
      </c>
      <c r="M245" s="14" t="s">
        <v>16</v>
      </c>
      <c r="N245" s="15"/>
      <c r="O245" s="15"/>
      <c r="P245" s="16"/>
      <c r="Q245" s="16"/>
      <c r="R245" s="16"/>
      <c r="S245" s="16">
        <f t="shared" si="5"/>
        <v>2</v>
      </c>
      <c r="T245" s="14" t="s">
        <v>16</v>
      </c>
    </row>
    <row r="246" spans="1:23" ht="15" hidden="1" customHeight="1" x14ac:dyDescent="0.2">
      <c r="A246" s="8" t="s">
        <v>427</v>
      </c>
      <c r="B246" s="9">
        <v>18</v>
      </c>
      <c r="C246" s="122"/>
      <c r="D246" s="10"/>
      <c r="E246" s="10">
        <v>525</v>
      </c>
      <c r="F246" s="10" t="s">
        <v>454</v>
      </c>
      <c r="G246" s="11" t="s">
        <v>14</v>
      </c>
      <c r="H246" s="10" t="s">
        <v>455</v>
      </c>
      <c r="I246" s="14"/>
      <c r="J246" s="14"/>
      <c r="K246" s="14"/>
      <c r="L246" s="14" t="s">
        <v>16</v>
      </c>
      <c r="M246" s="14" t="s">
        <v>16</v>
      </c>
      <c r="N246" s="15"/>
      <c r="O246" s="15"/>
      <c r="P246" s="16"/>
      <c r="Q246" s="16"/>
      <c r="R246" s="16"/>
      <c r="S246" s="16">
        <f t="shared" si="5"/>
        <v>2</v>
      </c>
      <c r="T246" s="14" t="s">
        <v>16</v>
      </c>
    </row>
    <row r="247" spans="1:23" ht="15" hidden="1" customHeight="1" x14ac:dyDescent="0.2">
      <c r="A247" s="8" t="s">
        <v>427</v>
      </c>
      <c r="B247" s="9">
        <v>19</v>
      </c>
      <c r="C247" s="122"/>
      <c r="D247" s="10"/>
      <c r="E247" s="10">
        <v>472</v>
      </c>
      <c r="F247" s="10" t="s">
        <v>456</v>
      </c>
      <c r="G247" s="11" t="s">
        <v>14</v>
      </c>
      <c r="H247" s="10" t="s">
        <v>457</v>
      </c>
      <c r="I247" s="14"/>
      <c r="J247" s="14"/>
      <c r="K247" s="14"/>
      <c r="L247" s="14" t="s">
        <v>16</v>
      </c>
      <c r="M247" s="14" t="s">
        <v>16</v>
      </c>
      <c r="N247" s="15"/>
      <c r="O247" s="15"/>
      <c r="P247" s="16"/>
      <c r="Q247" s="16"/>
      <c r="R247" s="16"/>
      <c r="S247" s="16">
        <f t="shared" si="5"/>
        <v>2</v>
      </c>
      <c r="T247" s="14" t="s">
        <v>16</v>
      </c>
    </row>
    <row r="248" spans="1:23" ht="15" hidden="1" customHeight="1" x14ac:dyDescent="0.2">
      <c r="A248" s="8" t="s">
        <v>427</v>
      </c>
      <c r="B248" s="9">
        <v>20</v>
      </c>
      <c r="C248" s="122"/>
      <c r="D248" s="10"/>
      <c r="E248" s="10">
        <v>619</v>
      </c>
      <c r="F248" s="10" t="s">
        <v>458</v>
      </c>
      <c r="G248" s="11" t="s">
        <v>14</v>
      </c>
      <c r="H248" s="10" t="s">
        <v>459</v>
      </c>
      <c r="I248" s="12" t="str">
        <f>'[3]Res_Ginástica Geral'!H383</f>
        <v>Apto</v>
      </c>
      <c r="J248" s="13" t="str">
        <f>'[3]Res_Atletismo Geral'!H383</f>
        <v>Apto</v>
      </c>
      <c r="K248" s="14"/>
      <c r="L248" s="15"/>
      <c r="M248" s="14" t="s">
        <v>16</v>
      </c>
      <c r="N248" s="15"/>
      <c r="O248" s="14" t="s">
        <v>16</v>
      </c>
      <c r="P248" s="16"/>
      <c r="Q248" s="16"/>
      <c r="R248" s="16"/>
      <c r="S248" s="16">
        <f t="shared" si="5"/>
        <v>4</v>
      </c>
      <c r="T248" s="14" t="s">
        <v>17</v>
      </c>
      <c r="W248">
        <v>1</v>
      </c>
    </row>
    <row r="249" spans="1:23" ht="15" hidden="1" customHeight="1" x14ac:dyDescent="0.2">
      <c r="A249" s="8" t="s">
        <v>427</v>
      </c>
      <c r="B249" s="9">
        <v>21</v>
      </c>
      <c r="C249" s="122"/>
      <c r="D249" s="10"/>
      <c r="E249" s="10">
        <v>188</v>
      </c>
      <c r="F249" s="10" t="s">
        <v>460</v>
      </c>
      <c r="G249" s="11" t="s">
        <v>14</v>
      </c>
      <c r="H249" s="10" t="s">
        <v>461</v>
      </c>
      <c r="I249" s="12" t="str">
        <f>'[3]Res_Ginástica Geral'!H243</f>
        <v>Apto</v>
      </c>
      <c r="J249" s="13" t="str">
        <f>'[3]Res_Atletismo Geral'!H243</f>
        <v>Inapto</v>
      </c>
      <c r="K249" s="14"/>
      <c r="L249" s="14" t="s">
        <v>16</v>
      </c>
      <c r="M249" s="14" t="s">
        <v>16</v>
      </c>
      <c r="N249" s="15"/>
      <c r="O249" s="15"/>
      <c r="P249" s="16"/>
      <c r="Q249" s="16"/>
      <c r="R249" s="16"/>
      <c r="S249" s="16">
        <f t="shared" si="5"/>
        <v>4</v>
      </c>
      <c r="T249" s="14" t="s">
        <v>17</v>
      </c>
    </row>
    <row r="250" spans="1:23" ht="15" hidden="1" customHeight="1" x14ac:dyDescent="0.2">
      <c r="A250" s="8" t="s">
        <v>427</v>
      </c>
      <c r="B250" s="9">
        <v>22</v>
      </c>
      <c r="C250" s="122"/>
      <c r="D250" s="10"/>
      <c r="E250" s="10">
        <v>611</v>
      </c>
      <c r="F250" s="10" t="s">
        <v>462</v>
      </c>
      <c r="G250" s="11" t="s">
        <v>14</v>
      </c>
      <c r="H250" s="10" t="s">
        <v>463</v>
      </c>
      <c r="I250" s="12" t="str">
        <f>'[3]Res_Ginástica Geral'!H244</f>
        <v>Apto</v>
      </c>
      <c r="J250" s="13" t="str">
        <f>'[3]Res_Atletismo Geral'!H244</f>
        <v>Apto</v>
      </c>
      <c r="K250" s="14"/>
      <c r="L250" s="14" t="s">
        <v>16</v>
      </c>
      <c r="M250" s="14" t="s">
        <v>16</v>
      </c>
      <c r="N250" s="15"/>
      <c r="O250" s="15"/>
      <c r="P250" s="16"/>
      <c r="Q250" s="16"/>
      <c r="R250" s="16"/>
      <c r="S250" s="16">
        <f t="shared" si="5"/>
        <v>4</v>
      </c>
      <c r="T250" s="14" t="s">
        <v>16</v>
      </c>
    </row>
    <row r="251" spans="1:23" ht="15" hidden="1" customHeight="1" x14ac:dyDescent="0.2">
      <c r="A251" s="8" t="s">
        <v>427</v>
      </c>
      <c r="B251" s="9">
        <v>23</v>
      </c>
      <c r="C251" s="122"/>
      <c r="D251" s="10"/>
      <c r="E251" s="10">
        <v>613</v>
      </c>
      <c r="F251" s="10" t="s">
        <v>464</v>
      </c>
      <c r="G251" s="11" t="s">
        <v>14</v>
      </c>
      <c r="H251" s="10" t="s">
        <v>465</v>
      </c>
      <c r="I251" s="12" t="str">
        <f>'[3]Res_Ginástica Geral'!H440</f>
        <v>Apto</v>
      </c>
      <c r="J251" s="13" t="str">
        <f>'[3]Res_Atletismo Geral'!H440</f>
        <v>Apto</v>
      </c>
      <c r="K251" s="14"/>
      <c r="L251" s="15"/>
      <c r="M251" s="14" t="s">
        <v>17</v>
      </c>
      <c r="N251" s="14" t="s">
        <v>16</v>
      </c>
      <c r="O251" s="15"/>
      <c r="P251" s="16"/>
      <c r="Q251" s="16"/>
      <c r="R251" s="16"/>
      <c r="S251" s="16">
        <f t="shared" si="5"/>
        <v>4</v>
      </c>
      <c r="T251" s="14" t="s">
        <v>17</v>
      </c>
      <c r="W251">
        <v>1</v>
      </c>
    </row>
    <row r="252" spans="1:23" ht="15" hidden="1" customHeight="1" x14ac:dyDescent="0.2">
      <c r="A252" s="8" t="s">
        <v>427</v>
      </c>
      <c r="B252" s="10">
        <v>24</v>
      </c>
      <c r="C252" s="122"/>
      <c r="D252" s="10"/>
      <c r="E252" s="10">
        <v>496</v>
      </c>
      <c r="F252" s="10" t="s">
        <v>466</v>
      </c>
      <c r="G252" s="11" t="s">
        <v>14</v>
      </c>
      <c r="H252" s="10" t="s">
        <v>467</v>
      </c>
      <c r="I252" s="12" t="str">
        <f>'[3]Res_Ginástica Geral'!H246</f>
        <v>Apto</v>
      </c>
      <c r="J252" s="13" t="str">
        <f>'[3]Res_Atletismo Geral'!H246</f>
        <v>Apto</v>
      </c>
      <c r="K252" s="14"/>
      <c r="L252" s="14" t="s">
        <v>16</v>
      </c>
      <c r="M252" s="14" t="s">
        <v>16</v>
      </c>
      <c r="N252" s="15"/>
      <c r="O252" s="15"/>
      <c r="P252" s="16"/>
      <c r="Q252" s="16"/>
      <c r="R252" s="16"/>
      <c r="S252" s="16">
        <f t="shared" si="5"/>
        <v>4</v>
      </c>
      <c r="T252" s="14" t="s">
        <v>16</v>
      </c>
    </row>
    <row r="253" spans="1:23" ht="15" hidden="1" customHeight="1" x14ac:dyDescent="0.2">
      <c r="A253" s="8" t="s">
        <v>427</v>
      </c>
      <c r="B253" s="9">
        <v>25</v>
      </c>
      <c r="C253" s="122"/>
      <c r="D253" s="10"/>
      <c r="E253" s="10">
        <v>116</v>
      </c>
      <c r="F253" s="10" t="s">
        <v>468</v>
      </c>
      <c r="G253" s="11" t="s">
        <v>14</v>
      </c>
      <c r="H253" s="10" t="s">
        <v>469</v>
      </c>
      <c r="I253" s="12" t="str">
        <f>'[3]Res_Ginástica Geral'!H247</f>
        <v>Apto</v>
      </c>
      <c r="J253" s="13" t="str">
        <f>'[3]Res_Atletismo Geral'!H247</f>
        <v>Apto</v>
      </c>
      <c r="K253" s="14"/>
      <c r="L253" s="14" t="s">
        <v>16</v>
      </c>
      <c r="M253" s="14" t="s">
        <v>16</v>
      </c>
      <c r="N253" s="15"/>
      <c r="O253" s="15"/>
      <c r="P253" s="16"/>
      <c r="Q253" s="16"/>
      <c r="R253" s="16"/>
      <c r="S253" s="16">
        <f t="shared" si="5"/>
        <v>4</v>
      </c>
      <c r="T253" s="14" t="s">
        <v>16</v>
      </c>
    </row>
    <row r="254" spans="1:23" x14ac:dyDescent="0.2">
      <c r="A254" s="8" t="s">
        <v>427</v>
      </c>
      <c r="B254" s="10">
        <v>26</v>
      </c>
      <c r="C254" s="122"/>
      <c r="D254" s="10">
        <v>33</v>
      </c>
      <c r="E254" s="10">
        <v>107</v>
      </c>
      <c r="F254" s="10" t="s">
        <v>470</v>
      </c>
      <c r="G254" s="38" t="s">
        <v>197</v>
      </c>
      <c r="H254" s="10" t="s">
        <v>471</v>
      </c>
      <c r="I254" s="14"/>
      <c r="J254" s="14"/>
      <c r="K254" s="14"/>
      <c r="L254" s="14"/>
      <c r="M254" s="15"/>
      <c r="N254" s="14"/>
      <c r="O254" s="12"/>
      <c r="P254" s="16"/>
      <c r="Q254" s="16"/>
      <c r="R254" s="16"/>
      <c r="S254" s="16">
        <f t="shared" si="5"/>
        <v>0</v>
      </c>
      <c r="T254" s="23"/>
      <c r="W254">
        <v>2</v>
      </c>
    </row>
    <row r="255" spans="1:23" ht="15" hidden="1" customHeight="1" x14ac:dyDescent="0.2">
      <c r="A255" s="8" t="s">
        <v>427</v>
      </c>
      <c r="B255" s="9">
        <v>27</v>
      </c>
      <c r="C255" s="122"/>
      <c r="D255" s="10"/>
      <c r="E255" s="10">
        <v>512</v>
      </c>
      <c r="F255" s="10" t="s">
        <v>472</v>
      </c>
      <c r="G255" s="11" t="s">
        <v>14</v>
      </c>
      <c r="H255" s="10" t="s">
        <v>473</v>
      </c>
      <c r="I255" s="12" t="str">
        <f>'[3]Res_Ginástica Geral'!H249</f>
        <v>Apto</v>
      </c>
      <c r="J255" s="13" t="str">
        <f>'[3]Res_Atletismo Geral'!H249</f>
        <v>Apto</v>
      </c>
      <c r="K255" s="14"/>
      <c r="L255" s="14" t="s">
        <v>16</v>
      </c>
      <c r="M255" s="14" t="s">
        <v>16</v>
      </c>
      <c r="N255" s="15"/>
      <c r="O255" s="15"/>
      <c r="P255" s="16"/>
      <c r="Q255" s="16"/>
      <c r="R255" s="16"/>
      <c r="S255" s="16">
        <f t="shared" si="5"/>
        <v>4</v>
      </c>
      <c r="T255" s="14" t="s">
        <v>16</v>
      </c>
    </row>
    <row r="256" spans="1:23" ht="15" hidden="1" customHeight="1" x14ac:dyDescent="0.2">
      <c r="A256" s="8" t="s">
        <v>427</v>
      </c>
      <c r="B256" s="9">
        <v>28</v>
      </c>
      <c r="C256" s="122"/>
      <c r="D256" s="10"/>
      <c r="E256" s="10">
        <v>568</v>
      </c>
      <c r="F256" s="10" t="s">
        <v>474</v>
      </c>
      <c r="G256" s="11" t="s">
        <v>14</v>
      </c>
      <c r="H256" s="10" t="s">
        <v>475</v>
      </c>
      <c r="I256" s="12" t="str">
        <f>'[3]Res_Ginástica Geral'!H250</f>
        <v>Apto</v>
      </c>
      <c r="J256" s="13" t="str">
        <f>'[3]Res_Atletismo Geral'!H250</f>
        <v>Apto</v>
      </c>
      <c r="K256" s="14"/>
      <c r="L256" s="14" t="s">
        <v>16</v>
      </c>
      <c r="M256" s="14" t="s">
        <v>16</v>
      </c>
      <c r="N256" s="15"/>
      <c r="O256" s="15"/>
      <c r="P256" s="16"/>
      <c r="Q256" s="16"/>
      <c r="R256" s="16"/>
      <c r="S256" s="16">
        <f t="shared" si="5"/>
        <v>4</v>
      </c>
      <c r="T256" s="14" t="s">
        <v>16</v>
      </c>
    </row>
    <row r="257" spans="1:23" ht="15" hidden="1" customHeight="1" x14ac:dyDescent="0.2">
      <c r="A257" s="8" t="s">
        <v>427</v>
      </c>
      <c r="B257" s="9">
        <v>29</v>
      </c>
      <c r="C257" s="122"/>
      <c r="D257" s="10"/>
      <c r="E257" s="10">
        <v>175</v>
      </c>
      <c r="F257" s="10" t="s">
        <v>476</v>
      </c>
      <c r="G257" s="11" t="s">
        <v>14</v>
      </c>
      <c r="H257" s="10" t="s">
        <v>477</v>
      </c>
      <c r="I257" s="12" t="str">
        <f>'[3]Res_Ginástica Geral'!H251</f>
        <v>Apto</v>
      </c>
      <c r="J257" s="13" t="str">
        <f>'[3]Res_Atletismo Geral'!H251</f>
        <v>Apto</v>
      </c>
      <c r="K257" s="14"/>
      <c r="L257" s="14" t="s">
        <v>16</v>
      </c>
      <c r="M257" s="14" t="s">
        <v>16</v>
      </c>
      <c r="N257" s="15"/>
      <c r="O257" s="15"/>
      <c r="P257" s="16"/>
      <c r="Q257" s="16"/>
      <c r="R257" s="16"/>
      <c r="S257" s="16">
        <f t="shared" si="5"/>
        <v>4</v>
      </c>
      <c r="T257" s="14" t="s">
        <v>16</v>
      </c>
    </row>
    <row r="258" spans="1:23" ht="15" hidden="1" customHeight="1" x14ac:dyDescent="0.2">
      <c r="A258" s="8" t="s">
        <v>427</v>
      </c>
      <c r="B258" s="9">
        <v>30</v>
      </c>
      <c r="C258" s="122"/>
      <c r="D258" s="10"/>
      <c r="E258" s="10">
        <v>271</v>
      </c>
      <c r="F258" s="10" t="s">
        <v>478</v>
      </c>
      <c r="G258" s="11" t="s">
        <v>14</v>
      </c>
      <c r="H258" s="10" t="s">
        <v>479</v>
      </c>
      <c r="I258" s="12" t="str">
        <f>'[3]Res_Ginástica Geral'!H252</f>
        <v>Apto</v>
      </c>
      <c r="J258" s="13" t="str">
        <f>'[3]Res_Atletismo Geral'!H252</f>
        <v>Apto</v>
      </c>
      <c r="K258" s="14"/>
      <c r="L258" s="14" t="s">
        <v>16</v>
      </c>
      <c r="M258" s="14" t="s">
        <v>16</v>
      </c>
      <c r="N258" s="15"/>
      <c r="O258" s="15"/>
      <c r="P258" s="16"/>
      <c r="Q258" s="16"/>
      <c r="R258" s="16"/>
      <c r="S258" s="16">
        <f t="shared" si="5"/>
        <v>4</v>
      </c>
      <c r="T258" s="14" t="s">
        <v>16</v>
      </c>
    </row>
    <row r="259" spans="1:23" ht="15" hidden="1" customHeight="1" x14ac:dyDescent="0.2">
      <c r="A259" s="8" t="s">
        <v>427</v>
      </c>
      <c r="B259" s="10">
        <v>31</v>
      </c>
      <c r="C259" s="122"/>
      <c r="D259" s="10"/>
      <c r="E259" s="10">
        <v>406</v>
      </c>
      <c r="F259" s="10" t="s">
        <v>480</v>
      </c>
      <c r="G259" s="38" t="s">
        <v>197</v>
      </c>
      <c r="H259" s="10" t="s">
        <v>481</v>
      </c>
      <c r="I259" s="12" t="str">
        <f>'[3]Res_Ginástica Geral'!H384</f>
        <v>Apto</v>
      </c>
      <c r="J259" s="13" t="str">
        <f>'[3]Res_Atletismo Geral'!H384</f>
        <v>Apto</v>
      </c>
      <c r="K259" s="14"/>
      <c r="L259" s="15"/>
      <c r="M259" s="14" t="s">
        <v>16</v>
      </c>
      <c r="N259" s="15"/>
      <c r="O259" s="14" t="s">
        <v>16</v>
      </c>
      <c r="P259" s="16"/>
      <c r="Q259" s="16"/>
      <c r="R259" s="16"/>
      <c r="S259" s="16">
        <f t="shared" si="5"/>
        <v>4</v>
      </c>
      <c r="T259" s="14" t="s">
        <v>17</v>
      </c>
      <c r="W259">
        <v>1</v>
      </c>
    </row>
    <row r="260" spans="1:23" ht="15" hidden="1" customHeight="1" x14ac:dyDescent="0.2">
      <c r="A260" s="8" t="s">
        <v>427</v>
      </c>
      <c r="B260" s="9">
        <v>32</v>
      </c>
      <c r="C260" s="122"/>
      <c r="D260" s="10"/>
      <c r="E260" s="10">
        <v>5</v>
      </c>
      <c r="F260" s="10" t="s">
        <v>482</v>
      </c>
      <c r="G260" s="11" t="s">
        <v>14</v>
      </c>
      <c r="H260" s="10" t="s">
        <v>483</v>
      </c>
      <c r="I260" s="12" t="str">
        <f>'[3]Res_Ginástica Geral'!H254</f>
        <v>Apto</v>
      </c>
      <c r="J260" s="13" t="str">
        <f>'[3]Res_Atletismo Geral'!H254</f>
        <v>Apto</v>
      </c>
      <c r="K260" s="14"/>
      <c r="L260" s="14" t="s">
        <v>16</v>
      </c>
      <c r="M260" s="14" t="s">
        <v>16</v>
      </c>
      <c r="N260" s="15"/>
      <c r="O260" s="15"/>
      <c r="P260" s="16"/>
      <c r="Q260" s="16"/>
      <c r="R260" s="16"/>
      <c r="S260" s="16">
        <f t="shared" si="5"/>
        <v>4</v>
      </c>
      <c r="T260" s="14" t="s">
        <v>16</v>
      </c>
    </row>
    <row r="261" spans="1:23" ht="15" hidden="1" customHeight="1" x14ac:dyDescent="0.2">
      <c r="A261" s="8" t="s">
        <v>427</v>
      </c>
      <c r="B261" s="9">
        <v>33</v>
      </c>
      <c r="C261" s="122"/>
      <c r="D261" s="10"/>
      <c r="E261" s="10">
        <v>562</v>
      </c>
      <c r="F261" s="10" t="s">
        <v>484</v>
      </c>
      <c r="G261" s="11" t="s">
        <v>14</v>
      </c>
      <c r="H261" s="10" t="s">
        <v>485</v>
      </c>
      <c r="I261" s="12" t="str">
        <f>'[3]Res_Ginástica Geral'!H255</f>
        <v>Apto</v>
      </c>
      <c r="J261" s="13" t="str">
        <f>'[3]Res_Atletismo Geral'!H255</f>
        <v>Apto</v>
      </c>
      <c r="K261" s="14"/>
      <c r="L261" s="14" t="s">
        <v>16</v>
      </c>
      <c r="M261" s="14" t="s">
        <v>16</v>
      </c>
      <c r="N261" s="15"/>
      <c r="O261" s="15"/>
      <c r="P261" s="16"/>
      <c r="Q261" s="16"/>
      <c r="R261" s="16"/>
      <c r="S261" s="16">
        <f t="shared" si="5"/>
        <v>4</v>
      </c>
      <c r="T261" s="14" t="s">
        <v>16</v>
      </c>
    </row>
    <row r="262" spans="1:23" ht="15" hidden="1" customHeight="1" x14ac:dyDescent="0.2">
      <c r="A262" s="8" t="s">
        <v>427</v>
      </c>
      <c r="B262" s="9">
        <v>34</v>
      </c>
      <c r="C262" s="122"/>
      <c r="D262" s="10"/>
      <c r="E262" s="10">
        <v>424</v>
      </c>
      <c r="F262" s="10" t="s">
        <v>486</v>
      </c>
      <c r="G262" s="11" t="s">
        <v>14</v>
      </c>
      <c r="H262" s="10" t="s">
        <v>487</v>
      </c>
      <c r="I262" s="12" t="str">
        <f>'[3]Res_Ginástica Geral'!H256</f>
        <v>Apto</v>
      </c>
      <c r="J262" s="13" t="str">
        <f>'[3]Res_Atletismo Geral'!H256</f>
        <v>Inapto</v>
      </c>
      <c r="K262" s="14"/>
      <c r="L262" s="14" t="s">
        <v>17</v>
      </c>
      <c r="M262" s="14" t="s">
        <v>16</v>
      </c>
      <c r="N262" s="15"/>
      <c r="O262" s="15"/>
      <c r="P262" s="16"/>
      <c r="Q262" s="16"/>
      <c r="R262" s="16"/>
      <c r="S262" s="16">
        <f t="shared" si="5"/>
        <v>4</v>
      </c>
      <c r="T262" s="14" t="s">
        <v>17</v>
      </c>
    </row>
    <row r="263" spans="1:23" ht="15" hidden="1" customHeight="1" x14ac:dyDescent="0.2">
      <c r="A263" s="8" t="s">
        <v>427</v>
      </c>
      <c r="B263" s="9">
        <v>35</v>
      </c>
      <c r="C263" s="122"/>
      <c r="D263" s="10"/>
      <c r="E263" s="10">
        <v>42</v>
      </c>
      <c r="F263" s="10" t="s">
        <v>488</v>
      </c>
      <c r="G263" s="11" t="s">
        <v>14</v>
      </c>
      <c r="H263" s="10" t="s">
        <v>489</v>
      </c>
      <c r="I263" s="12" t="str">
        <f>'[3]Res_Ginástica Geral'!H257</f>
        <v>Apto</v>
      </c>
      <c r="J263" s="13" t="str">
        <f>'[3]Res_Atletismo Geral'!H257</f>
        <v>Apto</v>
      </c>
      <c r="K263" s="14"/>
      <c r="L263" s="14" t="s">
        <v>16</v>
      </c>
      <c r="M263" s="14" t="s">
        <v>16</v>
      </c>
      <c r="N263" s="15"/>
      <c r="O263" s="15"/>
      <c r="P263" s="16"/>
      <c r="Q263" s="16"/>
      <c r="R263" s="16"/>
      <c r="S263" s="16">
        <f t="shared" si="5"/>
        <v>4</v>
      </c>
      <c r="T263" s="14" t="s">
        <v>16</v>
      </c>
    </row>
    <row r="264" spans="1:23" ht="15" hidden="1" customHeight="1" x14ac:dyDescent="0.2">
      <c r="A264" s="8" t="s">
        <v>427</v>
      </c>
      <c r="B264" s="9">
        <v>36</v>
      </c>
      <c r="C264" s="122"/>
      <c r="D264" s="10"/>
      <c r="E264" s="10">
        <v>385</v>
      </c>
      <c r="F264" s="10" t="s">
        <v>490</v>
      </c>
      <c r="G264" s="11" t="s">
        <v>14</v>
      </c>
      <c r="H264" s="10" t="s">
        <v>491</v>
      </c>
      <c r="I264" s="12" t="str">
        <f>'[3]Res_Ginástica Geral'!H115</f>
        <v>Apto</v>
      </c>
      <c r="J264" s="13" t="str">
        <f>'[3]Res_Atletismo Geral'!H115</f>
        <v>Inapto</v>
      </c>
      <c r="K264" s="14"/>
      <c r="L264" s="14" t="s">
        <v>16</v>
      </c>
      <c r="M264" s="12"/>
      <c r="N264" s="14" t="s">
        <v>16</v>
      </c>
      <c r="O264" s="12"/>
      <c r="P264" s="16"/>
      <c r="Q264" s="16"/>
      <c r="R264" s="16"/>
      <c r="S264" s="16">
        <f t="shared" si="5"/>
        <v>4</v>
      </c>
      <c r="T264" s="14" t="s">
        <v>17</v>
      </c>
      <c r="W264">
        <v>1</v>
      </c>
    </row>
    <row r="265" spans="1:23" x14ac:dyDescent="0.2">
      <c r="A265" s="8" t="s">
        <v>427</v>
      </c>
      <c r="B265" s="9">
        <v>37</v>
      </c>
      <c r="C265" s="122"/>
      <c r="D265" s="10">
        <v>34</v>
      </c>
      <c r="E265" s="10">
        <v>539</v>
      </c>
      <c r="F265" s="10" t="s">
        <v>492</v>
      </c>
      <c r="G265" s="11" t="s">
        <v>14</v>
      </c>
      <c r="H265" s="10" t="s">
        <v>493</v>
      </c>
      <c r="I265" s="14"/>
      <c r="J265" s="14"/>
      <c r="K265" s="14"/>
      <c r="L265" s="15"/>
      <c r="M265" s="14"/>
      <c r="N265" s="15"/>
      <c r="O265" s="14"/>
      <c r="P265" s="16"/>
      <c r="Q265" s="16"/>
      <c r="R265" s="16"/>
      <c r="S265" s="16">
        <f t="shared" si="5"/>
        <v>0</v>
      </c>
      <c r="T265" s="14"/>
      <c r="W265">
        <v>2</v>
      </c>
    </row>
    <row r="266" spans="1:23" ht="15" hidden="1" customHeight="1" x14ac:dyDescent="0.2">
      <c r="A266" s="8" t="s">
        <v>427</v>
      </c>
      <c r="B266" s="9">
        <v>38</v>
      </c>
      <c r="C266" s="122"/>
      <c r="D266" s="10"/>
      <c r="E266" s="10">
        <v>356</v>
      </c>
      <c r="F266" s="10" t="s">
        <v>494</v>
      </c>
      <c r="G266" s="11" t="s">
        <v>14</v>
      </c>
      <c r="H266" s="10" t="s">
        <v>495</v>
      </c>
      <c r="I266" s="12" t="str">
        <f>'[3]Res_Ginástica Geral'!H260</f>
        <v>Apto</v>
      </c>
      <c r="J266" s="13" t="str">
        <f>'[3]Res_Atletismo Geral'!H260</f>
        <v>Apto</v>
      </c>
      <c r="K266" s="14"/>
      <c r="L266" s="14" t="s">
        <v>16</v>
      </c>
      <c r="M266" s="14" t="s">
        <v>16</v>
      </c>
      <c r="N266" s="15"/>
      <c r="O266" s="15"/>
      <c r="P266" s="16"/>
      <c r="Q266" s="16"/>
      <c r="R266" s="16"/>
      <c r="S266" s="16">
        <f t="shared" si="5"/>
        <v>4</v>
      </c>
      <c r="T266" s="14" t="s">
        <v>16</v>
      </c>
    </row>
    <row r="267" spans="1:23" ht="15" hidden="1" customHeight="1" x14ac:dyDescent="0.2">
      <c r="A267" s="8" t="s">
        <v>427</v>
      </c>
      <c r="B267" s="10">
        <v>39</v>
      </c>
      <c r="C267" s="122"/>
      <c r="D267" s="10"/>
      <c r="E267" s="10">
        <v>33</v>
      </c>
      <c r="F267" s="10" t="s">
        <v>496</v>
      </c>
      <c r="G267" s="11" t="s">
        <v>14</v>
      </c>
      <c r="H267" s="10" t="s">
        <v>497</v>
      </c>
      <c r="I267" s="12" t="str">
        <f>'[3]Res_Ginástica Geral'!H441</f>
        <v>Apto</v>
      </c>
      <c r="J267" s="13" t="str">
        <f>'[3]Res_Atletismo Geral'!H441</f>
        <v>Apto</v>
      </c>
      <c r="K267" s="14"/>
      <c r="L267" s="15"/>
      <c r="M267" s="14" t="s">
        <v>17</v>
      </c>
      <c r="N267" s="14" t="s">
        <v>16</v>
      </c>
      <c r="O267" s="15"/>
      <c r="P267" s="16"/>
      <c r="Q267" s="16"/>
      <c r="R267" s="16"/>
      <c r="S267" s="16">
        <f t="shared" si="5"/>
        <v>4</v>
      </c>
      <c r="T267" s="14" t="s">
        <v>17</v>
      </c>
      <c r="W267">
        <v>1</v>
      </c>
    </row>
    <row r="268" spans="1:23" ht="15" hidden="1" customHeight="1" x14ac:dyDescent="0.2">
      <c r="A268" s="8" t="s">
        <v>427</v>
      </c>
      <c r="B268" s="9">
        <v>40</v>
      </c>
      <c r="C268" s="122"/>
      <c r="D268" s="10"/>
      <c r="E268" s="10">
        <v>64</v>
      </c>
      <c r="F268" s="10" t="s">
        <v>498</v>
      </c>
      <c r="G268" s="11" t="s">
        <v>14</v>
      </c>
      <c r="H268" s="10" t="s">
        <v>499</v>
      </c>
      <c r="I268" s="12" t="str">
        <f>'[3]Res_Ginástica Geral'!H262</f>
        <v>Apto</v>
      </c>
      <c r="J268" s="13" t="str">
        <f>'[3]Res_Atletismo Geral'!H262</f>
        <v>Apto</v>
      </c>
      <c r="K268" s="14"/>
      <c r="L268" s="14" t="s">
        <v>16</v>
      </c>
      <c r="M268" s="14" t="s">
        <v>16</v>
      </c>
      <c r="N268" s="15"/>
      <c r="O268" s="15"/>
      <c r="P268" s="16"/>
      <c r="Q268" s="16"/>
      <c r="R268" s="16"/>
      <c r="S268" s="16">
        <f t="shared" si="5"/>
        <v>4</v>
      </c>
      <c r="T268" s="14" t="s">
        <v>16</v>
      </c>
    </row>
    <row r="269" spans="1:23" x14ac:dyDescent="0.2">
      <c r="A269" s="8" t="s">
        <v>427</v>
      </c>
      <c r="B269" s="10">
        <v>41</v>
      </c>
      <c r="C269" s="122"/>
      <c r="D269" s="10">
        <v>35</v>
      </c>
      <c r="E269" s="10">
        <v>192</v>
      </c>
      <c r="F269" s="10" t="s">
        <v>500</v>
      </c>
      <c r="G269" s="11" t="s">
        <v>14</v>
      </c>
      <c r="H269" s="10" t="s">
        <v>501</v>
      </c>
      <c r="I269" s="14"/>
      <c r="J269" s="14"/>
      <c r="K269" s="14"/>
      <c r="L269" s="14"/>
      <c r="M269" s="14"/>
      <c r="N269" s="15"/>
      <c r="O269" s="15"/>
      <c r="P269" s="16"/>
      <c r="Q269" s="16"/>
      <c r="R269" s="16"/>
      <c r="S269" s="16">
        <f t="shared" si="5"/>
        <v>0</v>
      </c>
      <c r="T269" s="14"/>
      <c r="W269">
        <v>2</v>
      </c>
    </row>
    <row r="270" spans="1:23" ht="15" hidden="1" customHeight="1" x14ac:dyDescent="0.2">
      <c r="A270" s="8" t="s">
        <v>427</v>
      </c>
      <c r="B270" s="9">
        <v>42</v>
      </c>
      <c r="C270" s="122"/>
      <c r="D270" s="10"/>
      <c r="E270" s="10">
        <v>301</v>
      </c>
      <c r="F270" s="10" t="s">
        <v>502</v>
      </c>
      <c r="G270" s="11" t="s">
        <v>14</v>
      </c>
      <c r="H270" s="10" t="s">
        <v>503</v>
      </c>
      <c r="I270" s="12" t="str">
        <f>'[3]Res_Ginástica Geral'!H264</f>
        <v>Apto</v>
      </c>
      <c r="J270" s="13" t="str">
        <f>'[3]Res_Atletismo Geral'!H264</f>
        <v>Apto</v>
      </c>
      <c r="K270" s="14"/>
      <c r="L270" s="14" t="s">
        <v>16</v>
      </c>
      <c r="M270" s="14" t="s">
        <v>16</v>
      </c>
      <c r="N270" s="15"/>
      <c r="O270" s="15"/>
      <c r="P270" s="16"/>
      <c r="Q270" s="16"/>
      <c r="R270" s="16"/>
      <c r="S270" s="16">
        <f t="shared" si="5"/>
        <v>4</v>
      </c>
      <c r="T270" s="14" t="s">
        <v>16</v>
      </c>
    </row>
    <row r="271" spans="1:23" ht="15" hidden="1" customHeight="1" x14ac:dyDescent="0.2">
      <c r="A271" s="8" t="s">
        <v>427</v>
      </c>
      <c r="B271" s="9">
        <v>43</v>
      </c>
      <c r="C271" s="122"/>
      <c r="D271" s="10"/>
      <c r="E271" s="10">
        <v>628</v>
      </c>
      <c r="F271" s="10" t="s">
        <v>504</v>
      </c>
      <c r="G271" s="11" t="s">
        <v>14</v>
      </c>
      <c r="H271" s="10" t="s">
        <v>505</v>
      </c>
      <c r="I271" s="12" t="str">
        <f>'[3]Res_Ginástica Geral'!H217</f>
        <v>Apto</v>
      </c>
      <c r="J271" s="13" t="str">
        <f>'[3]Res_Atletismo Geral'!H217</f>
        <v>Inapto</v>
      </c>
      <c r="K271" s="14"/>
      <c r="L271" s="14" t="s">
        <v>16</v>
      </c>
      <c r="M271" s="14"/>
      <c r="N271" s="15"/>
      <c r="O271" s="15"/>
      <c r="P271" s="16"/>
      <c r="Q271" s="16"/>
      <c r="R271" s="16"/>
      <c r="S271" s="16">
        <f t="shared" si="5"/>
        <v>3</v>
      </c>
      <c r="T271" s="14" t="s">
        <v>17</v>
      </c>
      <c r="W271">
        <v>1</v>
      </c>
    </row>
    <row r="272" spans="1:23" ht="15" hidden="1" customHeight="1" x14ac:dyDescent="0.2">
      <c r="A272" s="8" t="s">
        <v>427</v>
      </c>
      <c r="B272" s="9">
        <v>44</v>
      </c>
      <c r="C272" s="122"/>
      <c r="D272" s="10"/>
      <c r="E272" s="10">
        <v>324</v>
      </c>
      <c r="F272" s="10" t="s">
        <v>506</v>
      </c>
      <c r="G272" s="11" t="s">
        <v>14</v>
      </c>
      <c r="H272" s="10" t="s">
        <v>507</v>
      </c>
      <c r="I272" s="12" t="str">
        <f>'[3]Res_Ginástica Geral'!H266</f>
        <v>Apto</v>
      </c>
      <c r="J272" s="13" t="str">
        <f>'[3]Res_Atletismo Geral'!H266</f>
        <v>Apto</v>
      </c>
      <c r="K272" s="14"/>
      <c r="L272" s="14" t="s">
        <v>16</v>
      </c>
      <c r="M272" s="14" t="s">
        <v>16</v>
      </c>
      <c r="N272" s="15"/>
      <c r="O272" s="15"/>
      <c r="P272" s="16"/>
      <c r="Q272" s="16"/>
      <c r="R272" s="16"/>
      <c r="S272" s="16">
        <f t="shared" si="5"/>
        <v>4</v>
      </c>
      <c r="T272" s="14" t="s">
        <v>16</v>
      </c>
    </row>
    <row r="273" spans="1:23" ht="15" hidden="1" customHeight="1" x14ac:dyDescent="0.2">
      <c r="A273" s="8" t="s">
        <v>427</v>
      </c>
      <c r="B273" s="9">
        <v>45</v>
      </c>
      <c r="C273" s="122"/>
      <c r="D273" s="10"/>
      <c r="E273" s="10">
        <v>14</v>
      </c>
      <c r="F273" s="10" t="s">
        <v>508</v>
      </c>
      <c r="G273" s="11" t="s">
        <v>14</v>
      </c>
      <c r="H273" s="10" t="s">
        <v>509</v>
      </c>
      <c r="I273" s="12" t="str">
        <f>'[3]Res_Ginástica Geral'!H46</f>
        <v>Apto</v>
      </c>
      <c r="J273" s="13" t="str">
        <f>'[3]Res_Atletismo Geral'!H46</f>
        <v>Inapto</v>
      </c>
      <c r="K273" s="14"/>
      <c r="L273" s="14" t="s">
        <v>16</v>
      </c>
      <c r="M273" s="12"/>
      <c r="N273" s="15"/>
      <c r="O273" s="14" t="s">
        <v>16</v>
      </c>
      <c r="P273" s="16"/>
      <c r="Q273" s="16"/>
      <c r="R273" s="16"/>
      <c r="S273" s="16">
        <f t="shared" si="5"/>
        <v>4</v>
      </c>
      <c r="T273" s="14" t="s">
        <v>17</v>
      </c>
      <c r="W273">
        <v>1</v>
      </c>
    </row>
    <row r="274" spans="1:23" ht="15" hidden="1" customHeight="1" x14ac:dyDescent="0.2">
      <c r="A274" s="8" t="s">
        <v>427</v>
      </c>
      <c r="B274" s="9">
        <v>46</v>
      </c>
      <c r="C274" s="122"/>
      <c r="D274" s="10"/>
      <c r="E274" s="10">
        <v>180</v>
      </c>
      <c r="F274" s="10" t="s">
        <v>510</v>
      </c>
      <c r="G274" s="11" t="s">
        <v>14</v>
      </c>
      <c r="H274" s="10" t="s">
        <v>511</v>
      </c>
      <c r="I274" s="12" t="str">
        <f>'[3]Res_Ginástica Geral'!H268</f>
        <v>Apto</v>
      </c>
      <c r="J274" s="13" t="str">
        <f>'[3]Res_Atletismo Geral'!H268</f>
        <v>Apto</v>
      </c>
      <c r="K274" s="14"/>
      <c r="L274" s="14" t="s">
        <v>16</v>
      </c>
      <c r="M274" s="14" t="s">
        <v>16</v>
      </c>
      <c r="N274" s="15"/>
      <c r="O274" s="15"/>
      <c r="P274" s="16"/>
      <c r="Q274" s="16"/>
      <c r="R274" s="16"/>
      <c r="S274" s="16">
        <f t="shared" si="5"/>
        <v>4</v>
      </c>
      <c r="T274" s="14" t="s">
        <v>16</v>
      </c>
    </row>
    <row r="275" spans="1:23" ht="15" hidden="1" customHeight="1" x14ac:dyDescent="0.2">
      <c r="A275" s="8" t="s">
        <v>427</v>
      </c>
      <c r="B275" s="9">
        <v>47</v>
      </c>
      <c r="C275" s="122"/>
      <c r="D275" s="10"/>
      <c r="E275" s="10">
        <v>185</v>
      </c>
      <c r="F275" s="10" t="s">
        <v>512</v>
      </c>
      <c r="G275" s="11" t="s">
        <v>14</v>
      </c>
      <c r="H275" s="10" t="s">
        <v>513</v>
      </c>
      <c r="I275" s="14"/>
      <c r="J275" s="13" t="str">
        <f>'[3]Res_Atletismo Geral'!H443</f>
        <v>Inapto</v>
      </c>
      <c r="K275" s="14"/>
      <c r="L275" s="15"/>
      <c r="M275" s="14"/>
      <c r="N275" s="14"/>
      <c r="O275" s="15"/>
      <c r="P275" s="16"/>
      <c r="Q275" s="16"/>
      <c r="R275" s="16"/>
      <c r="S275" s="16">
        <f t="shared" si="5"/>
        <v>1</v>
      </c>
      <c r="T275" s="14" t="s">
        <v>17</v>
      </c>
      <c r="W275">
        <v>1</v>
      </c>
    </row>
    <row r="276" spans="1:23" ht="15" hidden="1" customHeight="1" x14ac:dyDescent="0.2">
      <c r="A276" s="8" t="s">
        <v>427</v>
      </c>
      <c r="B276" s="9">
        <v>48</v>
      </c>
      <c r="C276" s="122"/>
      <c r="D276" s="10"/>
      <c r="E276" s="10">
        <v>445</v>
      </c>
      <c r="F276" s="10" t="s">
        <v>514</v>
      </c>
      <c r="G276" s="11" t="s">
        <v>14</v>
      </c>
      <c r="H276" s="10" t="s">
        <v>515</v>
      </c>
      <c r="I276" s="12" t="str">
        <f>'[3]Res_Ginástica Geral'!H270</f>
        <v>Apto</v>
      </c>
      <c r="J276" s="13" t="str">
        <f>'[3]Res_Atletismo Geral'!H270</f>
        <v>Apto</v>
      </c>
      <c r="K276" s="14"/>
      <c r="L276" s="14" t="s">
        <v>16</v>
      </c>
      <c r="M276" s="14" t="s">
        <v>16</v>
      </c>
      <c r="N276" s="15"/>
      <c r="O276" s="15"/>
      <c r="P276" s="16"/>
      <c r="Q276" s="16"/>
      <c r="R276" s="16"/>
      <c r="S276" s="16">
        <f t="shared" si="5"/>
        <v>4</v>
      </c>
      <c r="T276" s="14" t="s">
        <v>16</v>
      </c>
    </row>
    <row r="277" spans="1:23" ht="15" hidden="1" customHeight="1" x14ac:dyDescent="0.2">
      <c r="A277" s="8" t="s">
        <v>427</v>
      </c>
      <c r="B277" s="9">
        <v>49</v>
      </c>
      <c r="C277" s="122"/>
      <c r="D277" s="10"/>
      <c r="E277" s="10">
        <v>322</v>
      </c>
      <c r="F277" s="10" t="s">
        <v>516</v>
      </c>
      <c r="G277" s="11" t="s">
        <v>14</v>
      </c>
      <c r="H277" s="10" t="s">
        <v>517</v>
      </c>
      <c r="I277" s="12" t="str">
        <f>'[3]Res_Ginástica Geral'!H271</f>
        <v>Apto</v>
      </c>
      <c r="J277" s="13" t="str">
        <f>'[3]Res_Atletismo Geral'!H271</f>
        <v>Apto</v>
      </c>
      <c r="K277" s="14"/>
      <c r="L277" s="14" t="s">
        <v>16</v>
      </c>
      <c r="M277" s="14" t="s">
        <v>16</v>
      </c>
      <c r="N277" s="15"/>
      <c r="O277" s="15"/>
      <c r="P277" s="16"/>
      <c r="Q277" s="16"/>
      <c r="R277" s="16"/>
      <c r="S277" s="16">
        <f t="shared" si="5"/>
        <v>4</v>
      </c>
      <c r="T277" s="14" t="s">
        <v>16</v>
      </c>
    </row>
    <row r="278" spans="1:23" ht="15" hidden="1" customHeight="1" x14ac:dyDescent="0.2">
      <c r="A278" s="8" t="s">
        <v>427</v>
      </c>
      <c r="B278" s="9">
        <v>50</v>
      </c>
      <c r="C278" s="122"/>
      <c r="D278" s="10"/>
      <c r="E278" s="10">
        <v>585</v>
      </c>
      <c r="F278" s="10" t="s">
        <v>518</v>
      </c>
      <c r="G278" s="11" t="s">
        <v>14</v>
      </c>
      <c r="H278" s="10" t="s">
        <v>519</v>
      </c>
      <c r="I278" s="12" t="str">
        <f>'[3]Res_Ginástica Geral'!H272</f>
        <v>Apto</v>
      </c>
      <c r="J278" s="13" t="str">
        <f>'[3]Res_Atletismo Geral'!H272</f>
        <v>Apto</v>
      </c>
      <c r="K278" s="14"/>
      <c r="L278" s="14" t="s">
        <v>16</v>
      </c>
      <c r="M278" s="14" t="s">
        <v>16</v>
      </c>
      <c r="N278" s="15"/>
      <c r="O278" s="15"/>
      <c r="P278" s="16"/>
      <c r="Q278" s="16"/>
      <c r="R278" s="16"/>
      <c r="S278" s="16">
        <f t="shared" si="5"/>
        <v>4</v>
      </c>
      <c r="T278" s="14" t="s">
        <v>16</v>
      </c>
    </row>
    <row r="279" spans="1:23" ht="15" hidden="1" customHeight="1" x14ac:dyDescent="0.2">
      <c r="A279" s="8" t="s">
        <v>427</v>
      </c>
      <c r="B279" s="10">
        <v>51</v>
      </c>
      <c r="C279" s="122"/>
      <c r="D279" s="10"/>
      <c r="E279" s="10">
        <v>241</v>
      </c>
      <c r="F279" s="10" t="s">
        <v>520</v>
      </c>
      <c r="G279" s="11" t="s">
        <v>14</v>
      </c>
      <c r="H279" s="10" t="s">
        <v>521</v>
      </c>
      <c r="I279" s="12" t="str">
        <f>'[3]Res_Ginástica Geral'!H446</f>
        <v>Inapto</v>
      </c>
      <c r="J279" s="13" t="str">
        <f>'[3]Res_Atletismo Geral'!H446</f>
        <v>Apto</v>
      </c>
      <c r="K279" s="14"/>
      <c r="L279" s="15"/>
      <c r="M279" s="14" t="s">
        <v>16</v>
      </c>
      <c r="N279" s="14" t="s">
        <v>16</v>
      </c>
      <c r="O279" s="15"/>
      <c r="P279" s="16"/>
      <c r="Q279" s="16"/>
      <c r="R279" s="16"/>
      <c r="S279" s="16">
        <f t="shared" si="5"/>
        <v>4</v>
      </c>
      <c r="T279" s="14" t="s">
        <v>17</v>
      </c>
      <c r="W279">
        <v>1</v>
      </c>
    </row>
    <row r="280" spans="1:23" ht="15" hidden="1" customHeight="1" x14ac:dyDescent="0.2">
      <c r="A280" s="8" t="s">
        <v>427</v>
      </c>
      <c r="B280" s="9">
        <v>52</v>
      </c>
      <c r="C280" s="122"/>
      <c r="D280" s="10"/>
      <c r="E280" s="10">
        <v>85</v>
      </c>
      <c r="F280" s="10" t="s">
        <v>522</v>
      </c>
      <c r="G280" s="11" t="s">
        <v>14</v>
      </c>
      <c r="H280" s="10" t="s">
        <v>523</v>
      </c>
      <c r="I280" s="12" t="str">
        <f>'[3]Res_Ginástica Geral'!H274</f>
        <v>Apto</v>
      </c>
      <c r="J280" s="13" t="str">
        <f>'[3]Res_Atletismo Geral'!H274</f>
        <v>Apto</v>
      </c>
      <c r="K280" s="14"/>
      <c r="L280" s="14" t="s">
        <v>16</v>
      </c>
      <c r="M280" s="14" t="s">
        <v>16</v>
      </c>
      <c r="N280" s="15"/>
      <c r="O280" s="15"/>
      <c r="P280" s="16"/>
      <c r="Q280" s="16"/>
      <c r="R280" s="16"/>
      <c r="S280" s="16">
        <f t="shared" si="5"/>
        <v>4</v>
      </c>
      <c r="T280" s="14" t="s">
        <v>16</v>
      </c>
    </row>
    <row r="281" spans="1:23" ht="15" hidden="1" customHeight="1" x14ac:dyDescent="0.2">
      <c r="A281" s="8" t="s">
        <v>427</v>
      </c>
      <c r="B281" s="9">
        <v>53</v>
      </c>
      <c r="C281" s="122"/>
      <c r="D281" s="10"/>
      <c r="E281" s="10">
        <v>503</v>
      </c>
      <c r="F281" s="10" t="s">
        <v>524</v>
      </c>
      <c r="G281" s="11" t="s">
        <v>14</v>
      </c>
      <c r="H281" s="10" t="s">
        <v>525</v>
      </c>
      <c r="I281" s="12" t="str">
        <f>'[3]Res_Ginástica Geral'!H258</f>
        <v>Apto</v>
      </c>
      <c r="J281" s="13" t="str">
        <f>'[3]Res_Atletismo Geral'!H258</f>
        <v>Inapto</v>
      </c>
      <c r="K281" s="14"/>
      <c r="L281" s="14" t="s">
        <v>17</v>
      </c>
      <c r="M281" s="14" t="s">
        <v>16</v>
      </c>
      <c r="N281" s="15"/>
      <c r="O281" s="15"/>
      <c r="P281" s="16"/>
      <c r="Q281" s="16"/>
      <c r="R281" s="16"/>
      <c r="S281" s="16">
        <f t="shared" si="5"/>
        <v>4</v>
      </c>
      <c r="T281" s="14" t="s">
        <v>17</v>
      </c>
      <c r="W281">
        <v>1</v>
      </c>
    </row>
    <row r="282" spans="1:23" ht="15" hidden="1" customHeight="1" x14ac:dyDescent="0.2">
      <c r="A282" s="8" t="s">
        <v>427</v>
      </c>
      <c r="B282" s="9">
        <v>54</v>
      </c>
      <c r="C282" s="122"/>
      <c r="D282" s="10"/>
      <c r="E282" s="10">
        <v>595</v>
      </c>
      <c r="F282" s="10" t="s">
        <v>526</v>
      </c>
      <c r="G282" s="11" t="s">
        <v>14</v>
      </c>
      <c r="H282" s="10" t="s">
        <v>527</v>
      </c>
      <c r="I282" s="12" t="str">
        <f>'[3]Res_Ginástica Geral'!H276</f>
        <v>Apto</v>
      </c>
      <c r="J282" s="13" t="str">
        <f>'[3]Res_Atletismo Geral'!H276</f>
        <v>Inapto</v>
      </c>
      <c r="K282" s="14"/>
      <c r="L282" s="14" t="s">
        <v>16</v>
      </c>
      <c r="M282" s="14" t="s">
        <v>16</v>
      </c>
      <c r="N282" s="15"/>
      <c r="O282" s="15"/>
      <c r="P282" s="16"/>
      <c r="Q282" s="16"/>
      <c r="R282" s="16"/>
      <c r="S282" s="16">
        <f t="shared" si="5"/>
        <v>4</v>
      </c>
      <c r="T282" s="14" t="s">
        <v>17</v>
      </c>
    </row>
    <row r="283" spans="1:23" ht="15" hidden="1" customHeight="1" x14ac:dyDescent="0.2">
      <c r="A283" s="8" t="s">
        <v>427</v>
      </c>
      <c r="B283" s="9">
        <v>55</v>
      </c>
      <c r="C283" s="122"/>
      <c r="D283" s="10"/>
      <c r="E283" s="10">
        <v>186</v>
      </c>
      <c r="F283" s="10" t="s">
        <v>528</v>
      </c>
      <c r="G283" s="11" t="s">
        <v>14</v>
      </c>
      <c r="H283" s="10" t="s">
        <v>529</v>
      </c>
      <c r="I283" s="12" t="str">
        <f>'[3]Res_Ginástica Geral'!H277</f>
        <v>Apto</v>
      </c>
      <c r="J283" s="13" t="str">
        <f>'[3]Res_Atletismo Geral'!H277</f>
        <v>Apto</v>
      </c>
      <c r="K283" s="14"/>
      <c r="L283" s="14" t="s">
        <v>16</v>
      </c>
      <c r="M283" s="14" t="s">
        <v>16</v>
      </c>
      <c r="N283" s="15"/>
      <c r="O283" s="15"/>
      <c r="P283" s="16"/>
      <c r="Q283" s="16"/>
      <c r="R283" s="16"/>
      <c r="S283" s="16">
        <f t="shared" si="5"/>
        <v>4</v>
      </c>
      <c r="T283" s="14" t="s">
        <v>16</v>
      </c>
    </row>
    <row r="284" spans="1:23" ht="15" hidden="1" customHeight="1" x14ac:dyDescent="0.2">
      <c r="A284" s="8" t="s">
        <v>427</v>
      </c>
      <c r="B284" s="10">
        <v>56</v>
      </c>
      <c r="C284" s="122"/>
      <c r="D284" s="10"/>
      <c r="E284" s="17">
        <v>590</v>
      </c>
      <c r="F284" s="17" t="s">
        <v>530</v>
      </c>
      <c r="G284" s="18" t="s">
        <v>34</v>
      </c>
      <c r="H284" s="17" t="s">
        <v>531</v>
      </c>
      <c r="I284" s="20" t="str">
        <f>'[3]Res_Ginástica Geral'!H278</f>
        <v xml:space="preserve"> </v>
      </c>
      <c r="J284" s="21"/>
      <c r="K284" s="14"/>
      <c r="L284" s="22"/>
      <c r="M284" s="22"/>
      <c r="N284" s="22"/>
      <c r="O284" s="22"/>
      <c r="P284" s="16"/>
      <c r="Q284" s="16"/>
      <c r="R284" s="16"/>
      <c r="S284" s="20">
        <f t="shared" si="5"/>
        <v>1</v>
      </c>
      <c r="T284" s="22"/>
    </row>
    <row r="285" spans="1:23" ht="15" hidden="1" customHeight="1" x14ac:dyDescent="0.2">
      <c r="A285" s="8" t="s">
        <v>427</v>
      </c>
      <c r="B285" s="10">
        <v>57</v>
      </c>
      <c r="C285" s="122"/>
      <c r="D285" s="10"/>
      <c r="E285" s="17">
        <v>167</v>
      </c>
      <c r="F285" s="17" t="s">
        <v>243</v>
      </c>
      <c r="G285" s="18" t="s">
        <v>34</v>
      </c>
      <c r="H285" s="17" t="s">
        <v>244</v>
      </c>
      <c r="I285" s="20" t="str">
        <f>'[3]Res_Ginástica Geral'!H279</f>
        <v xml:space="preserve"> </v>
      </c>
      <c r="J285" s="21"/>
      <c r="K285" s="14"/>
      <c r="L285" s="22"/>
      <c r="M285" s="22"/>
      <c r="N285" s="22"/>
      <c r="O285" s="22"/>
      <c r="P285" s="16"/>
      <c r="Q285" s="16"/>
      <c r="R285" s="16"/>
      <c r="S285" s="20">
        <f t="shared" si="5"/>
        <v>1</v>
      </c>
      <c r="T285" s="22"/>
    </row>
    <row r="286" spans="1:23" ht="15" hidden="1" customHeight="1" x14ac:dyDescent="0.2">
      <c r="A286" s="8" t="s">
        <v>427</v>
      </c>
      <c r="B286" s="10">
        <v>58</v>
      </c>
      <c r="C286" s="122"/>
      <c r="D286" s="10"/>
      <c r="E286" s="17">
        <v>407</v>
      </c>
      <c r="F286" s="17" t="s">
        <v>532</v>
      </c>
      <c r="G286" s="18" t="s">
        <v>21</v>
      </c>
      <c r="H286" s="17" t="s">
        <v>533</v>
      </c>
      <c r="I286" s="20" t="str">
        <f>'[3]Res_Ginástica Geral'!H280</f>
        <v xml:space="preserve"> </v>
      </c>
      <c r="J286" s="21"/>
      <c r="K286" s="14"/>
      <c r="L286" s="22"/>
      <c r="M286" s="22"/>
      <c r="N286" s="22"/>
      <c r="O286" s="22"/>
      <c r="P286" s="16"/>
      <c r="Q286" s="16"/>
      <c r="R286" s="16"/>
      <c r="S286" s="20">
        <f t="shared" si="5"/>
        <v>1</v>
      </c>
      <c r="T286" s="22"/>
      <c r="U286" s="26" t="s">
        <v>427</v>
      </c>
    </row>
    <row r="287" spans="1:23" ht="16" hidden="1" customHeight="1" x14ac:dyDescent="0.2">
      <c r="A287" s="28"/>
      <c r="B287" s="28"/>
      <c r="C287" s="122"/>
      <c r="D287" s="10"/>
      <c r="E287" s="28"/>
      <c r="F287" s="28"/>
      <c r="G287" s="29"/>
      <c r="H287" s="28"/>
      <c r="I287" s="30" t="s">
        <v>8</v>
      </c>
      <c r="J287" s="30" t="s">
        <v>87</v>
      </c>
      <c r="K287" s="14"/>
      <c r="L287" s="30" t="s">
        <v>89</v>
      </c>
      <c r="M287" s="31" t="s">
        <v>90</v>
      </c>
      <c r="N287" s="31" t="s">
        <v>91</v>
      </c>
      <c r="O287" s="30" t="s">
        <v>92</v>
      </c>
      <c r="P287" s="16"/>
      <c r="Q287" s="16"/>
      <c r="R287" s="16"/>
      <c r="S287" s="30" t="s">
        <v>10</v>
      </c>
      <c r="T287" s="30" t="s">
        <v>93</v>
      </c>
      <c r="U287" s="26">
        <f>COUNTA(S229:S286)</f>
        <v>58</v>
      </c>
      <c r="V287" s="32">
        <f>(58-2)</f>
        <v>56</v>
      </c>
    </row>
    <row r="288" spans="1:23" ht="15" hidden="1" customHeight="1" x14ac:dyDescent="0.2">
      <c r="A288" s="8" t="s">
        <v>534</v>
      </c>
      <c r="B288" s="10">
        <v>1</v>
      </c>
      <c r="C288" s="122"/>
      <c r="D288" s="10"/>
      <c r="E288" s="17">
        <v>285</v>
      </c>
      <c r="F288" s="17" t="s">
        <v>343</v>
      </c>
      <c r="G288" s="18" t="s">
        <v>34</v>
      </c>
      <c r="H288" s="17" t="s">
        <v>344</v>
      </c>
      <c r="I288" s="20" t="str">
        <f>'[3]Res_Ginástica Geral'!H282</f>
        <v xml:space="preserve"> </v>
      </c>
      <c r="J288" s="21"/>
      <c r="K288" s="14"/>
      <c r="L288" s="22"/>
      <c r="M288" s="22"/>
      <c r="N288" s="22"/>
      <c r="O288" s="22"/>
      <c r="P288" s="16"/>
      <c r="Q288" s="16"/>
      <c r="R288" s="16"/>
      <c r="S288" s="20">
        <f t="shared" ref="S288:S344" si="6">COUNTA(I288:O288)</f>
        <v>1</v>
      </c>
      <c r="T288" s="22"/>
    </row>
    <row r="289" spans="1:23" ht="15" hidden="1" customHeight="1" x14ac:dyDescent="0.2">
      <c r="A289" s="8" t="s">
        <v>534</v>
      </c>
      <c r="B289" s="10">
        <v>2</v>
      </c>
      <c r="C289" s="122"/>
      <c r="D289" s="10"/>
      <c r="E289" s="17">
        <v>177</v>
      </c>
      <c r="F289" s="17" t="s">
        <v>535</v>
      </c>
      <c r="G289" s="18" t="s">
        <v>34</v>
      </c>
      <c r="H289" s="17" t="s">
        <v>536</v>
      </c>
      <c r="I289" s="20" t="str">
        <f>'[3]Res_Ginástica Geral'!H283</f>
        <v xml:space="preserve"> </v>
      </c>
      <c r="J289" s="21"/>
      <c r="K289" s="14"/>
      <c r="L289" s="22"/>
      <c r="M289" s="22"/>
      <c r="N289" s="22"/>
      <c r="O289" s="22"/>
      <c r="P289" s="16"/>
      <c r="Q289" s="16"/>
      <c r="R289" s="16"/>
      <c r="S289" s="20">
        <f t="shared" si="6"/>
        <v>1</v>
      </c>
      <c r="T289" s="22"/>
    </row>
    <row r="290" spans="1:23" ht="15" hidden="1" customHeight="1" x14ac:dyDescent="0.2">
      <c r="A290" s="8" t="s">
        <v>534</v>
      </c>
      <c r="B290" s="10">
        <v>3</v>
      </c>
      <c r="C290" s="122"/>
      <c r="D290" s="10"/>
      <c r="E290" s="17">
        <v>532</v>
      </c>
      <c r="F290" s="17" t="s">
        <v>369</v>
      </c>
      <c r="G290" s="18" t="s">
        <v>34</v>
      </c>
      <c r="H290" s="17" t="s">
        <v>370</v>
      </c>
      <c r="I290" s="20" t="str">
        <f>'[3]Res_Ginástica Geral'!H284</f>
        <v xml:space="preserve"> </v>
      </c>
      <c r="J290" s="21"/>
      <c r="K290" s="14"/>
      <c r="L290" s="22"/>
      <c r="M290" s="22"/>
      <c r="N290" s="22"/>
      <c r="O290" s="22"/>
      <c r="P290" s="16"/>
      <c r="Q290" s="16"/>
      <c r="R290" s="16"/>
      <c r="S290" s="20">
        <f t="shared" si="6"/>
        <v>1</v>
      </c>
      <c r="T290" s="22"/>
    </row>
    <row r="291" spans="1:23" ht="15" hidden="1" customHeight="1" x14ac:dyDescent="0.2">
      <c r="A291" s="8" t="s">
        <v>534</v>
      </c>
      <c r="B291" s="10">
        <v>4</v>
      </c>
      <c r="C291" s="122"/>
      <c r="D291" s="10"/>
      <c r="E291" s="17">
        <v>172</v>
      </c>
      <c r="F291" s="17" t="s">
        <v>383</v>
      </c>
      <c r="G291" s="18" t="s">
        <v>34</v>
      </c>
      <c r="H291" s="17" t="s">
        <v>384</v>
      </c>
      <c r="I291" s="20" t="str">
        <f>'[3]Res_Ginástica Geral'!H285</f>
        <v xml:space="preserve"> </v>
      </c>
      <c r="J291" s="21"/>
      <c r="K291" s="14"/>
      <c r="L291" s="22"/>
      <c r="M291" s="22"/>
      <c r="N291" s="22"/>
      <c r="O291" s="22"/>
      <c r="P291" s="16"/>
      <c r="Q291" s="16"/>
      <c r="R291" s="16"/>
      <c r="S291" s="20">
        <f t="shared" si="6"/>
        <v>1</v>
      </c>
      <c r="T291" s="22"/>
    </row>
    <row r="292" spans="1:23" ht="15" hidden="1" customHeight="1" x14ac:dyDescent="0.2">
      <c r="A292" s="8" t="s">
        <v>534</v>
      </c>
      <c r="B292" s="10">
        <v>5</v>
      </c>
      <c r="C292" s="122"/>
      <c r="D292" s="10"/>
      <c r="E292" s="17">
        <v>402</v>
      </c>
      <c r="F292" s="17" t="s">
        <v>537</v>
      </c>
      <c r="G292" s="18" t="s">
        <v>21</v>
      </c>
      <c r="H292" s="17" t="s">
        <v>538</v>
      </c>
      <c r="I292" s="20" t="str">
        <f>'[3]Res_Ginástica Geral'!H286</f>
        <v xml:space="preserve"> </v>
      </c>
      <c r="J292" s="21"/>
      <c r="K292" s="14"/>
      <c r="L292" s="22"/>
      <c r="M292" s="22"/>
      <c r="N292" s="22"/>
      <c r="O292" s="22"/>
      <c r="P292" s="16"/>
      <c r="Q292" s="16"/>
      <c r="R292" s="16"/>
      <c r="S292" s="20">
        <f t="shared" si="6"/>
        <v>1</v>
      </c>
      <c r="T292" s="22"/>
    </row>
    <row r="293" spans="1:23" ht="15" hidden="1" customHeight="1" x14ac:dyDescent="0.2">
      <c r="A293" s="8" t="s">
        <v>534</v>
      </c>
      <c r="B293" s="10">
        <v>6</v>
      </c>
      <c r="C293" s="122"/>
      <c r="D293" s="10"/>
      <c r="E293" s="17">
        <v>470</v>
      </c>
      <c r="F293" s="17" t="s">
        <v>539</v>
      </c>
      <c r="G293" s="18" t="s">
        <v>21</v>
      </c>
      <c r="H293" s="17" t="s">
        <v>540</v>
      </c>
      <c r="I293" s="20" t="str">
        <f>'[3]Res_Ginástica Geral'!H287</f>
        <v xml:space="preserve"> </v>
      </c>
      <c r="J293" s="21"/>
      <c r="K293" s="14"/>
      <c r="L293" s="22"/>
      <c r="M293" s="22"/>
      <c r="N293" s="22"/>
      <c r="O293" s="22"/>
      <c r="P293" s="16"/>
      <c r="Q293" s="16"/>
      <c r="R293" s="16"/>
      <c r="S293" s="20">
        <f t="shared" si="6"/>
        <v>1</v>
      </c>
      <c r="T293" s="22"/>
    </row>
    <row r="294" spans="1:23" ht="15" hidden="1" customHeight="1" x14ac:dyDescent="0.2">
      <c r="A294" s="8" t="s">
        <v>534</v>
      </c>
      <c r="B294" s="9">
        <v>7</v>
      </c>
      <c r="C294" s="122"/>
      <c r="D294" s="10"/>
      <c r="E294" s="10">
        <v>46</v>
      </c>
      <c r="F294" s="10" t="s">
        <v>541</v>
      </c>
      <c r="G294" s="11" t="s">
        <v>14</v>
      </c>
      <c r="H294" s="10" t="s">
        <v>542</v>
      </c>
      <c r="I294" s="12" t="str">
        <f>'[3]Res_Ginástica Geral'!H288</f>
        <v>Apto</v>
      </c>
      <c r="J294" s="13" t="str">
        <f>'[3]Res_Atletismo Geral'!H288</f>
        <v>Apto</v>
      </c>
      <c r="K294" s="14"/>
      <c r="L294" s="14" t="s">
        <v>16</v>
      </c>
      <c r="M294" s="14" t="s">
        <v>16</v>
      </c>
      <c r="N294" s="15"/>
      <c r="O294" s="15"/>
      <c r="P294" s="16"/>
      <c r="Q294" s="16"/>
      <c r="R294" s="16"/>
      <c r="S294" s="16">
        <f t="shared" si="6"/>
        <v>4</v>
      </c>
      <c r="T294" s="14" t="s">
        <v>16</v>
      </c>
    </row>
    <row r="295" spans="1:23" ht="15" hidden="1" customHeight="1" x14ac:dyDescent="0.2">
      <c r="A295" s="8" t="s">
        <v>534</v>
      </c>
      <c r="B295" s="9">
        <v>8</v>
      </c>
      <c r="C295" s="122"/>
      <c r="D295" s="10"/>
      <c r="E295" s="10">
        <v>295</v>
      </c>
      <c r="F295" s="10" t="s">
        <v>543</v>
      </c>
      <c r="G295" s="11" t="s">
        <v>14</v>
      </c>
      <c r="H295" s="10" t="s">
        <v>544</v>
      </c>
      <c r="I295" s="12" t="str">
        <f>'[3]Res_Ginástica Geral'!H289</f>
        <v>Apto</v>
      </c>
      <c r="J295" s="13" t="str">
        <f>'[3]Res_Atletismo Geral'!H289</f>
        <v>Apto</v>
      </c>
      <c r="K295" s="14"/>
      <c r="L295" s="14" t="s">
        <v>16</v>
      </c>
      <c r="M295" s="14" t="s">
        <v>16</v>
      </c>
      <c r="N295" s="15"/>
      <c r="O295" s="15"/>
      <c r="P295" s="16"/>
      <c r="Q295" s="16"/>
      <c r="R295" s="16"/>
      <c r="S295" s="16">
        <f t="shared" si="6"/>
        <v>4</v>
      </c>
      <c r="T295" s="14" t="s">
        <v>16</v>
      </c>
    </row>
    <row r="296" spans="1:23" ht="15" hidden="1" customHeight="1" x14ac:dyDescent="0.2">
      <c r="A296" s="8" t="s">
        <v>534</v>
      </c>
      <c r="B296" s="10">
        <v>9</v>
      </c>
      <c r="C296" s="122"/>
      <c r="D296" s="10"/>
      <c r="E296" s="17">
        <v>622</v>
      </c>
      <c r="F296" s="17" t="s">
        <v>530</v>
      </c>
      <c r="G296" s="18" t="s">
        <v>21</v>
      </c>
      <c r="H296" s="17" t="s">
        <v>531</v>
      </c>
      <c r="I296" s="20" t="str">
        <f>'[3]Res_Ginástica Geral'!H290</f>
        <v xml:space="preserve"> </v>
      </c>
      <c r="J296" s="21"/>
      <c r="K296" s="14"/>
      <c r="L296" s="22"/>
      <c r="M296" s="22"/>
      <c r="N296" s="22"/>
      <c r="O296" s="22"/>
      <c r="P296" s="16"/>
      <c r="Q296" s="16"/>
      <c r="R296" s="16"/>
      <c r="S296" s="20">
        <f t="shared" si="6"/>
        <v>1</v>
      </c>
      <c r="T296" s="22"/>
    </row>
    <row r="297" spans="1:23" ht="15" hidden="1" customHeight="1" x14ac:dyDescent="0.2">
      <c r="A297" s="8" t="s">
        <v>534</v>
      </c>
      <c r="B297" s="10">
        <v>10</v>
      </c>
      <c r="C297" s="122"/>
      <c r="D297" s="10"/>
      <c r="E297" s="10">
        <v>448</v>
      </c>
      <c r="F297" s="10" t="s">
        <v>545</v>
      </c>
      <c r="G297" s="11" t="s">
        <v>14</v>
      </c>
      <c r="H297" s="10" t="s">
        <v>546</v>
      </c>
      <c r="I297" s="14"/>
      <c r="J297" s="13" t="str">
        <f>'[3]Res_Atletismo Geral'!H259</f>
        <v>Inapto</v>
      </c>
      <c r="K297" s="14"/>
      <c r="L297" s="14" t="s">
        <v>16</v>
      </c>
      <c r="M297" s="14" t="s">
        <v>16</v>
      </c>
      <c r="N297" s="15"/>
      <c r="O297" s="15"/>
      <c r="P297" s="16"/>
      <c r="Q297" s="16"/>
      <c r="R297" s="16"/>
      <c r="S297" s="16">
        <f t="shared" si="6"/>
        <v>3</v>
      </c>
      <c r="T297" s="14" t="s">
        <v>17</v>
      </c>
      <c r="W297">
        <v>1</v>
      </c>
    </row>
    <row r="298" spans="1:23" ht="15" hidden="1" customHeight="1" x14ac:dyDescent="0.2">
      <c r="A298" s="8" t="s">
        <v>534</v>
      </c>
      <c r="B298" s="10">
        <v>11</v>
      </c>
      <c r="C298" s="122"/>
      <c r="D298" s="10"/>
      <c r="E298" s="17">
        <v>451</v>
      </c>
      <c r="F298" s="17" t="s">
        <v>547</v>
      </c>
      <c r="G298" s="18" t="s">
        <v>21</v>
      </c>
      <c r="H298" s="17" t="s">
        <v>548</v>
      </c>
      <c r="I298" s="20" t="str">
        <f>'[3]Res_Ginástica Geral'!H292</f>
        <v xml:space="preserve"> </v>
      </c>
      <c r="J298" s="21"/>
      <c r="K298" s="14"/>
      <c r="L298" s="22"/>
      <c r="M298" s="22"/>
      <c r="N298" s="22"/>
      <c r="O298" s="22"/>
      <c r="P298" s="16"/>
      <c r="Q298" s="16"/>
      <c r="R298" s="16"/>
      <c r="S298" s="20">
        <f t="shared" si="6"/>
        <v>1</v>
      </c>
      <c r="T298" s="22"/>
    </row>
    <row r="299" spans="1:23" ht="31" hidden="1" customHeight="1" x14ac:dyDescent="0.2">
      <c r="A299" s="8" t="s">
        <v>534</v>
      </c>
      <c r="B299" s="9">
        <v>12</v>
      </c>
      <c r="C299" s="122"/>
      <c r="D299" s="10"/>
      <c r="E299" s="10">
        <v>608</v>
      </c>
      <c r="F299" s="10" t="s">
        <v>549</v>
      </c>
      <c r="G299" s="11" t="s">
        <v>14</v>
      </c>
      <c r="H299" s="10" t="s">
        <v>550</v>
      </c>
      <c r="I299" s="12" t="str">
        <f>'[3]Res_Ginástica Geral'!H293</f>
        <v>Apto</v>
      </c>
      <c r="J299" s="13" t="str">
        <f>'[3]Res_Atletismo Geral'!H293</f>
        <v>Apto</v>
      </c>
      <c r="K299" s="14"/>
      <c r="L299" s="14" t="s">
        <v>16</v>
      </c>
      <c r="M299" s="14" t="s">
        <v>16</v>
      </c>
      <c r="N299" s="15"/>
      <c r="O299" s="15"/>
      <c r="P299" s="16"/>
      <c r="Q299" s="16"/>
      <c r="R299" s="16"/>
      <c r="S299" s="16">
        <f t="shared" si="6"/>
        <v>4</v>
      </c>
      <c r="T299" s="14" t="s">
        <v>16</v>
      </c>
    </row>
    <row r="300" spans="1:23" ht="31" hidden="1" customHeight="1" x14ac:dyDescent="0.2">
      <c r="A300" s="8" t="s">
        <v>534</v>
      </c>
      <c r="B300" s="10">
        <v>13</v>
      </c>
      <c r="C300" s="122"/>
      <c r="D300" s="10"/>
      <c r="E300" s="10">
        <v>435</v>
      </c>
      <c r="F300" s="10" t="s">
        <v>551</v>
      </c>
      <c r="G300" s="11" t="s">
        <v>14</v>
      </c>
      <c r="H300" s="10" t="s">
        <v>552</v>
      </c>
      <c r="I300" s="12" t="str">
        <f>'[3]Res_Ginástica Geral'!H294</f>
        <v>Apto</v>
      </c>
      <c r="J300" s="13" t="str">
        <f>'[3]Res_Atletismo Geral'!H294</f>
        <v>Apto</v>
      </c>
      <c r="K300" s="14"/>
      <c r="L300" s="14" t="s">
        <v>16</v>
      </c>
      <c r="M300" s="14" t="s">
        <v>16</v>
      </c>
      <c r="N300" s="15"/>
      <c r="O300" s="15"/>
      <c r="P300" s="16"/>
      <c r="Q300" s="16"/>
      <c r="R300" s="16"/>
      <c r="S300" s="16">
        <f t="shared" si="6"/>
        <v>4</v>
      </c>
      <c r="T300" s="14" t="s">
        <v>16</v>
      </c>
    </row>
    <row r="301" spans="1:23" ht="31" hidden="1" customHeight="1" x14ac:dyDescent="0.2">
      <c r="A301" s="8" t="s">
        <v>534</v>
      </c>
      <c r="B301" s="10">
        <v>14</v>
      </c>
      <c r="C301" s="122"/>
      <c r="D301" s="10"/>
      <c r="E301" s="10">
        <v>279</v>
      </c>
      <c r="F301" s="10" t="s">
        <v>553</v>
      </c>
      <c r="G301" s="11" t="s">
        <v>14</v>
      </c>
      <c r="H301" s="10" t="s">
        <v>554</v>
      </c>
      <c r="I301" s="12" t="str">
        <f>'[3]Res_Ginástica Geral'!H295</f>
        <v>Apto</v>
      </c>
      <c r="J301" s="13" t="str">
        <f>'[3]Res_Atletismo Geral'!H295</f>
        <v>Apto</v>
      </c>
      <c r="K301" s="14"/>
      <c r="L301" s="14" t="s">
        <v>16</v>
      </c>
      <c r="M301" s="14" t="s">
        <v>16</v>
      </c>
      <c r="N301" s="15"/>
      <c r="O301" s="15"/>
      <c r="P301" s="16"/>
      <c r="Q301" s="16"/>
      <c r="R301" s="16"/>
      <c r="S301" s="16">
        <f t="shared" si="6"/>
        <v>4</v>
      </c>
      <c r="T301" s="14" t="s">
        <v>16</v>
      </c>
    </row>
    <row r="302" spans="1:23" ht="31" hidden="1" customHeight="1" x14ac:dyDescent="0.2">
      <c r="A302" s="8" t="s">
        <v>534</v>
      </c>
      <c r="B302" s="10">
        <v>15</v>
      </c>
      <c r="C302" s="122"/>
      <c r="D302" s="10"/>
      <c r="E302" s="17">
        <v>251</v>
      </c>
      <c r="F302" s="17" t="s">
        <v>555</v>
      </c>
      <c r="G302" s="18" t="s">
        <v>34</v>
      </c>
      <c r="H302" s="17" t="s">
        <v>556</v>
      </c>
      <c r="I302" s="20" t="str">
        <f>'[3]Res_Ginástica Geral'!H296</f>
        <v xml:space="preserve"> </v>
      </c>
      <c r="J302" s="21"/>
      <c r="K302" s="14"/>
      <c r="L302" s="22"/>
      <c r="M302" s="22"/>
      <c r="N302" s="22"/>
      <c r="O302" s="22"/>
      <c r="P302" s="16"/>
      <c r="Q302" s="16"/>
      <c r="R302" s="16"/>
      <c r="S302" s="20">
        <f t="shared" si="6"/>
        <v>1</v>
      </c>
      <c r="T302" s="22"/>
    </row>
    <row r="303" spans="1:23" x14ac:dyDescent="0.2">
      <c r="A303" s="8" t="s">
        <v>534</v>
      </c>
      <c r="B303" s="10">
        <v>16</v>
      </c>
      <c r="C303" s="122"/>
      <c r="D303" s="10">
        <v>36</v>
      </c>
      <c r="E303" s="10">
        <v>432</v>
      </c>
      <c r="F303" s="10" t="s">
        <v>557</v>
      </c>
      <c r="G303" s="11" t="s">
        <v>14</v>
      </c>
      <c r="H303" s="10" t="s">
        <v>558</v>
      </c>
      <c r="I303" s="14"/>
      <c r="J303" s="14"/>
      <c r="K303" s="14"/>
      <c r="L303" s="14"/>
      <c r="M303" s="14"/>
      <c r="N303" s="15"/>
      <c r="O303" s="15"/>
      <c r="P303" s="16"/>
      <c r="Q303" s="16"/>
      <c r="R303" s="16"/>
      <c r="S303" s="16">
        <f t="shared" si="6"/>
        <v>0</v>
      </c>
      <c r="T303" s="14"/>
      <c r="W303">
        <v>2</v>
      </c>
    </row>
    <row r="304" spans="1:23" ht="15" hidden="1" customHeight="1" x14ac:dyDescent="0.2">
      <c r="A304" s="8" t="s">
        <v>534</v>
      </c>
      <c r="B304" s="9">
        <v>17</v>
      </c>
      <c r="C304" s="122"/>
      <c r="D304" s="10"/>
      <c r="E304" s="10">
        <v>596</v>
      </c>
      <c r="F304" s="10" t="s">
        <v>559</v>
      </c>
      <c r="G304" s="11" t="s">
        <v>14</v>
      </c>
      <c r="H304" s="10" t="s">
        <v>560</v>
      </c>
      <c r="I304" s="12" t="str">
        <f>'[3]Res_Ginástica Geral'!H298</f>
        <v>Apto</v>
      </c>
      <c r="J304" s="13" t="str">
        <f>'[3]Res_Atletismo Geral'!H298</f>
        <v>Apto</v>
      </c>
      <c r="K304" s="14"/>
      <c r="L304" s="14" t="s">
        <v>16</v>
      </c>
      <c r="M304" s="14" t="s">
        <v>16</v>
      </c>
      <c r="N304" s="15"/>
      <c r="O304" s="15"/>
      <c r="P304" s="16"/>
      <c r="Q304" s="16"/>
      <c r="R304" s="16"/>
      <c r="S304" s="16">
        <f t="shared" si="6"/>
        <v>4</v>
      </c>
      <c r="T304" s="14" t="s">
        <v>16</v>
      </c>
    </row>
    <row r="305" spans="1:23" ht="15" hidden="1" customHeight="1" x14ac:dyDescent="0.2">
      <c r="A305" s="8" t="s">
        <v>534</v>
      </c>
      <c r="B305" s="9">
        <v>18</v>
      </c>
      <c r="C305" s="122"/>
      <c r="D305" s="10"/>
      <c r="E305" s="10">
        <v>38</v>
      </c>
      <c r="F305" s="10" t="s">
        <v>561</v>
      </c>
      <c r="G305" s="11" t="s">
        <v>14</v>
      </c>
      <c r="H305" s="10" t="s">
        <v>562</v>
      </c>
      <c r="I305" s="12" t="str">
        <f>'[3]Res_Ginástica Geral'!H263</f>
        <v>Apto</v>
      </c>
      <c r="J305" s="13" t="str">
        <f>'[3]Res_Atletismo Geral'!H263</f>
        <v>Apto</v>
      </c>
      <c r="K305" s="14"/>
      <c r="L305" s="14"/>
      <c r="M305" s="14"/>
      <c r="N305" s="15"/>
      <c r="O305" s="15"/>
      <c r="P305" s="16"/>
      <c r="Q305" s="16"/>
      <c r="R305" s="16"/>
      <c r="S305" s="16">
        <f t="shared" si="6"/>
        <v>2</v>
      </c>
      <c r="T305" s="14" t="s">
        <v>17</v>
      </c>
      <c r="W305">
        <v>1</v>
      </c>
    </row>
    <row r="306" spans="1:23" ht="15" hidden="1" customHeight="1" x14ac:dyDescent="0.2">
      <c r="A306" s="8" t="s">
        <v>534</v>
      </c>
      <c r="B306" s="9">
        <v>19</v>
      </c>
      <c r="C306" s="122"/>
      <c r="D306" s="10"/>
      <c r="E306" s="10">
        <v>591</v>
      </c>
      <c r="F306" s="10" t="s">
        <v>563</v>
      </c>
      <c r="G306" s="11" t="s">
        <v>14</v>
      </c>
      <c r="H306" s="10" t="s">
        <v>564</v>
      </c>
      <c r="I306" s="12" t="str">
        <f>'[3]Res_Ginástica Geral'!H265</f>
        <v>Apto</v>
      </c>
      <c r="J306" s="13" t="str">
        <f>'[3]Res_Atletismo Geral'!H265</f>
        <v>Inapto</v>
      </c>
      <c r="K306" s="14"/>
      <c r="L306" s="14" t="s">
        <v>17</v>
      </c>
      <c r="M306" s="14" t="s">
        <v>16</v>
      </c>
      <c r="N306" s="15"/>
      <c r="O306" s="15"/>
      <c r="P306" s="16"/>
      <c r="Q306" s="16"/>
      <c r="R306" s="16"/>
      <c r="S306" s="16">
        <f t="shared" si="6"/>
        <v>4</v>
      </c>
      <c r="T306" s="14" t="s">
        <v>17</v>
      </c>
      <c r="W306">
        <v>1</v>
      </c>
    </row>
    <row r="307" spans="1:23" x14ac:dyDescent="0.2">
      <c r="A307" s="8" t="s">
        <v>534</v>
      </c>
      <c r="B307" s="9">
        <v>20</v>
      </c>
      <c r="C307" s="122"/>
      <c r="D307" s="10">
        <v>37</v>
      </c>
      <c r="E307" s="10">
        <v>505</v>
      </c>
      <c r="F307" s="10" t="s">
        <v>565</v>
      </c>
      <c r="G307" s="11" t="s">
        <v>14</v>
      </c>
      <c r="H307" s="10" t="s">
        <v>566</v>
      </c>
      <c r="I307" s="14"/>
      <c r="J307" s="14"/>
      <c r="K307" s="14"/>
      <c r="L307" s="14"/>
      <c r="M307" s="14"/>
      <c r="N307" s="15"/>
      <c r="O307" s="15"/>
      <c r="P307" s="16"/>
      <c r="Q307" s="16"/>
      <c r="R307" s="16"/>
      <c r="S307" s="16">
        <f t="shared" si="6"/>
        <v>0</v>
      </c>
      <c r="T307" s="14"/>
      <c r="W307">
        <v>2</v>
      </c>
    </row>
    <row r="308" spans="1:23" ht="15" hidden="1" customHeight="1" x14ac:dyDescent="0.2">
      <c r="A308" s="8" t="s">
        <v>534</v>
      </c>
      <c r="B308" s="9">
        <v>21</v>
      </c>
      <c r="C308" s="122"/>
      <c r="D308" s="10"/>
      <c r="E308" s="10">
        <v>342</v>
      </c>
      <c r="F308" s="10" t="s">
        <v>567</v>
      </c>
      <c r="G308" s="11" t="s">
        <v>14</v>
      </c>
      <c r="H308" s="10" t="s">
        <v>568</v>
      </c>
      <c r="I308" s="12" t="str">
        <f>'[3]Res_Ginástica Geral'!H302</f>
        <v>Apto</v>
      </c>
      <c r="J308" s="13" t="str">
        <f>'[3]Res_Atletismo Geral'!H302</f>
        <v>Apto</v>
      </c>
      <c r="K308" s="14"/>
      <c r="L308" s="14" t="s">
        <v>16</v>
      </c>
      <c r="M308" s="14" t="s">
        <v>16</v>
      </c>
      <c r="N308" s="15"/>
      <c r="O308" s="15"/>
      <c r="P308" s="16"/>
      <c r="Q308" s="16"/>
      <c r="R308" s="16"/>
      <c r="S308" s="16">
        <f t="shared" si="6"/>
        <v>4</v>
      </c>
      <c r="T308" s="14" t="s">
        <v>16</v>
      </c>
    </row>
    <row r="309" spans="1:23" ht="15" hidden="1" customHeight="1" x14ac:dyDescent="0.2">
      <c r="A309" s="8" t="s">
        <v>534</v>
      </c>
      <c r="B309" s="9">
        <v>22</v>
      </c>
      <c r="C309" s="122"/>
      <c r="D309" s="10"/>
      <c r="E309" s="10">
        <v>204</v>
      </c>
      <c r="F309" s="10" t="s">
        <v>569</v>
      </c>
      <c r="G309" s="11" t="s">
        <v>14</v>
      </c>
      <c r="H309" s="10" t="s">
        <v>570</v>
      </c>
      <c r="I309" s="12" t="str">
        <f>'[3]Res_Ginástica Geral'!H303</f>
        <v>Apto</v>
      </c>
      <c r="J309" s="13" t="str">
        <f>'[3]Res_Atletismo Geral'!H303</f>
        <v>Apto</v>
      </c>
      <c r="K309" s="14"/>
      <c r="L309" s="14" t="s">
        <v>16</v>
      </c>
      <c r="M309" s="14" t="s">
        <v>16</v>
      </c>
      <c r="N309" s="15"/>
      <c r="O309" s="15"/>
      <c r="P309" s="16"/>
      <c r="Q309" s="16"/>
      <c r="R309" s="16"/>
      <c r="S309" s="16">
        <f t="shared" si="6"/>
        <v>4</v>
      </c>
      <c r="T309" s="14" t="s">
        <v>16</v>
      </c>
    </row>
    <row r="310" spans="1:23" x14ac:dyDescent="0.2">
      <c r="A310" s="8" t="s">
        <v>534</v>
      </c>
      <c r="B310" s="10">
        <v>23</v>
      </c>
      <c r="C310" s="122"/>
      <c r="D310" s="10">
        <v>38</v>
      </c>
      <c r="E310" s="10">
        <v>609</v>
      </c>
      <c r="F310" s="10" t="s">
        <v>252</v>
      </c>
      <c r="G310" s="11" t="s">
        <v>14</v>
      </c>
      <c r="H310" s="10" t="s">
        <v>253</v>
      </c>
      <c r="I310" s="14"/>
      <c r="J310" s="14"/>
      <c r="K310" s="14"/>
      <c r="L310" s="15"/>
      <c r="M310" s="15"/>
      <c r="N310" s="14"/>
      <c r="O310" s="14"/>
      <c r="P310" s="16"/>
      <c r="Q310" s="16"/>
      <c r="R310" s="16"/>
      <c r="S310" s="16">
        <f t="shared" si="6"/>
        <v>0</v>
      </c>
      <c r="T310" s="14"/>
      <c r="W310">
        <v>2</v>
      </c>
    </row>
    <row r="311" spans="1:23" ht="15" hidden="1" customHeight="1" x14ac:dyDescent="0.2">
      <c r="A311" s="8" t="s">
        <v>534</v>
      </c>
      <c r="B311" s="10">
        <v>24</v>
      </c>
      <c r="C311" s="122"/>
      <c r="D311" s="10"/>
      <c r="E311" s="10">
        <v>168</v>
      </c>
      <c r="F311" s="10" t="s">
        <v>571</v>
      </c>
      <c r="G311" s="11" t="s">
        <v>14</v>
      </c>
      <c r="H311" s="10" t="s">
        <v>572</v>
      </c>
      <c r="I311" s="12" t="str">
        <f>'[3]Res_Ginástica Geral'!H305</f>
        <v>Apto</v>
      </c>
      <c r="J311" s="13" t="str">
        <f>'[3]Res_Atletismo Geral'!H305</f>
        <v>Apto</v>
      </c>
      <c r="K311" s="14"/>
      <c r="L311" s="14" t="s">
        <v>16</v>
      </c>
      <c r="M311" s="14" t="s">
        <v>16</v>
      </c>
      <c r="N311" s="15"/>
      <c r="O311" s="15"/>
      <c r="P311" s="16"/>
      <c r="Q311" s="16"/>
      <c r="R311" s="16"/>
      <c r="S311" s="16">
        <f t="shared" si="6"/>
        <v>4</v>
      </c>
      <c r="T311" s="14" t="s">
        <v>16</v>
      </c>
    </row>
    <row r="312" spans="1:23" ht="15" hidden="1" customHeight="1" x14ac:dyDescent="0.2">
      <c r="A312" s="8" t="s">
        <v>534</v>
      </c>
      <c r="B312" s="10">
        <v>25</v>
      </c>
      <c r="C312" s="122"/>
      <c r="D312" s="10"/>
      <c r="E312" s="10">
        <v>573</v>
      </c>
      <c r="F312" s="10" t="s">
        <v>573</v>
      </c>
      <c r="G312" s="11" t="s">
        <v>14</v>
      </c>
      <c r="H312" s="10" t="s">
        <v>574</v>
      </c>
      <c r="I312" s="12" t="str">
        <f>'[3]Res_Ginástica Geral'!H306</f>
        <v>Apto</v>
      </c>
      <c r="J312" s="13" t="str">
        <f>'[3]Res_Atletismo Geral'!H306</f>
        <v>Apto</v>
      </c>
      <c r="K312" s="14"/>
      <c r="L312" s="14" t="s">
        <v>16</v>
      </c>
      <c r="M312" s="14" t="s">
        <v>16</v>
      </c>
      <c r="N312" s="15"/>
      <c r="O312" s="15"/>
      <c r="P312" s="16"/>
      <c r="Q312" s="16"/>
      <c r="R312" s="16"/>
      <c r="S312" s="16">
        <f t="shared" si="6"/>
        <v>4</v>
      </c>
      <c r="T312" s="14" t="s">
        <v>16</v>
      </c>
    </row>
    <row r="313" spans="1:23" ht="15" hidden="1" customHeight="1" x14ac:dyDescent="0.2">
      <c r="A313" s="8" t="s">
        <v>534</v>
      </c>
      <c r="B313" s="9">
        <v>26</v>
      </c>
      <c r="C313" s="122"/>
      <c r="D313" s="10"/>
      <c r="E313" s="10">
        <v>574</v>
      </c>
      <c r="F313" s="10" t="s">
        <v>575</v>
      </c>
      <c r="G313" s="11" t="s">
        <v>14</v>
      </c>
      <c r="H313" s="10" t="s">
        <v>576</v>
      </c>
      <c r="I313" s="12" t="str">
        <f>'[3]Res_Ginástica Geral'!H307</f>
        <v>Apto</v>
      </c>
      <c r="J313" s="13" t="str">
        <f>'[3]Res_Atletismo Geral'!H307</f>
        <v>Apto</v>
      </c>
      <c r="K313" s="14"/>
      <c r="L313" s="14" t="s">
        <v>16</v>
      </c>
      <c r="M313" s="14" t="s">
        <v>16</v>
      </c>
      <c r="N313" s="15"/>
      <c r="O313" s="15"/>
      <c r="P313" s="16"/>
      <c r="Q313" s="16"/>
      <c r="R313" s="16"/>
      <c r="S313" s="16">
        <f t="shared" si="6"/>
        <v>4</v>
      </c>
      <c r="T313" s="14" t="s">
        <v>16</v>
      </c>
    </row>
    <row r="314" spans="1:23" ht="15" hidden="1" customHeight="1" x14ac:dyDescent="0.2">
      <c r="A314" s="8" t="s">
        <v>534</v>
      </c>
      <c r="B314" s="10">
        <v>27</v>
      </c>
      <c r="C314" s="122"/>
      <c r="D314" s="10"/>
      <c r="E314" s="10">
        <v>282</v>
      </c>
      <c r="F314" s="10" t="s">
        <v>577</v>
      </c>
      <c r="G314" s="11" t="s">
        <v>14</v>
      </c>
      <c r="H314" s="10" t="s">
        <v>578</v>
      </c>
      <c r="I314" s="12" t="str">
        <f>'[3]Res_Ginástica Geral'!H308</f>
        <v>Apto</v>
      </c>
      <c r="J314" s="13" t="str">
        <f>'[3]Res_Atletismo Geral'!H308</f>
        <v>Apto</v>
      </c>
      <c r="K314" s="14"/>
      <c r="L314" s="14" t="s">
        <v>16</v>
      </c>
      <c r="M314" s="14" t="s">
        <v>16</v>
      </c>
      <c r="N314" s="15"/>
      <c r="O314" s="15"/>
      <c r="P314" s="16"/>
      <c r="Q314" s="16"/>
      <c r="R314" s="16"/>
      <c r="S314" s="16">
        <f t="shared" si="6"/>
        <v>4</v>
      </c>
      <c r="T314" s="14" t="s">
        <v>16</v>
      </c>
    </row>
    <row r="315" spans="1:23" ht="15" hidden="1" customHeight="1" x14ac:dyDescent="0.2">
      <c r="A315" s="8" t="s">
        <v>534</v>
      </c>
      <c r="B315" s="10">
        <v>28</v>
      </c>
      <c r="C315" s="122"/>
      <c r="D315" s="10"/>
      <c r="E315" s="10">
        <v>468</v>
      </c>
      <c r="F315" s="10" t="s">
        <v>579</v>
      </c>
      <c r="G315" s="11" t="s">
        <v>14</v>
      </c>
      <c r="H315" s="10" t="s">
        <v>580</v>
      </c>
      <c r="I315" s="12" t="str">
        <f>'[3]Res_Ginástica Geral'!H464</f>
        <v>Apto</v>
      </c>
      <c r="J315" s="13" t="str">
        <f>'[3]Res_Atletismo Geral'!H464</f>
        <v>Inapto</v>
      </c>
      <c r="K315" s="14"/>
      <c r="L315" s="15"/>
      <c r="M315" s="14" t="s">
        <v>17</v>
      </c>
      <c r="N315" s="14" t="s">
        <v>17</v>
      </c>
      <c r="O315" s="15"/>
      <c r="P315" s="16"/>
      <c r="Q315" s="16"/>
      <c r="R315" s="16"/>
      <c r="S315" s="16">
        <f t="shared" si="6"/>
        <v>4</v>
      </c>
      <c r="T315" s="14" t="s">
        <v>17</v>
      </c>
      <c r="W315">
        <v>1</v>
      </c>
    </row>
    <row r="316" spans="1:23" ht="15" hidden="1" customHeight="1" x14ac:dyDescent="0.2">
      <c r="A316" s="8" t="s">
        <v>534</v>
      </c>
      <c r="B316" s="10">
        <v>29</v>
      </c>
      <c r="C316" s="122"/>
      <c r="D316" s="10"/>
      <c r="E316" s="10">
        <v>542</v>
      </c>
      <c r="F316" s="10" t="s">
        <v>581</v>
      </c>
      <c r="G316" s="11" t="s">
        <v>14</v>
      </c>
      <c r="H316" s="10" t="s">
        <v>582</v>
      </c>
      <c r="I316" s="12" t="str">
        <f>'[3]Res_Ginástica Geral'!H310</f>
        <v>Apto</v>
      </c>
      <c r="J316" s="13" t="str">
        <f>'[3]Res_Atletismo Geral'!H310</f>
        <v>Apto</v>
      </c>
      <c r="K316" s="14"/>
      <c r="L316" s="14" t="s">
        <v>16</v>
      </c>
      <c r="M316" s="14" t="s">
        <v>16</v>
      </c>
      <c r="N316" s="15"/>
      <c r="O316" s="15"/>
      <c r="P316" s="16"/>
      <c r="Q316" s="16"/>
      <c r="R316" s="16"/>
      <c r="S316" s="16">
        <f t="shared" si="6"/>
        <v>4</v>
      </c>
      <c r="T316" s="14" t="s">
        <v>16</v>
      </c>
    </row>
    <row r="317" spans="1:23" ht="15" hidden="1" customHeight="1" x14ac:dyDescent="0.2">
      <c r="A317" s="8" t="s">
        <v>534</v>
      </c>
      <c r="B317" s="10">
        <v>30</v>
      </c>
      <c r="C317" s="122"/>
      <c r="D317" s="10"/>
      <c r="E317" s="17">
        <v>528</v>
      </c>
      <c r="F317" s="17" t="s">
        <v>581</v>
      </c>
      <c r="G317" s="18" t="s">
        <v>34</v>
      </c>
      <c r="H317" s="17" t="s">
        <v>582</v>
      </c>
      <c r="I317" s="20" t="str">
        <f>'[3]Res_Ginástica Geral'!H311</f>
        <v xml:space="preserve"> </v>
      </c>
      <c r="J317" s="21"/>
      <c r="K317" s="14"/>
      <c r="L317" s="22"/>
      <c r="M317" s="22"/>
      <c r="N317" s="22"/>
      <c r="O317" s="22"/>
      <c r="P317" s="16"/>
      <c r="Q317" s="16"/>
      <c r="R317" s="16"/>
      <c r="S317" s="20">
        <f t="shared" si="6"/>
        <v>1</v>
      </c>
      <c r="T317" s="22"/>
    </row>
    <row r="318" spans="1:23" ht="15" hidden="1" customHeight="1" x14ac:dyDescent="0.2">
      <c r="A318" s="8" t="s">
        <v>534</v>
      </c>
      <c r="B318" s="10">
        <v>31</v>
      </c>
      <c r="C318" s="122"/>
      <c r="D318" s="10"/>
      <c r="E318" s="10">
        <v>83</v>
      </c>
      <c r="F318" s="10" t="s">
        <v>583</v>
      </c>
      <c r="G318" s="11" t="s">
        <v>14</v>
      </c>
      <c r="H318" s="10" t="s">
        <v>584</v>
      </c>
      <c r="I318" s="12" t="str">
        <f>'[3]Res_Ginástica Geral'!H465</f>
        <v>Inapto</v>
      </c>
      <c r="J318" s="14"/>
      <c r="K318" s="14"/>
      <c r="L318" s="15"/>
      <c r="M318" s="14"/>
      <c r="N318" s="14"/>
      <c r="O318" s="15"/>
      <c r="P318" s="16"/>
      <c r="Q318" s="16"/>
      <c r="R318" s="16"/>
      <c r="S318" s="16">
        <f t="shared" si="6"/>
        <v>1</v>
      </c>
      <c r="T318" s="14" t="s">
        <v>17</v>
      </c>
      <c r="W318">
        <v>1</v>
      </c>
    </row>
    <row r="319" spans="1:23" ht="15" hidden="1" customHeight="1" x14ac:dyDescent="0.2">
      <c r="A319" s="8" t="s">
        <v>534</v>
      </c>
      <c r="B319" s="10">
        <v>32</v>
      </c>
      <c r="C319" s="122"/>
      <c r="D319" s="10"/>
      <c r="E319" s="10">
        <v>318</v>
      </c>
      <c r="F319" s="10" t="s">
        <v>585</v>
      </c>
      <c r="G319" s="11" t="s">
        <v>14</v>
      </c>
      <c r="H319" s="10" t="s">
        <v>586</v>
      </c>
      <c r="I319" s="12" t="str">
        <f>'[3]Res_Ginástica Geral'!H267</f>
        <v>Apto</v>
      </c>
      <c r="J319" s="13" t="str">
        <f>'[3]Res_Atletismo Geral'!H267</f>
        <v>Inapto</v>
      </c>
      <c r="K319" s="14"/>
      <c r="L319" s="14" t="s">
        <v>16</v>
      </c>
      <c r="M319" s="14" t="s">
        <v>16</v>
      </c>
      <c r="N319" s="15"/>
      <c r="O319" s="15"/>
      <c r="P319" s="16"/>
      <c r="Q319" s="16"/>
      <c r="R319" s="16"/>
      <c r="S319" s="16">
        <f t="shared" si="6"/>
        <v>4</v>
      </c>
      <c r="T319" s="14" t="s">
        <v>17</v>
      </c>
      <c r="W319">
        <v>1</v>
      </c>
    </row>
    <row r="320" spans="1:23" ht="15" hidden="1" customHeight="1" x14ac:dyDescent="0.2">
      <c r="A320" s="8" t="s">
        <v>534</v>
      </c>
      <c r="B320" s="9">
        <v>33</v>
      </c>
      <c r="C320" s="122"/>
      <c r="D320" s="10"/>
      <c r="E320" s="10">
        <v>410</v>
      </c>
      <c r="F320" s="10" t="s">
        <v>587</v>
      </c>
      <c r="G320" s="11" t="s">
        <v>14</v>
      </c>
      <c r="H320" s="10" t="s">
        <v>588</v>
      </c>
      <c r="I320" s="12" t="str">
        <f>'[3]Res_Ginástica Geral'!H314</f>
        <v>Apto</v>
      </c>
      <c r="J320" s="13" t="str">
        <f>'[3]Res_Atletismo Geral'!H314</f>
        <v>Apto</v>
      </c>
      <c r="K320" s="14"/>
      <c r="L320" s="14" t="s">
        <v>16</v>
      </c>
      <c r="M320" s="14" t="s">
        <v>16</v>
      </c>
      <c r="N320" s="15"/>
      <c r="O320" s="15"/>
      <c r="P320" s="16"/>
      <c r="Q320" s="16"/>
      <c r="R320" s="16"/>
      <c r="S320" s="16">
        <f t="shared" si="6"/>
        <v>4</v>
      </c>
      <c r="T320" s="14" t="s">
        <v>16</v>
      </c>
    </row>
    <row r="321" spans="1:23" ht="15" hidden="1" customHeight="1" x14ac:dyDescent="0.2">
      <c r="A321" s="8" t="s">
        <v>534</v>
      </c>
      <c r="B321" s="10">
        <v>34</v>
      </c>
      <c r="C321" s="122"/>
      <c r="D321" s="10"/>
      <c r="E321" s="17">
        <v>566</v>
      </c>
      <c r="F321" s="17" t="s">
        <v>589</v>
      </c>
      <c r="G321" s="18" t="s">
        <v>34</v>
      </c>
      <c r="H321" s="17" t="s">
        <v>590</v>
      </c>
      <c r="I321" s="20" t="str">
        <f>'[3]Res_Ginástica Geral'!H315</f>
        <v xml:space="preserve"> </v>
      </c>
      <c r="J321" s="21"/>
      <c r="K321" s="14"/>
      <c r="L321" s="22"/>
      <c r="M321" s="22"/>
      <c r="N321" s="22"/>
      <c r="O321" s="22"/>
      <c r="P321" s="16"/>
      <c r="Q321" s="16"/>
      <c r="R321" s="16"/>
      <c r="S321" s="20">
        <f t="shared" si="6"/>
        <v>1</v>
      </c>
      <c r="T321" s="22"/>
    </row>
    <row r="322" spans="1:23" ht="15" hidden="1" customHeight="1" x14ac:dyDescent="0.2">
      <c r="A322" s="8" t="s">
        <v>534</v>
      </c>
      <c r="B322" s="9">
        <v>35</v>
      </c>
      <c r="C322" s="122"/>
      <c r="D322" s="10"/>
      <c r="E322" s="10">
        <v>218</v>
      </c>
      <c r="F322" s="10" t="s">
        <v>591</v>
      </c>
      <c r="G322" s="11" t="s">
        <v>14</v>
      </c>
      <c r="H322" s="10" t="s">
        <v>592</v>
      </c>
      <c r="I322" s="12" t="str">
        <f>'[3]Res_Ginástica Geral'!H466</f>
        <v>Inapto</v>
      </c>
      <c r="J322" s="13" t="str">
        <f>'[3]Res_Atletismo Geral'!H466</f>
        <v>Apto</v>
      </c>
      <c r="K322" s="14"/>
      <c r="L322" s="15"/>
      <c r="M322" s="14" t="s">
        <v>16</v>
      </c>
      <c r="N322" s="14" t="s">
        <v>16</v>
      </c>
      <c r="O322" s="15"/>
      <c r="P322" s="16"/>
      <c r="Q322" s="16"/>
      <c r="R322" s="16"/>
      <c r="S322" s="16">
        <f t="shared" si="6"/>
        <v>4</v>
      </c>
      <c r="T322" s="14" t="s">
        <v>17</v>
      </c>
      <c r="W322">
        <v>1</v>
      </c>
    </row>
    <row r="323" spans="1:23" ht="15" hidden="1" customHeight="1" x14ac:dyDescent="0.2">
      <c r="A323" s="8" t="s">
        <v>534</v>
      </c>
      <c r="B323" s="9">
        <v>36</v>
      </c>
      <c r="C323" s="122"/>
      <c r="D323" s="10"/>
      <c r="E323" s="10">
        <v>351</v>
      </c>
      <c r="F323" s="10" t="s">
        <v>593</v>
      </c>
      <c r="G323" s="11" t="s">
        <v>14</v>
      </c>
      <c r="H323" s="10" t="s">
        <v>594</v>
      </c>
      <c r="I323" s="12" t="str">
        <f>'[3]Res_Ginástica Geral'!H48</f>
        <v>Apto</v>
      </c>
      <c r="J323" s="13" t="str">
        <f>'[3]Res_Atletismo Geral'!H48</f>
        <v>Apto</v>
      </c>
      <c r="K323" s="14"/>
      <c r="L323" s="14" t="s">
        <v>16</v>
      </c>
      <c r="M323" s="12"/>
      <c r="N323" s="15"/>
      <c r="O323" s="14" t="s">
        <v>16</v>
      </c>
      <c r="P323" s="16"/>
      <c r="Q323" s="16"/>
      <c r="R323" s="16"/>
      <c r="S323" s="16">
        <f t="shared" si="6"/>
        <v>4</v>
      </c>
      <c r="T323" s="14" t="s">
        <v>17</v>
      </c>
      <c r="W323">
        <v>1</v>
      </c>
    </row>
    <row r="324" spans="1:23" ht="15" hidden="1" customHeight="1" x14ac:dyDescent="0.2">
      <c r="A324" s="8" t="s">
        <v>534</v>
      </c>
      <c r="B324" s="9">
        <v>37</v>
      </c>
      <c r="C324" s="122"/>
      <c r="D324" s="10"/>
      <c r="E324" s="10">
        <v>150</v>
      </c>
      <c r="F324" s="10" t="s">
        <v>595</v>
      </c>
      <c r="G324" s="11" t="s">
        <v>14</v>
      </c>
      <c r="H324" s="10" t="s">
        <v>596</v>
      </c>
      <c r="I324" s="12" t="str">
        <f>'[3]Res_Ginástica Geral'!H318</f>
        <v>Apto</v>
      </c>
      <c r="J324" s="13" t="str">
        <f>'[3]Res_Atletismo Geral'!H318</f>
        <v>Apto</v>
      </c>
      <c r="K324" s="14"/>
      <c r="L324" s="14" t="s">
        <v>16</v>
      </c>
      <c r="M324" s="14" t="s">
        <v>16</v>
      </c>
      <c r="N324" s="15"/>
      <c r="O324" s="15"/>
      <c r="P324" s="16"/>
      <c r="Q324" s="16"/>
      <c r="R324" s="16"/>
      <c r="S324" s="16">
        <f t="shared" si="6"/>
        <v>4</v>
      </c>
      <c r="T324" s="14" t="s">
        <v>16</v>
      </c>
    </row>
    <row r="325" spans="1:23" ht="15" hidden="1" customHeight="1" x14ac:dyDescent="0.2">
      <c r="A325" s="8" t="s">
        <v>534</v>
      </c>
      <c r="B325" s="9">
        <v>38</v>
      </c>
      <c r="C325" s="122"/>
      <c r="D325" s="10"/>
      <c r="E325" s="10">
        <v>91</v>
      </c>
      <c r="F325" s="10" t="s">
        <v>597</v>
      </c>
      <c r="G325" s="11" t="s">
        <v>14</v>
      </c>
      <c r="H325" s="10" t="s">
        <v>598</v>
      </c>
      <c r="I325" s="12" t="str">
        <f>'[3]Res_Ginástica Geral'!H319</f>
        <v>Apto</v>
      </c>
      <c r="J325" s="13" t="str">
        <f>'[3]Res_Atletismo Geral'!H319</f>
        <v>Apto</v>
      </c>
      <c r="K325" s="14"/>
      <c r="L325" s="14" t="s">
        <v>16</v>
      </c>
      <c r="M325" s="14" t="s">
        <v>16</v>
      </c>
      <c r="N325" s="15"/>
      <c r="O325" s="15"/>
      <c r="P325" s="16"/>
      <c r="Q325" s="16"/>
      <c r="R325" s="16"/>
      <c r="S325" s="16">
        <f t="shared" si="6"/>
        <v>4</v>
      </c>
      <c r="T325" s="14" t="s">
        <v>16</v>
      </c>
    </row>
    <row r="326" spans="1:23" ht="15" hidden="1" customHeight="1" x14ac:dyDescent="0.2">
      <c r="A326" s="8" t="s">
        <v>534</v>
      </c>
      <c r="B326" s="10">
        <v>39</v>
      </c>
      <c r="C326" s="122"/>
      <c r="D326" s="10"/>
      <c r="E326" s="10">
        <v>138</v>
      </c>
      <c r="F326" s="10" t="s">
        <v>599</v>
      </c>
      <c r="G326" s="11" t="s">
        <v>14</v>
      </c>
      <c r="H326" s="10" t="s">
        <v>600</v>
      </c>
      <c r="I326" s="12" t="str">
        <f>'[3]Res_Ginástica Geral'!H320</f>
        <v>Apto</v>
      </c>
      <c r="J326" s="13" t="str">
        <f>'[3]Res_Atletismo Geral'!H320</f>
        <v>Apto</v>
      </c>
      <c r="K326" s="14"/>
      <c r="L326" s="14" t="s">
        <v>16</v>
      </c>
      <c r="M326" s="14" t="s">
        <v>16</v>
      </c>
      <c r="N326" s="15"/>
      <c r="O326" s="15"/>
      <c r="P326" s="16"/>
      <c r="Q326" s="16"/>
      <c r="R326" s="16"/>
      <c r="S326" s="16">
        <f t="shared" si="6"/>
        <v>4</v>
      </c>
      <c r="T326" s="14" t="s">
        <v>16</v>
      </c>
    </row>
    <row r="327" spans="1:23" ht="15" hidden="1" customHeight="1" x14ac:dyDescent="0.2">
      <c r="A327" s="8" t="s">
        <v>534</v>
      </c>
      <c r="B327" s="9">
        <v>40</v>
      </c>
      <c r="C327" s="122"/>
      <c r="D327" s="10"/>
      <c r="E327" s="10">
        <v>422</v>
      </c>
      <c r="F327" s="10" t="s">
        <v>601</v>
      </c>
      <c r="G327" s="11" t="s">
        <v>14</v>
      </c>
      <c r="H327" s="10" t="s">
        <v>602</v>
      </c>
      <c r="I327" s="12" t="str">
        <f>'[3]Res_Ginástica Geral'!H321</f>
        <v>Apto</v>
      </c>
      <c r="J327" s="13" t="str">
        <f>'[3]Res_Atletismo Geral'!H321</f>
        <v>Apto</v>
      </c>
      <c r="K327" s="14"/>
      <c r="L327" s="14" t="s">
        <v>16</v>
      </c>
      <c r="M327" s="14" t="s">
        <v>16</v>
      </c>
      <c r="N327" s="15"/>
      <c r="O327" s="15"/>
      <c r="P327" s="16"/>
      <c r="Q327" s="16"/>
      <c r="R327" s="16"/>
      <c r="S327" s="16">
        <f t="shared" si="6"/>
        <v>4</v>
      </c>
      <c r="T327" s="14" t="s">
        <v>16</v>
      </c>
    </row>
    <row r="328" spans="1:23" ht="15" hidden="1" customHeight="1" x14ac:dyDescent="0.2">
      <c r="A328" s="8" t="s">
        <v>534</v>
      </c>
      <c r="B328" s="10">
        <v>41</v>
      </c>
      <c r="C328" s="122"/>
      <c r="D328" s="10"/>
      <c r="E328" s="10">
        <v>571</v>
      </c>
      <c r="F328" s="10" t="s">
        <v>603</v>
      </c>
      <c r="G328" s="11" t="s">
        <v>14</v>
      </c>
      <c r="H328" s="10" t="s">
        <v>604</v>
      </c>
      <c r="I328" s="12" t="str">
        <f>'[3]Res_Ginástica Geral'!H269</f>
        <v>Apto</v>
      </c>
      <c r="J328" s="13" t="str">
        <f>'[3]Res_Atletismo Geral'!H269</f>
        <v>Inapto</v>
      </c>
      <c r="K328" s="14"/>
      <c r="L328" s="14" t="s">
        <v>16</v>
      </c>
      <c r="M328" s="14" t="s">
        <v>16</v>
      </c>
      <c r="N328" s="15"/>
      <c r="O328" s="15"/>
      <c r="P328" s="16"/>
      <c r="Q328" s="16"/>
      <c r="R328" s="16"/>
      <c r="S328" s="16">
        <f t="shared" si="6"/>
        <v>4</v>
      </c>
      <c r="T328" s="14" t="s">
        <v>17</v>
      </c>
      <c r="W328">
        <v>1</v>
      </c>
    </row>
    <row r="329" spans="1:23" x14ac:dyDescent="0.2">
      <c r="A329" s="8" t="s">
        <v>534</v>
      </c>
      <c r="B329" s="10">
        <v>42</v>
      </c>
      <c r="C329" s="122"/>
      <c r="D329" s="10">
        <v>39</v>
      </c>
      <c r="E329" s="10">
        <v>577</v>
      </c>
      <c r="F329" s="10" t="s">
        <v>605</v>
      </c>
      <c r="G329" s="11" t="s">
        <v>14</v>
      </c>
      <c r="H329" s="10" t="s">
        <v>606</v>
      </c>
      <c r="I329" s="14"/>
      <c r="J329" s="14"/>
      <c r="K329" s="14"/>
      <c r="L329" s="14"/>
      <c r="M329" s="15"/>
      <c r="N329" s="14"/>
      <c r="O329" s="15"/>
      <c r="P329" s="16"/>
      <c r="Q329" s="16"/>
      <c r="R329" s="16"/>
      <c r="S329" s="16">
        <f t="shared" si="6"/>
        <v>0</v>
      </c>
      <c r="T329" s="23"/>
      <c r="W329">
        <v>2</v>
      </c>
    </row>
    <row r="330" spans="1:23" ht="15" hidden="1" customHeight="1" x14ac:dyDescent="0.2">
      <c r="A330" s="8" t="s">
        <v>534</v>
      </c>
      <c r="B330" s="10">
        <v>43</v>
      </c>
      <c r="C330" s="122"/>
      <c r="D330" s="10"/>
      <c r="E330" s="10">
        <v>584</v>
      </c>
      <c r="F330" s="10" t="s">
        <v>607</v>
      </c>
      <c r="G330" s="11" t="s">
        <v>14</v>
      </c>
      <c r="H330" s="10" t="s">
        <v>608</v>
      </c>
      <c r="I330" s="12" t="str">
        <f>'[3]Res_Ginástica Geral'!H324</f>
        <v>Apto</v>
      </c>
      <c r="J330" s="13" t="str">
        <f>'[3]Res_Atletismo Geral'!H324</f>
        <v>Apto</v>
      </c>
      <c r="K330" s="14"/>
      <c r="L330" s="14" t="s">
        <v>16</v>
      </c>
      <c r="M330" s="14" t="s">
        <v>16</v>
      </c>
      <c r="N330" s="15"/>
      <c r="O330" s="15"/>
      <c r="P330" s="16"/>
      <c r="Q330" s="16"/>
      <c r="R330" s="16"/>
      <c r="S330" s="16">
        <f t="shared" si="6"/>
        <v>4</v>
      </c>
      <c r="T330" s="14" t="s">
        <v>16</v>
      </c>
    </row>
    <row r="331" spans="1:23" ht="15" hidden="1" customHeight="1" x14ac:dyDescent="0.2">
      <c r="A331" s="8" t="s">
        <v>534</v>
      </c>
      <c r="B331" s="10">
        <v>44</v>
      </c>
      <c r="C331" s="122"/>
      <c r="D331" s="10"/>
      <c r="E331" s="10">
        <v>375</v>
      </c>
      <c r="F331" s="10" t="s">
        <v>609</v>
      </c>
      <c r="G331" s="11" t="s">
        <v>14</v>
      </c>
      <c r="H331" s="10" t="s">
        <v>610</v>
      </c>
      <c r="I331" s="12" t="str">
        <f>'[3]Res_Ginástica Geral'!H325</f>
        <v>Apto</v>
      </c>
      <c r="J331" s="13" t="str">
        <f>'[3]Res_Atletismo Geral'!H325</f>
        <v>Apto</v>
      </c>
      <c r="K331" s="14"/>
      <c r="L331" s="14" t="s">
        <v>16</v>
      </c>
      <c r="M331" s="14" t="s">
        <v>16</v>
      </c>
      <c r="N331" s="15"/>
      <c r="O331" s="15"/>
      <c r="P331" s="16"/>
      <c r="Q331" s="16"/>
      <c r="R331" s="16"/>
      <c r="S331" s="16">
        <f t="shared" si="6"/>
        <v>4</v>
      </c>
      <c r="T331" s="14" t="s">
        <v>16</v>
      </c>
    </row>
    <row r="332" spans="1:23" x14ac:dyDescent="0.2">
      <c r="A332" s="8" t="s">
        <v>534</v>
      </c>
      <c r="B332" s="10">
        <v>45</v>
      </c>
      <c r="C332" s="122"/>
      <c r="D332" s="10">
        <v>40</v>
      </c>
      <c r="E332" s="10">
        <v>102</v>
      </c>
      <c r="F332" s="10" t="s">
        <v>611</v>
      </c>
      <c r="G332" s="11" t="s">
        <v>14</v>
      </c>
      <c r="H332" s="10" t="s">
        <v>612</v>
      </c>
      <c r="I332" s="14"/>
      <c r="J332" s="14"/>
      <c r="K332" s="14"/>
      <c r="L332" s="15"/>
      <c r="M332" s="14"/>
      <c r="N332" s="15"/>
      <c r="O332" s="14"/>
      <c r="P332" s="16"/>
      <c r="Q332" s="16"/>
      <c r="R332" s="16"/>
      <c r="S332" s="16">
        <f t="shared" si="6"/>
        <v>0</v>
      </c>
      <c r="T332" s="14"/>
      <c r="W332">
        <v>2</v>
      </c>
    </row>
    <row r="333" spans="1:23" ht="15" hidden="1" customHeight="1" x14ac:dyDescent="0.2">
      <c r="A333" s="8" t="s">
        <v>534</v>
      </c>
      <c r="B333" s="10">
        <v>46</v>
      </c>
      <c r="C333" s="122"/>
      <c r="D333" s="10"/>
      <c r="E333" s="10">
        <v>536</v>
      </c>
      <c r="F333" s="10" t="s">
        <v>613</v>
      </c>
      <c r="G333" s="11" t="s">
        <v>14</v>
      </c>
      <c r="H333" s="10" t="s">
        <v>614</v>
      </c>
      <c r="I333" s="12" t="str">
        <f>'[3]Res_Ginástica Geral'!H327</f>
        <v>Apto</v>
      </c>
      <c r="J333" s="13" t="str">
        <f>'[3]Res_Atletismo Geral'!H327</f>
        <v>Apto</v>
      </c>
      <c r="K333" s="14"/>
      <c r="L333" s="14" t="s">
        <v>16</v>
      </c>
      <c r="M333" s="14" t="s">
        <v>16</v>
      </c>
      <c r="N333" s="15"/>
      <c r="O333" s="15"/>
      <c r="P333" s="16"/>
      <c r="Q333" s="16"/>
      <c r="R333" s="16"/>
      <c r="S333" s="16">
        <f t="shared" si="6"/>
        <v>4</v>
      </c>
      <c r="T333" s="14" t="s">
        <v>16</v>
      </c>
    </row>
    <row r="334" spans="1:23" ht="15" hidden="1" customHeight="1" x14ac:dyDescent="0.2">
      <c r="A334" s="8" t="s">
        <v>534</v>
      </c>
      <c r="B334" s="10">
        <v>47</v>
      </c>
      <c r="C334" s="122"/>
      <c r="D334" s="10"/>
      <c r="E334" s="10">
        <v>244</v>
      </c>
      <c r="F334" s="10" t="s">
        <v>615</v>
      </c>
      <c r="G334" s="11" t="s">
        <v>14</v>
      </c>
      <c r="H334" s="10" t="s">
        <v>616</v>
      </c>
      <c r="I334" s="12" t="str">
        <f>'[3]Res_Ginástica Geral'!H328</f>
        <v>Apto</v>
      </c>
      <c r="J334" s="13" t="str">
        <f>'[3]Res_Atletismo Geral'!H328</f>
        <v>Apto</v>
      </c>
      <c r="K334" s="14"/>
      <c r="L334" s="14" t="s">
        <v>16</v>
      </c>
      <c r="M334" s="14" t="s">
        <v>16</v>
      </c>
      <c r="N334" s="15"/>
      <c r="O334" s="15"/>
      <c r="P334" s="16"/>
      <c r="Q334" s="16"/>
      <c r="R334" s="16"/>
      <c r="S334" s="16">
        <f t="shared" si="6"/>
        <v>4</v>
      </c>
      <c r="T334" s="14" t="s">
        <v>16</v>
      </c>
    </row>
    <row r="335" spans="1:23" x14ac:dyDescent="0.2">
      <c r="A335" s="8" t="s">
        <v>534</v>
      </c>
      <c r="B335" s="10">
        <v>48</v>
      </c>
      <c r="C335" s="122"/>
      <c r="D335" s="10">
        <v>41</v>
      </c>
      <c r="E335" s="10">
        <v>76</v>
      </c>
      <c r="F335" s="10" t="s">
        <v>617</v>
      </c>
      <c r="G335" s="11" t="s">
        <v>14</v>
      </c>
      <c r="H335" s="10" t="s">
        <v>618</v>
      </c>
      <c r="I335" s="14"/>
      <c r="J335" s="14"/>
      <c r="K335" s="14"/>
      <c r="L335" s="14"/>
      <c r="M335" s="14"/>
      <c r="N335" s="15"/>
      <c r="O335" s="15"/>
      <c r="P335" s="16"/>
      <c r="Q335" s="16"/>
      <c r="R335" s="16"/>
      <c r="S335" s="16">
        <f t="shared" si="6"/>
        <v>0</v>
      </c>
      <c r="T335" s="14"/>
      <c r="W335">
        <v>2</v>
      </c>
    </row>
    <row r="336" spans="1:23" ht="15" hidden="1" customHeight="1" x14ac:dyDescent="0.2">
      <c r="A336" s="8" t="s">
        <v>534</v>
      </c>
      <c r="B336" s="9">
        <v>49</v>
      </c>
      <c r="C336" s="122"/>
      <c r="D336" s="10"/>
      <c r="E336" s="10">
        <v>339</v>
      </c>
      <c r="F336" s="10" t="s">
        <v>619</v>
      </c>
      <c r="G336" s="11" t="s">
        <v>14</v>
      </c>
      <c r="H336" s="10" t="s">
        <v>620</v>
      </c>
      <c r="I336" s="12" t="str">
        <f>'[3]Res_Ginástica Geral'!H330</f>
        <v>Apto</v>
      </c>
      <c r="J336" s="13" t="str">
        <f>'[3]Res_Atletismo Geral'!H330</f>
        <v>Apto</v>
      </c>
      <c r="K336" s="14"/>
      <c r="L336" s="14" t="s">
        <v>16</v>
      </c>
      <c r="M336" s="14" t="s">
        <v>16</v>
      </c>
      <c r="N336" s="15"/>
      <c r="O336" s="15"/>
      <c r="P336" s="16"/>
      <c r="Q336" s="16"/>
      <c r="R336" s="16"/>
      <c r="S336" s="16">
        <f t="shared" si="6"/>
        <v>4</v>
      </c>
      <c r="T336" s="14" t="s">
        <v>16</v>
      </c>
    </row>
    <row r="337" spans="1:23" ht="15" hidden="1" customHeight="1" x14ac:dyDescent="0.2">
      <c r="A337" s="8" t="s">
        <v>534</v>
      </c>
      <c r="B337" s="10">
        <v>50</v>
      </c>
      <c r="C337" s="122"/>
      <c r="D337" s="10"/>
      <c r="E337" s="10">
        <v>524</v>
      </c>
      <c r="F337" s="10" t="s">
        <v>621</v>
      </c>
      <c r="G337" s="11" t="s">
        <v>14</v>
      </c>
      <c r="H337" s="10" t="s">
        <v>622</v>
      </c>
      <c r="I337" s="12" t="str">
        <f>'[3]Res_Ginástica Geral'!H331</f>
        <v>Apto</v>
      </c>
      <c r="J337" s="13" t="str">
        <f>'[3]Res_Atletismo Geral'!H331</f>
        <v>Apto</v>
      </c>
      <c r="K337" s="14"/>
      <c r="L337" s="14" t="s">
        <v>16</v>
      </c>
      <c r="M337" s="14" t="s">
        <v>16</v>
      </c>
      <c r="N337" s="15"/>
      <c r="O337" s="15"/>
      <c r="P337" s="16"/>
      <c r="Q337" s="16"/>
      <c r="R337" s="16"/>
      <c r="S337" s="16">
        <f t="shared" si="6"/>
        <v>4</v>
      </c>
      <c r="T337" s="14" t="s">
        <v>16</v>
      </c>
    </row>
    <row r="338" spans="1:23" ht="15" hidden="1" customHeight="1" x14ac:dyDescent="0.2">
      <c r="A338" s="8" t="s">
        <v>534</v>
      </c>
      <c r="B338" s="10">
        <v>51</v>
      </c>
      <c r="C338" s="122"/>
      <c r="D338" s="10"/>
      <c r="E338" s="17">
        <v>210</v>
      </c>
      <c r="F338" s="17" t="s">
        <v>623</v>
      </c>
      <c r="G338" s="18" t="s">
        <v>21</v>
      </c>
      <c r="H338" s="17" t="s">
        <v>624</v>
      </c>
      <c r="I338" s="20" t="str">
        <f>'[3]Res_Ginástica Geral'!H332</f>
        <v xml:space="preserve"> </v>
      </c>
      <c r="J338" s="21"/>
      <c r="K338" s="14"/>
      <c r="L338" s="22"/>
      <c r="M338" s="22"/>
      <c r="N338" s="22"/>
      <c r="O338" s="22"/>
      <c r="P338" s="16"/>
      <c r="Q338" s="16"/>
      <c r="R338" s="16"/>
      <c r="S338" s="20">
        <f t="shared" si="6"/>
        <v>1</v>
      </c>
      <c r="T338" s="22"/>
    </row>
    <row r="339" spans="1:23" ht="15" hidden="1" customHeight="1" x14ac:dyDescent="0.2">
      <c r="A339" s="8" t="s">
        <v>534</v>
      </c>
      <c r="B339" s="10">
        <v>52</v>
      </c>
      <c r="C339" s="122"/>
      <c r="D339" s="10"/>
      <c r="E339" s="17">
        <v>209</v>
      </c>
      <c r="F339" s="17" t="s">
        <v>623</v>
      </c>
      <c r="G339" s="18" t="s">
        <v>21</v>
      </c>
      <c r="H339" s="17" t="s">
        <v>624</v>
      </c>
      <c r="I339" s="20" t="str">
        <f>'[3]Res_Ginástica Geral'!H333</f>
        <v xml:space="preserve"> </v>
      </c>
      <c r="J339" s="21"/>
      <c r="K339" s="14"/>
      <c r="L339" s="22"/>
      <c r="M339" s="22"/>
      <c r="N339" s="22"/>
      <c r="O339" s="22"/>
      <c r="P339" s="16"/>
      <c r="Q339" s="16"/>
      <c r="R339" s="16"/>
      <c r="S339" s="20">
        <f t="shared" si="6"/>
        <v>1</v>
      </c>
      <c r="T339" s="22"/>
    </row>
    <row r="340" spans="1:23" ht="15" hidden="1" customHeight="1" x14ac:dyDescent="0.2">
      <c r="A340" s="8" t="s">
        <v>534</v>
      </c>
      <c r="B340" s="9">
        <v>53</v>
      </c>
      <c r="C340" s="122"/>
      <c r="D340" s="10"/>
      <c r="E340" s="41">
        <v>265</v>
      </c>
      <c r="F340" s="10" t="s">
        <v>623</v>
      </c>
      <c r="G340" s="11" t="s">
        <v>14</v>
      </c>
      <c r="H340" s="10" t="s">
        <v>624</v>
      </c>
      <c r="I340" s="12" t="str">
        <f>'[3]Res_Ginástica Geral'!H334</f>
        <v>Apto</v>
      </c>
      <c r="J340" s="13" t="str">
        <f>'[3]Res_Atletismo Geral'!H334</f>
        <v>Apto</v>
      </c>
      <c r="K340" s="14"/>
      <c r="L340" s="14" t="s">
        <v>16</v>
      </c>
      <c r="M340" s="14" t="s">
        <v>16</v>
      </c>
      <c r="N340" s="15"/>
      <c r="O340" s="15"/>
      <c r="P340" s="16"/>
      <c r="Q340" s="16"/>
      <c r="R340" s="16"/>
      <c r="S340" s="16">
        <f t="shared" si="6"/>
        <v>4</v>
      </c>
      <c r="T340" s="14" t="s">
        <v>16</v>
      </c>
    </row>
    <row r="341" spans="1:23" ht="15" hidden="1" customHeight="1" x14ac:dyDescent="0.2">
      <c r="A341" s="8" t="s">
        <v>534</v>
      </c>
      <c r="B341" s="10">
        <v>54</v>
      </c>
      <c r="C341" s="122"/>
      <c r="D341" s="10"/>
      <c r="E341" s="10">
        <v>427</v>
      </c>
      <c r="F341" s="10" t="s">
        <v>625</v>
      </c>
      <c r="G341" s="11" t="s">
        <v>14</v>
      </c>
      <c r="H341" s="10" t="s">
        <v>626</v>
      </c>
      <c r="I341" s="12" t="str">
        <f>'[3]Res_Ginástica Geral'!H335</f>
        <v>Apto</v>
      </c>
      <c r="J341" s="13" t="str">
        <f>'[3]Res_Atletismo Geral'!H335</f>
        <v>Apto</v>
      </c>
      <c r="K341" s="14"/>
      <c r="L341" s="14" t="s">
        <v>16</v>
      </c>
      <c r="M341" s="14" t="s">
        <v>16</v>
      </c>
      <c r="N341" s="15"/>
      <c r="O341" s="15"/>
      <c r="P341" s="16"/>
      <c r="Q341" s="16"/>
      <c r="R341" s="16"/>
      <c r="S341" s="16">
        <f t="shared" si="6"/>
        <v>4</v>
      </c>
      <c r="T341" s="14" t="s">
        <v>16</v>
      </c>
    </row>
    <row r="342" spans="1:23" ht="15" hidden="1" customHeight="1" x14ac:dyDescent="0.2">
      <c r="A342" s="8" t="s">
        <v>534</v>
      </c>
      <c r="B342" s="10">
        <v>55</v>
      </c>
      <c r="C342" s="122"/>
      <c r="D342" s="10"/>
      <c r="E342" s="17">
        <v>148</v>
      </c>
      <c r="F342" s="17" t="s">
        <v>627</v>
      </c>
      <c r="G342" s="18" t="s">
        <v>34</v>
      </c>
      <c r="H342" s="17" t="s">
        <v>628</v>
      </c>
      <c r="I342" s="20" t="str">
        <f>'[3]Res_Ginástica Geral'!H336</f>
        <v xml:space="preserve"> </v>
      </c>
      <c r="J342" s="21"/>
      <c r="K342" s="14"/>
      <c r="L342" s="22"/>
      <c r="M342" s="22"/>
      <c r="N342" s="22"/>
      <c r="O342" s="22"/>
      <c r="P342" s="16"/>
      <c r="Q342" s="16"/>
      <c r="R342" s="16"/>
      <c r="S342" s="20">
        <f t="shared" si="6"/>
        <v>1</v>
      </c>
      <c r="T342" s="22"/>
      <c r="U342" s="26" t="s">
        <v>534</v>
      </c>
    </row>
    <row r="343" spans="1:23" ht="16" hidden="1" customHeight="1" x14ac:dyDescent="0.2">
      <c r="A343" s="8" t="s">
        <v>534</v>
      </c>
      <c r="B343" s="10">
        <v>56</v>
      </c>
      <c r="C343" s="122"/>
      <c r="D343" s="10"/>
      <c r="E343" s="10">
        <v>519</v>
      </c>
      <c r="F343" s="10" t="s">
        <v>629</v>
      </c>
      <c r="G343" s="11" t="s">
        <v>14</v>
      </c>
      <c r="H343" s="10" t="s">
        <v>630</v>
      </c>
      <c r="I343" s="12" t="str">
        <f>'[3]Res_Ginástica Geral'!H275</f>
        <v>Apto</v>
      </c>
      <c r="J343" s="13" t="str">
        <f>'[3]Res_Atletismo Geral'!H275</f>
        <v>Apto</v>
      </c>
      <c r="K343" s="14"/>
      <c r="L343" s="14" t="s">
        <v>16</v>
      </c>
      <c r="M343" s="14" t="s">
        <v>16</v>
      </c>
      <c r="N343" s="15"/>
      <c r="O343" s="15"/>
      <c r="P343" s="16"/>
      <c r="Q343" s="16"/>
      <c r="R343" s="16"/>
      <c r="S343" s="16">
        <f t="shared" si="6"/>
        <v>4</v>
      </c>
      <c r="T343" s="14" t="s">
        <v>17</v>
      </c>
      <c r="V343" s="40"/>
      <c r="W343">
        <v>1</v>
      </c>
    </row>
    <row r="344" spans="1:23" ht="15" hidden="1" customHeight="1" x14ac:dyDescent="0.2">
      <c r="A344" s="8" t="s">
        <v>534</v>
      </c>
      <c r="B344" s="10">
        <v>57</v>
      </c>
      <c r="C344" s="122"/>
      <c r="D344" s="10"/>
      <c r="E344" s="10">
        <v>216</v>
      </c>
      <c r="F344" s="10" t="s">
        <v>631</v>
      </c>
      <c r="G344" s="11" t="s">
        <v>14</v>
      </c>
      <c r="H344" s="10" t="s">
        <v>632</v>
      </c>
      <c r="I344" s="12" t="str">
        <f>'[3]Res_Ginástica Geral'!H338</f>
        <v>Apto</v>
      </c>
      <c r="J344" s="13" t="str">
        <f>'[3]Res_Atletismo Geral'!H338</f>
        <v>Apto</v>
      </c>
      <c r="K344" s="14"/>
      <c r="L344" s="14" t="s">
        <v>16</v>
      </c>
      <c r="M344" s="14" t="s">
        <v>16</v>
      </c>
      <c r="N344" s="15"/>
      <c r="O344" s="15"/>
      <c r="P344" s="16"/>
      <c r="Q344" s="16"/>
      <c r="R344" s="16"/>
      <c r="S344" s="16">
        <f t="shared" si="6"/>
        <v>4</v>
      </c>
      <c r="T344" s="14" t="s">
        <v>16</v>
      </c>
      <c r="U344" s="26" t="s">
        <v>633</v>
      </c>
    </row>
    <row r="345" spans="1:23" ht="16" hidden="1" customHeight="1" x14ac:dyDescent="0.2">
      <c r="A345" s="27"/>
      <c r="B345" s="28"/>
      <c r="C345" s="122"/>
      <c r="D345" s="10"/>
      <c r="E345" s="28"/>
      <c r="F345" s="28"/>
      <c r="G345" s="29"/>
      <c r="H345" s="28"/>
      <c r="I345" s="30" t="s">
        <v>8</v>
      </c>
      <c r="J345" s="30" t="s">
        <v>87</v>
      </c>
      <c r="K345" s="14"/>
      <c r="L345" s="30" t="s">
        <v>89</v>
      </c>
      <c r="M345" s="31" t="s">
        <v>90</v>
      </c>
      <c r="N345" s="31" t="s">
        <v>91</v>
      </c>
      <c r="O345" s="30" t="s">
        <v>92</v>
      </c>
      <c r="P345" s="16"/>
      <c r="Q345" s="16"/>
      <c r="R345" s="16"/>
      <c r="S345" s="30" t="s">
        <v>10</v>
      </c>
      <c r="T345" s="30" t="s">
        <v>93</v>
      </c>
      <c r="U345" s="26">
        <f>SUM(U228+U287+U343)</f>
        <v>116</v>
      </c>
      <c r="V345" s="32">
        <f>V343+V287+V228</f>
        <v>107</v>
      </c>
    </row>
    <row r="346" spans="1:23" ht="15" hidden="1" customHeight="1" x14ac:dyDescent="0.2">
      <c r="A346" s="10" t="s">
        <v>634</v>
      </c>
      <c r="B346" s="9">
        <v>1</v>
      </c>
      <c r="C346" s="122"/>
      <c r="D346" s="10"/>
      <c r="E346" s="10">
        <v>183</v>
      </c>
      <c r="F346" s="10" t="s">
        <v>635</v>
      </c>
      <c r="G346" s="11" t="s">
        <v>14</v>
      </c>
      <c r="H346" s="10" t="s">
        <v>636</v>
      </c>
      <c r="I346" s="12" t="str">
        <f>'[3]Res_Ginástica Geral'!H340</f>
        <v>Apto</v>
      </c>
      <c r="J346" s="13" t="str">
        <f>'[3]Res_Atletismo Geral'!H340</f>
        <v>Apto</v>
      </c>
      <c r="K346" s="14"/>
      <c r="L346" s="15"/>
      <c r="M346" s="15"/>
      <c r="N346" s="14" t="s">
        <v>16</v>
      </c>
      <c r="O346" s="14" t="s">
        <v>16</v>
      </c>
      <c r="P346" s="16"/>
      <c r="Q346" s="16"/>
      <c r="R346" s="16"/>
      <c r="S346" s="16">
        <f t="shared" ref="S346:S365" si="7">COUNTA(I346:O346)</f>
        <v>4</v>
      </c>
      <c r="T346" s="14" t="s">
        <v>16</v>
      </c>
    </row>
    <row r="347" spans="1:23" ht="15" hidden="1" customHeight="1" x14ac:dyDescent="0.2">
      <c r="A347" s="10" t="s">
        <v>634</v>
      </c>
      <c r="B347" s="9">
        <v>2</v>
      </c>
      <c r="C347" s="122"/>
      <c r="D347" s="10"/>
      <c r="E347" s="10">
        <v>147</v>
      </c>
      <c r="F347" s="10" t="s">
        <v>637</v>
      </c>
      <c r="G347" s="11" t="s">
        <v>14</v>
      </c>
      <c r="H347" s="10" t="s">
        <v>638</v>
      </c>
      <c r="I347" s="12" t="str">
        <f>'[3]Res_Ginástica Geral'!H341</f>
        <v>Apto</v>
      </c>
      <c r="J347" s="13" t="str">
        <f>'[3]Res_Atletismo Geral'!H341</f>
        <v>Apto</v>
      </c>
      <c r="K347" s="14"/>
      <c r="L347" s="15"/>
      <c r="M347" s="15"/>
      <c r="N347" s="14" t="s">
        <v>16</v>
      </c>
      <c r="O347" s="14" t="s">
        <v>16</v>
      </c>
      <c r="P347" s="16"/>
      <c r="Q347" s="16"/>
      <c r="R347" s="16"/>
      <c r="S347" s="16">
        <f t="shared" si="7"/>
        <v>4</v>
      </c>
      <c r="T347" s="14" t="s">
        <v>16</v>
      </c>
    </row>
    <row r="348" spans="1:23" ht="15" hidden="1" customHeight="1" x14ac:dyDescent="0.2">
      <c r="A348" s="10" t="s">
        <v>634</v>
      </c>
      <c r="B348" s="10">
        <v>3</v>
      </c>
      <c r="C348" s="122"/>
      <c r="D348" s="10"/>
      <c r="E348" s="10">
        <v>455</v>
      </c>
      <c r="F348" s="10" t="s">
        <v>639</v>
      </c>
      <c r="G348" s="11" t="s">
        <v>14</v>
      </c>
      <c r="H348" s="10" t="s">
        <v>640</v>
      </c>
      <c r="I348" s="12" t="str">
        <f>'[3]Res_Ginástica Geral'!H131</f>
        <v>Apto</v>
      </c>
      <c r="J348" s="13" t="str">
        <f>'[3]Res_Atletismo Geral'!H131</f>
        <v>Apto</v>
      </c>
      <c r="K348" s="14"/>
      <c r="L348" s="14" t="s">
        <v>16</v>
      </c>
      <c r="M348" s="12"/>
      <c r="N348" s="14" t="s">
        <v>16</v>
      </c>
      <c r="O348" s="12"/>
      <c r="P348" s="16"/>
      <c r="Q348" s="16"/>
      <c r="R348" s="16"/>
      <c r="S348" s="16">
        <f t="shared" si="7"/>
        <v>4</v>
      </c>
      <c r="T348" s="14" t="s">
        <v>17</v>
      </c>
      <c r="W348">
        <v>1</v>
      </c>
    </row>
    <row r="349" spans="1:23" ht="15" hidden="1" customHeight="1" x14ac:dyDescent="0.2">
      <c r="A349" s="10" t="s">
        <v>634</v>
      </c>
      <c r="B349" s="9">
        <v>4</v>
      </c>
      <c r="C349" s="122"/>
      <c r="D349" s="10"/>
      <c r="E349" s="10">
        <v>225</v>
      </c>
      <c r="F349" s="10" t="s">
        <v>641</v>
      </c>
      <c r="G349" s="11" t="s">
        <v>14</v>
      </c>
      <c r="H349" s="10" t="s">
        <v>642</v>
      </c>
      <c r="I349" s="12" t="str">
        <f>'[3]Res_Ginástica Geral'!H343</f>
        <v>Apto</v>
      </c>
      <c r="J349" s="13" t="str">
        <f>'[3]Res_Atletismo Geral'!H343</f>
        <v>Apto</v>
      </c>
      <c r="K349" s="14"/>
      <c r="L349" s="15"/>
      <c r="M349" s="15"/>
      <c r="N349" s="14" t="s">
        <v>16</v>
      </c>
      <c r="O349" s="14" t="s">
        <v>16</v>
      </c>
      <c r="P349" s="16"/>
      <c r="Q349" s="16"/>
      <c r="R349" s="16"/>
      <c r="S349" s="16">
        <f t="shared" si="7"/>
        <v>4</v>
      </c>
      <c r="T349" s="14" t="s">
        <v>16</v>
      </c>
    </row>
    <row r="350" spans="1:23" x14ac:dyDescent="0.2">
      <c r="A350" s="10" t="s">
        <v>634</v>
      </c>
      <c r="B350" s="10">
        <v>5</v>
      </c>
      <c r="C350" s="122"/>
      <c r="D350" s="10">
        <v>42</v>
      </c>
      <c r="E350" s="10">
        <v>502</v>
      </c>
      <c r="F350" s="10" t="s">
        <v>643</v>
      </c>
      <c r="G350" s="11" t="s">
        <v>14</v>
      </c>
      <c r="H350" s="10" t="s">
        <v>644</v>
      </c>
      <c r="I350" s="14"/>
      <c r="J350" s="14"/>
      <c r="K350" s="14"/>
      <c r="L350" s="14"/>
      <c r="M350" s="12"/>
      <c r="N350" s="12"/>
      <c r="O350" s="14"/>
      <c r="P350" s="16"/>
      <c r="Q350" s="16"/>
      <c r="R350" s="16"/>
      <c r="S350" s="16">
        <f t="shared" si="7"/>
        <v>0</v>
      </c>
      <c r="T350" s="23"/>
      <c r="W350">
        <v>2</v>
      </c>
    </row>
    <row r="351" spans="1:23" ht="15" hidden="1" customHeight="1" x14ac:dyDescent="0.2">
      <c r="A351" s="10" t="s">
        <v>634</v>
      </c>
      <c r="B351" s="9">
        <v>6</v>
      </c>
      <c r="C351" s="122"/>
      <c r="D351" s="10"/>
      <c r="E351" s="10">
        <v>453</v>
      </c>
      <c r="F351" s="10" t="s">
        <v>645</v>
      </c>
      <c r="G351" s="11" t="s">
        <v>14</v>
      </c>
      <c r="H351" s="10" t="s">
        <v>646</v>
      </c>
      <c r="I351" s="12" t="str">
        <f>'[3]Res_Ginástica Geral'!H345</f>
        <v>Apto</v>
      </c>
      <c r="J351" s="13" t="str">
        <f>'[3]Res_Atletismo Geral'!H345</f>
        <v>Apto</v>
      </c>
      <c r="K351" s="14"/>
      <c r="L351" s="15"/>
      <c r="M351" s="15"/>
      <c r="N351" s="14" t="s">
        <v>16</v>
      </c>
      <c r="O351" s="14" t="s">
        <v>16</v>
      </c>
      <c r="P351" s="16"/>
      <c r="Q351" s="16"/>
      <c r="R351" s="16"/>
      <c r="S351" s="16">
        <f t="shared" si="7"/>
        <v>4</v>
      </c>
      <c r="T351" s="14" t="s">
        <v>16</v>
      </c>
    </row>
    <row r="352" spans="1:23" ht="15" hidden="1" customHeight="1" x14ac:dyDescent="0.2">
      <c r="A352" s="10" t="s">
        <v>634</v>
      </c>
      <c r="B352" s="9">
        <v>7</v>
      </c>
      <c r="C352" s="122"/>
      <c r="D352" s="10"/>
      <c r="E352" s="10">
        <v>429</v>
      </c>
      <c r="F352" s="10" t="s">
        <v>647</v>
      </c>
      <c r="G352" s="11" t="s">
        <v>14</v>
      </c>
      <c r="H352" s="10" t="s">
        <v>648</v>
      </c>
      <c r="I352" s="12" t="str">
        <f>'[3]Res_Ginástica Geral'!H346</f>
        <v>Apto</v>
      </c>
      <c r="J352" s="13" t="str">
        <f>'[3]Res_Atletismo Geral'!H346</f>
        <v>Apto</v>
      </c>
      <c r="K352" s="14"/>
      <c r="L352" s="15"/>
      <c r="M352" s="15"/>
      <c r="N352" s="14" t="s">
        <v>16</v>
      </c>
      <c r="O352" s="14" t="s">
        <v>16</v>
      </c>
      <c r="P352" s="16"/>
      <c r="Q352" s="16"/>
      <c r="R352" s="16"/>
      <c r="S352" s="16">
        <f t="shared" si="7"/>
        <v>4</v>
      </c>
      <c r="T352" s="14" t="s">
        <v>16</v>
      </c>
    </row>
    <row r="353" spans="1:23" ht="15" hidden="1" customHeight="1" x14ac:dyDescent="0.2">
      <c r="A353" s="10" t="s">
        <v>634</v>
      </c>
      <c r="B353" s="9">
        <v>8</v>
      </c>
      <c r="C353" s="122"/>
      <c r="D353" s="10"/>
      <c r="E353" s="10">
        <v>226</v>
      </c>
      <c r="F353" s="10" t="s">
        <v>649</v>
      </c>
      <c r="G353" s="11" t="s">
        <v>14</v>
      </c>
      <c r="H353" s="10" t="s">
        <v>650</v>
      </c>
      <c r="I353" s="12" t="str">
        <f>'[3]Res_Ginástica Geral'!H394</f>
        <v>Apto</v>
      </c>
      <c r="J353" s="13" t="str">
        <f>'[3]Res_Atletismo Geral'!H394</f>
        <v>Apto</v>
      </c>
      <c r="K353" s="14"/>
      <c r="L353" s="15"/>
      <c r="M353" s="14" t="s">
        <v>16</v>
      </c>
      <c r="N353" s="15"/>
      <c r="O353" s="14" t="s">
        <v>16</v>
      </c>
      <c r="P353" s="16"/>
      <c r="Q353" s="16"/>
      <c r="R353" s="16"/>
      <c r="S353" s="16">
        <f t="shared" si="7"/>
        <v>4</v>
      </c>
      <c r="T353" s="14" t="s">
        <v>17</v>
      </c>
      <c r="W353">
        <v>1</v>
      </c>
    </row>
    <row r="354" spans="1:23" x14ac:dyDescent="0.2">
      <c r="A354" s="10" t="s">
        <v>634</v>
      </c>
      <c r="B354" s="9">
        <v>9</v>
      </c>
      <c r="C354" s="122"/>
      <c r="D354" s="10">
        <v>43</v>
      </c>
      <c r="E354" s="10">
        <v>93</v>
      </c>
      <c r="F354" s="10" t="s">
        <v>651</v>
      </c>
      <c r="G354" s="11" t="s">
        <v>14</v>
      </c>
      <c r="H354" s="10" t="s">
        <v>652</v>
      </c>
      <c r="I354" s="14"/>
      <c r="J354" s="14"/>
      <c r="K354" s="14"/>
      <c r="L354" s="15"/>
      <c r="M354" s="14"/>
      <c r="N354" s="14"/>
      <c r="O354" s="12"/>
      <c r="P354" s="16"/>
      <c r="Q354" s="16"/>
      <c r="R354" s="16"/>
      <c r="S354" s="16">
        <f t="shared" si="7"/>
        <v>0</v>
      </c>
      <c r="T354" s="14"/>
      <c r="W354">
        <v>2</v>
      </c>
    </row>
    <row r="355" spans="1:23" ht="15" hidden="1" customHeight="1" x14ac:dyDescent="0.2">
      <c r="A355" s="10" t="s">
        <v>634</v>
      </c>
      <c r="B355" s="10">
        <v>10</v>
      </c>
      <c r="C355" s="122"/>
      <c r="D355" s="10"/>
      <c r="E355" s="17">
        <v>1</v>
      </c>
      <c r="F355" s="17" t="s">
        <v>653</v>
      </c>
      <c r="G355" s="18" t="s">
        <v>34</v>
      </c>
      <c r="H355" s="17" t="s">
        <v>654</v>
      </c>
      <c r="I355" s="20" t="str">
        <f>'[3]Res_Ginástica Geral'!H349</f>
        <v xml:space="preserve"> </v>
      </c>
      <c r="J355" s="21"/>
      <c r="K355" s="14"/>
      <c r="L355" s="22"/>
      <c r="M355" s="22"/>
      <c r="N355" s="22"/>
      <c r="O355" s="22"/>
      <c r="P355" s="16"/>
      <c r="Q355" s="16"/>
      <c r="R355" s="16"/>
      <c r="S355" s="20">
        <f t="shared" si="7"/>
        <v>1</v>
      </c>
      <c r="T355" s="22"/>
    </row>
    <row r="356" spans="1:23" ht="15" hidden="1" customHeight="1" x14ac:dyDescent="0.2">
      <c r="A356" s="10" t="s">
        <v>634</v>
      </c>
      <c r="B356" s="9">
        <v>11</v>
      </c>
      <c r="C356" s="122"/>
      <c r="D356" s="10"/>
      <c r="E356" s="41">
        <v>36</v>
      </c>
      <c r="F356" s="10" t="s">
        <v>653</v>
      </c>
      <c r="G356" s="11" t="s">
        <v>14</v>
      </c>
      <c r="H356" s="10" t="s">
        <v>654</v>
      </c>
      <c r="I356" s="12" t="str">
        <f>'[3]Res_Ginástica Geral'!H350</f>
        <v>Apto</v>
      </c>
      <c r="J356" s="13" t="str">
        <f>'[3]Res_Atletismo Geral'!H350</f>
        <v>Apto</v>
      </c>
      <c r="K356" s="14"/>
      <c r="L356" s="15"/>
      <c r="M356" s="15"/>
      <c r="N356" s="14" t="s">
        <v>16</v>
      </c>
      <c r="O356" s="14" t="s">
        <v>16</v>
      </c>
      <c r="P356" s="16"/>
      <c r="Q356" s="16"/>
      <c r="R356" s="16"/>
      <c r="S356" s="16">
        <f t="shared" si="7"/>
        <v>4</v>
      </c>
      <c r="T356" s="14" t="s">
        <v>16</v>
      </c>
    </row>
    <row r="357" spans="1:23" ht="15" hidden="1" customHeight="1" x14ac:dyDescent="0.2">
      <c r="A357" s="10" t="s">
        <v>634</v>
      </c>
      <c r="B357" s="10">
        <v>20</v>
      </c>
      <c r="C357" s="122"/>
      <c r="D357" s="10"/>
      <c r="E357" s="17">
        <v>26</v>
      </c>
      <c r="F357" s="17" t="s">
        <v>653</v>
      </c>
      <c r="G357" s="18" t="s">
        <v>34</v>
      </c>
      <c r="H357" s="17" t="s">
        <v>654</v>
      </c>
      <c r="I357" s="20" t="str">
        <f>'[3]Res_Ginástica Geral'!H351</f>
        <v xml:space="preserve"> </v>
      </c>
      <c r="J357" s="21"/>
      <c r="K357" s="14"/>
      <c r="L357" s="22"/>
      <c r="M357" s="22"/>
      <c r="N357" s="22"/>
      <c r="O357" s="22"/>
      <c r="P357" s="16"/>
      <c r="Q357" s="16"/>
      <c r="R357" s="16"/>
      <c r="S357" s="20">
        <f t="shared" si="7"/>
        <v>1</v>
      </c>
      <c r="T357" s="22"/>
    </row>
    <row r="358" spans="1:23" ht="15" hidden="1" customHeight="1" x14ac:dyDescent="0.2">
      <c r="A358" s="10" t="s">
        <v>634</v>
      </c>
      <c r="B358" s="10">
        <v>12</v>
      </c>
      <c r="C358" s="122"/>
      <c r="D358" s="10"/>
      <c r="E358" s="17">
        <v>214</v>
      </c>
      <c r="F358" s="17" t="s">
        <v>655</v>
      </c>
      <c r="G358" s="18" t="s">
        <v>21</v>
      </c>
      <c r="H358" s="17" t="s">
        <v>656</v>
      </c>
      <c r="I358" s="20" t="str">
        <f>'[3]Res_Ginástica Geral'!H352</f>
        <v xml:space="preserve"> </v>
      </c>
      <c r="J358" s="21"/>
      <c r="K358" s="14"/>
      <c r="L358" s="22"/>
      <c r="M358" s="22"/>
      <c r="N358" s="22"/>
      <c r="O358" s="22"/>
      <c r="P358" s="16"/>
      <c r="Q358" s="16"/>
      <c r="R358" s="16"/>
      <c r="S358" s="20">
        <f t="shared" si="7"/>
        <v>1</v>
      </c>
      <c r="T358" s="22"/>
    </row>
    <row r="359" spans="1:23" ht="15" hidden="1" customHeight="1" x14ac:dyDescent="0.2">
      <c r="A359" s="10" t="s">
        <v>634</v>
      </c>
      <c r="B359" s="9">
        <v>13</v>
      </c>
      <c r="C359" s="122"/>
      <c r="D359" s="10"/>
      <c r="E359" s="10">
        <v>499</v>
      </c>
      <c r="F359" s="10" t="s">
        <v>657</v>
      </c>
      <c r="G359" s="11" t="s">
        <v>14</v>
      </c>
      <c r="H359" s="10" t="s">
        <v>658</v>
      </c>
      <c r="I359" s="12" t="str">
        <f>'[3]Res_Ginástica Geral'!H353</f>
        <v>Apto</v>
      </c>
      <c r="J359" s="13" t="str">
        <f>'[3]Res_Atletismo Geral'!H353</f>
        <v>Apto</v>
      </c>
      <c r="K359" s="14"/>
      <c r="L359" s="15"/>
      <c r="M359" s="15"/>
      <c r="N359" s="14" t="s">
        <v>16</v>
      </c>
      <c r="O359" s="14" t="s">
        <v>16</v>
      </c>
      <c r="P359" s="16"/>
      <c r="Q359" s="16"/>
      <c r="R359" s="16"/>
      <c r="S359" s="16">
        <f t="shared" si="7"/>
        <v>4</v>
      </c>
      <c r="T359" s="14" t="s">
        <v>16</v>
      </c>
    </row>
    <row r="360" spans="1:23" ht="15" hidden="1" customHeight="1" x14ac:dyDescent="0.2">
      <c r="A360" s="10" t="s">
        <v>634</v>
      </c>
      <c r="B360" s="9">
        <v>14</v>
      </c>
      <c r="C360" s="122"/>
      <c r="D360" s="10"/>
      <c r="E360" s="10">
        <v>323</v>
      </c>
      <c r="F360" s="10" t="s">
        <v>659</v>
      </c>
      <c r="G360" s="11" t="s">
        <v>14</v>
      </c>
      <c r="H360" s="10" t="s">
        <v>660</v>
      </c>
      <c r="I360" s="12" t="str">
        <f>'[3]Res_Ginástica Geral'!H354</f>
        <v>Apto</v>
      </c>
      <c r="J360" s="13" t="str">
        <f>'[3]Res_Atletismo Geral'!H354</f>
        <v>Apto</v>
      </c>
      <c r="K360" s="14"/>
      <c r="L360" s="15"/>
      <c r="M360" s="15"/>
      <c r="N360" s="14" t="s">
        <v>16</v>
      </c>
      <c r="O360" s="14" t="s">
        <v>16</v>
      </c>
      <c r="P360" s="16"/>
      <c r="Q360" s="16"/>
      <c r="R360" s="16"/>
      <c r="S360" s="16">
        <f t="shared" si="7"/>
        <v>4</v>
      </c>
      <c r="T360" s="14" t="s">
        <v>16</v>
      </c>
    </row>
    <row r="361" spans="1:23" ht="15" hidden="1" customHeight="1" x14ac:dyDescent="0.2">
      <c r="A361" s="10" t="s">
        <v>634</v>
      </c>
      <c r="B361" s="9">
        <v>15</v>
      </c>
      <c r="C361" s="122"/>
      <c r="D361" s="10"/>
      <c r="E361" s="10">
        <v>434</v>
      </c>
      <c r="F361" s="10" t="s">
        <v>661</v>
      </c>
      <c r="G361" s="11" t="s">
        <v>14</v>
      </c>
      <c r="H361" s="10" t="s">
        <v>662</v>
      </c>
      <c r="I361" s="12" t="str">
        <f>'[3]Res_Ginástica Geral'!H355</f>
        <v>Apto</v>
      </c>
      <c r="J361" s="13" t="str">
        <f>'[3]Res_Atletismo Geral'!H355</f>
        <v>Inapto</v>
      </c>
      <c r="K361" s="14"/>
      <c r="L361" s="15"/>
      <c r="M361" s="15"/>
      <c r="N361" s="14" t="s">
        <v>16</v>
      </c>
      <c r="O361" s="14" t="s">
        <v>16</v>
      </c>
      <c r="P361" s="16"/>
      <c r="Q361" s="16"/>
      <c r="R361" s="16"/>
      <c r="S361" s="16">
        <f t="shared" si="7"/>
        <v>4</v>
      </c>
      <c r="T361" s="14" t="s">
        <v>17</v>
      </c>
    </row>
    <row r="362" spans="1:23" ht="15" hidden="1" customHeight="1" x14ac:dyDescent="0.2">
      <c r="A362" s="10" t="s">
        <v>634</v>
      </c>
      <c r="B362" s="10">
        <v>16</v>
      </c>
      <c r="C362" s="122"/>
      <c r="D362" s="10"/>
      <c r="E362" s="10">
        <v>302</v>
      </c>
      <c r="F362" s="10" t="s">
        <v>663</v>
      </c>
      <c r="G362" s="11" t="s">
        <v>14</v>
      </c>
      <c r="H362" s="10" t="s">
        <v>664</v>
      </c>
      <c r="I362" s="12" t="str">
        <f>'[3]Res_Ginástica Geral'!H133</f>
        <v>Apto</v>
      </c>
      <c r="J362" s="13" t="str">
        <f>'[3]Res_Atletismo Geral'!H133</f>
        <v>Inapto</v>
      </c>
      <c r="K362" s="14"/>
      <c r="L362" s="14" t="s">
        <v>16</v>
      </c>
      <c r="M362" s="12"/>
      <c r="N362" s="14" t="s">
        <v>16</v>
      </c>
      <c r="O362" s="12"/>
      <c r="P362" s="16"/>
      <c r="Q362" s="16"/>
      <c r="R362" s="16"/>
      <c r="S362" s="16">
        <f t="shared" si="7"/>
        <v>4</v>
      </c>
      <c r="T362" s="14" t="s">
        <v>17</v>
      </c>
      <c r="W362">
        <v>1</v>
      </c>
    </row>
    <row r="363" spans="1:23" x14ac:dyDescent="0.2">
      <c r="A363" s="10" t="s">
        <v>634</v>
      </c>
      <c r="B363" s="9">
        <v>17</v>
      </c>
      <c r="C363" s="122"/>
      <c r="D363" s="10">
        <v>44</v>
      </c>
      <c r="E363" s="10">
        <v>373</v>
      </c>
      <c r="F363" s="10" t="s">
        <v>665</v>
      </c>
      <c r="G363" s="11" t="s">
        <v>14</v>
      </c>
      <c r="H363" s="10" t="s">
        <v>666</v>
      </c>
      <c r="I363" s="14"/>
      <c r="J363" s="14"/>
      <c r="K363" s="14"/>
      <c r="L363" s="14"/>
      <c r="M363" s="12"/>
      <c r="N363" s="14"/>
      <c r="O363" s="12"/>
      <c r="P363" s="16"/>
      <c r="Q363" s="16"/>
      <c r="R363" s="16"/>
      <c r="S363" s="16">
        <f t="shared" si="7"/>
        <v>0</v>
      </c>
      <c r="T363" s="23"/>
      <c r="W363">
        <v>2</v>
      </c>
    </row>
    <row r="364" spans="1:23" ht="16" hidden="1" customHeight="1" x14ac:dyDescent="0.2">
      <c r="A364" s="10" t="s">
        <v>634</v>
      </c>
      <c r="B364" s="9">
        <v>18</v>
      </c>
      <c r="C364" s="122"/>
      <c r="D364" s="10"/>
      <c r="E364" s="10">
        <v>621</v>
      </c>
      <c r="F364" s="10" t="s">
        <v>667</v>
      </c>
      <c r="G364" s="11" t="s">
        <v>14</v>
      </c>
      <c r="H364" s="10" t="s">
        <v>668</v>
      </c>
      <c r="I364" s="12" t="str">
        <f>'[3]Res_Ginástica Geral'!H358</f>
        <v>Apto</v>
      </c>
      <c r="J364" s="13" t="str">
        <f>'[3]Res_Atletismo Geral'!H358</f>
        <v>Apto</v>
      </c>
      <c r="K364" s="14"/>
      <c r="L364" s="15"/>
      <c r="M364" s="15"/>
      <c r="N364" s="14" t="s">
        <v>16</v>
      </c>
      <c r="O364" s="14" t="s">
        <v>16</v>
      </c>
      <c r="P364" s="16"/>
      <c r="Q364" s="16"/>
      <c r="R364" s="16"/>
      <c r="S364" s="16">
        <f t="shared" si="7"/>
        <v>4</v>
      </c>
      <c r="T364" s="14" t="s">
        <v>16</v>
      </c>
      <c r="U364" s="26">
        <f>COUNTA(S346:S365)</f>
        <v>20</v>
      </c>
      <c r="V364" s="32">
        <f>(20-1)</f>
        <v>19</v>
      </c>
    </row>
    <row r="365" spans="1:23" ht="15" hidden="1" customHeight="1" x14ac:dyDescent="0.2">
      <c r="A365" s="10" t="s">
        <v>634</v>
      </c>
      <c r="B365" s="9">
        <v>19</v>
      </c>
      <c r="C365" s="122"/>
      <c r="D365" s="10"/>
      <c r="E365" s="10">
        <v>123</v>
      </c>
      <c r="F365" s="10" t="s">
        <v>669</v>
      </c>
      <c r="G365" s="11" t="s">
        <v>14</v>
      </c>
      <c r="H365" s="10" t="s">
        <v>670</v>
      </c>
      <c r="I365" s="12" t="str">
        <f>'[3]Res_Ginástica Geral'!H470</f>
        <v>Apto</v>
      </c>
      <c r="J365" s="13" t="str">
        <f>'[3]Res_Atletismo Geral'!H470</f>
        <v>Apto</v>
      </c>
      <c r="K365" s="14"/>
      <c r="L365" s="15"/>
      <c r="M365" s="14" t="s">
        <v>17</v>
      </c>
      <c r="N365" s="14" t="s">
        <v>17</v>
      </c>
      <c r="O365" s="15"/>
      <c r="P365" s="16"/>
      <c r="Q365" s="16"/>
      <c r="R365" s="16"/>
      <c r="S365" s="16">
        <f t="shared" si="7"/>
        <v>4</v>
      </c>
      <c r="T365" s="14" t="s">
        <v>17</v>
      </c>
      <c r="W365">
        <v>1</v>
      </c>
    </row>
    <row r="366" spans="1:23" ht="16" hidden="1" customHeight="1" x14ac:dyDescent="0.2">
      <c r="A366" s="28"/>
      <c r="B366" s="28"/>
      <c r="C366" s="122"/>
      <c r="D366" s="10"/>
      <c r="E366" s="28"/>
      <c r="F366" s="28"/>
      <c r="G366" s="29"/>
      <c r="H366" s="28"/>
      <c r="I366" s="30" t="s">
        <v>8</v>
      </c>
      <c r="J366" s="30" t="s">
        <v>87</v>
      </c>
      <c r="K366" s="14"/>
      <c r="L366" s="30" t="s">
        <v>89</v>
      </c>
      <c r="M366" s="31" t="s">
        <v>90</v>
      </c>
      <c r="N366" s="31" t="s">
        <v>91</v>
      </c>
      <c r="O366" s="30" t="s">
        <v>92</v>
      </c>
      <c r="P366" s="16"/>
      <c r="Q366" s="16"/>
      <c r="R366" s="16"/>
      <c r="S366" s="30" t="s">
        <v>10</v>
      </c>
      <c r="T366" s="30" t="s">
        <v>93</v>
      </c>
      <c r="U366" s="26">
        <f>U364</f>
        <v>20</v>
      </c>
      <c r="V366" s="32">
        <f>V364</f>
        <v>19</v>
      </c>
    </row>
    <row r="367" spans="1:23" ht="15" hidden="1" customHeight="1" x14ac:dyDescent="0.2">
      <c r="A367" s="8" t="s">
        <v>671</v>
      </c>
      <c r="B367" s="10">
        <v>1</v>
      </c>
      <c r="C367" s="122"/>
      <c r="D367" s="10"/>
      <c r="E367" s="10">
        <v>16</v>
      </c>
      <c r="F367" s="10" t="s">
        <v>672</v>
      </c>
      <c r="G367" s="11" t="s">
        <v>14</v>
      </c>
      <c r="H367" s="10" t="s">
        <v>673</v>
      </c>
      <c r="I367" s="12" t="str">
        <f>'[3]Res_Ginástica Geral'!H361</f>
        <v>Apto</v>
      </c>
      <c r="J367" s="13" t="str">
        <f>'[3]Res_Atletismo Geral'!H361</f>
        <v>Apto</v>
      </c>
      <c r="K367" s="14"/>
      <c r="L367" s="15"/>
      <c r="M367" s="14" t="s">
        <v>16</v>
      </c>
      <c r="N367" s="15"/>
      <c r="O367" s="14" t="s">
        <v>16</v>
      </c>
      <c r="P367" s="16"/>
      <c r="Q367" s="16"/>
      <c r="R367" s="16"/>
      <c r="S367" s="16">
        <f t="shared" ref="S367:S412" si="8">COUNTA(I367:O367)</f>
        <v>4</v>
      </c>
      <c r="T367" s="14" t="s">
        <v>16</v>
      </c>
    </row>
    <row r="368" spans="1:23" x14ac:dyDescent="0.2">
      <c r="A368" s="8" t="s">
        <v>671</v>
      </c>
      <c r="B368" s="10">
        <v>2</v>
      </c>
      <c r="C368" s="122"/>
      <c r="D368" s="10">
        <v>45</v>
      </c>
      <c r="E368" s="10">
        <v>569</v>
      </c>
      <c r="F368" s="10" t="s">
        <v>674</v>
      </c>
      <c r="G368" s="38" t="s">
        <v>319</v>
      </c>
      <c r="H368" s="10" t="s">
        <v>675</v>
      </c>
      <c r="I368" s="14"/>
      <c r="J368" s="14"/>
      <c r="K368" s="14"/>
      <c r="L368" s="14"/>
      <c r="M368" s="14"/>
      <c r="N368" s="15"/>
      <c r="O368" s="15"/>
      <c r="P368" s="16"/>
      <c r="Q368" s="16"/>
      <c r="R368" s="16"/>
      <c r="S368" s="16">
        <f t="shared" si="8"/>
        <v>0</v>
      </c>
      <c r="T368" s="14"/>
      <c r="W368">
        <v>2</v>
      </c>
    </row>
    <row r="369" spans="1:23" ht="15" hidden="1" customHeight="1" x14ac:dyDescent="0.2">
      <c r="A369" s="8" t="s">
        <v>671</v>
      </c>
      <c r="B369" s="10">
        <v>3</v>
      </c>
      <c r="C369" s="122"/>
      <c r="D369" s="10"/>
      <c r="E369" s="17">
        <v>447</v>
      </c>
      <c r="F369" s="17" t="s">
        <v>81</v>
      </c>
      <c r="G369" s="18" t="s">
        <v>21</v>
      </c>
      <c r="H369" s="17" t="s">
        <v>82</v>
      </c>
      <c r="I369" s="20" t="str">
        <f>'[3]Res_Ginástica Geral'!H363</f>
        <v xml:space="preserve"> </v>
      </c>
      <c r="J369" s="21"/>
      <c r="K369" s="14"/>
      <c r="L369" s="22"/>
      <c r="M369" s="22"/>
      <c r="N369" s="22"/>
      <c r="O369" s="22"/>
      <c r="P369" s="16"/>
      <c r="Q369" s="16"/>
      <c r="R369" s="16"/>
      <c r="S369" s="20">
        <f t="shared" si="8"/>
        <v>1</v>
      </c>
      <c r="T369" s="22"/>
    </row>
    <row r="370" spans="1:23" ht="15" hidden="1" customHeight="1" x14ac:dyDescent="0.2">
      <c r="A370" s="8" t="s">
        <v>671</v>
      </c>
      <c r="B370" s="10">
        <v>4</v>
      </c>
      <c r="C370" s="122"/>
      <c r="D370" s="10"/>
      <c r="E370" s="17">
        <v>235</v>
      </c>
      <c r="F370" s="17" t="s">
        <v>81</v>
      </c>
      <c r="G370" s="18" t="s">
        <v>34</v>
      </c>
      <c r="H370" s="17" t="s">
        <v>82</v>
      </c>
      <c r="I370" s="20" t="str">
        <f>'[3]Res_Ginástica Geral'!H364</f>
        <v xml:space="preserve"> </v>
      </c>
      <c r="J370" s="21"/>
      <c r="K370" s="14"/>
      <c r="L370" s="22"/>
      <c r="M370" s="22"/>
      <c r="N370" s="22"/>
      <c r="O370" s="22"/>
      <c r="P370" s="16"/>
      <c r="Q370" s="16"/>
      <c r="R370" s="16"/>
      <c r="S370" s="20">
        <f t="shared" si="8"/>
        <v>1</v>
      </c>
      <c r="T370" s="22"/>
    </row>
    <row r="371" spans="1:23" ht="15" hidden="1" customHeight="1" x14ac:dyDescent="0.2">
      <c r="A371" s="8" t="s">
        <v>671</v>
      </c>
      <c r="B371" s="10">
        <v>5</v>
      </c>
      <c r="C371" s="122"/>
      <c r="D371" s="10"/>
      <c r="E371" s="43">
        <v>110</v>
      </c>
      <c r="F371" s="10" t="s">
        <v>676</v>
      </c>
      <c r="G371" s="11" t="s">
        <v>14</v>
      </c>
      <c r="H371" s="10" t="s">
        <v>677</v>
      </c>
      <c r="I371" s="12" t="str">
        <f>'[3]Res_Ginástica Geral'!H365</f>
        <v>Apto</v>
      </c>
      <c r="J371" s="13" t="str">
        <f>'[3]Res_Atletismo Geral'!H365</f>
        <v>Apto</v>
      </c>
      <c r="K371" s="14"/>
      <c r="L371" s="15"/>
      <c r="M371" s="14" t="s">
        <v>16</v>
      </c>
      <c r="N371" s="15"/>
      <c r="O371" s="14" t="s">
        <v>16</v>
      </c>
      <c r="P371" s="16"/>
      <c r="Q371" s="16"/>
      <c r="R371" s="16"/>
      <c r="S371" s="16">
        <f t="shared" si="8"/>
        <v>4</v>
      </c>
      <c r="T371" s="14" t="s">
        <v>16</v>
      </c>
    </row>
    <row r="372" spans="1:23" ht="15" hidden="1" customHeight="1" x14ac:dyDescent="0.2">
      <c r="A372" s="8" t="s">
        <v>671</v>
      </c>
      <c r="B372" s="10">
        <v>6</v>
      </c>
      <c r="C372" s="122"/>
      <c r="D372" s="10"/>
      <c r="E372" s="17">
        <v>81</v>
      </c>
      <c r="F372" s="17" t="s">
        <v>676</v>
      </c>
      <c r="G372" s="18" t="s">
        <v>21</v>
      </c>
      <c r="H372" s="17" t="s">
        <v>677</v>
      </c>
      <c r="I372" s="20" t="str">
        <f>'[3]Res_Ginástica Geral'!H366</f>
        <v xml:space="preserve"> </v>
      </c>
      <c r="J372" s="21"/>
      <c r="K372" s="14"/>
      <c r="L372" s="22"/>
      <c r="M372" s="22"/>
      <c r="N372" s="22"/>
      <c r="O372" s="22"/>
      <c r="P372" s="16"/>
      <c r="Q372" s="16"/>
      <c r="R372" s="16"/>
      <c r="S372" s="20">
        <f t="shared" si="8"/>
        <v>1</v>
      </c>
      <c r="T372" s="22"/>
    </row>
    <row r="373" spans="1:23" ht="15" hidden="1" customHeight="1" x14ac:dyDescent="0.2">
      <c r="A373" s="8" t="s">
        <v>671</v>
      </c>
      <c r="B373" s="10">
        <v>7</v>
      </c>
      <c r="C373" s="122"/>
      <c r="D373" s="10"/>
      <c r="E373" s="17">
        <v>82</v>
      </c>
      <c r="F373" s="17" t="s">
        <v>676</v>
      </c>
      <c r="G373" s="18" t="s">
        <v>21</v>
      </c>
      <c r="H373" s="17" t="s">
        <v>677</v>
      </c>
      <c r="I373" s="20" t="str">
        <f>'[3]Res_Ginástica Geral'!H367</f>
        <v xml:space="preserve"> </v>
      </c>
      <c r="J373" s="21"/>
      <c r="K373" s="14"/>
      <c r="L373" s="22"/>
      <c r="M373" s="22"/>
      <c r="N373" s="22"/>
      <c r="O373" s="22"/>
      <c r="P373" s="16"/>
      <c r="Q373" s="16"/>
      <c r="R373" s="16"/>
      <c r="S373" s="20">
        <f t="shared" si="8"/>
        <v>1</v>
      </c>
      <c r="T373" s="22"/>
    </row>
    <row r="374" spans="1:23" x14ac:dyDescent="0.2">
      <c r="A374" s="8" t="s">
        <v>671</v>
      </c>
      <c r="B374" s="10">
        <v>8</v>
      </c>
      <c r="C374" s="122"/>
      <c r="D374" s="10">
        <v>46</v>
      </c>
      <c r="E374" s="10">
        <v>446</v>
      </c>
      <c r="F374" s="10" t="s">
        <v>678</v>
      </c>
      <c r="G374" s="11" t="s">
        <v>14</v>
      </c>
      <c r="H374" s="10" t="s">
        <v>679</v>
      </c>
      <c r="I374" s="14"/>
      <c r="J374" s="14"/>
      <c r="K374" s="14"/>
      <c r="L374" s="15"/>
      <c r="M374" s="14"/>
      <c r="N374" s="15"/>
      <c r="O374" s="14"/>
      <c r="P374" s="16"/>
      <c r="Q374" s="16"/>
      <c r="R374" s="16"/>
      <c r="S374" s="16">
        <f t="shared" si="8"/>
        <v>0</v>
      </c>
      <c r="T374" s="14"/>
      <c r="W374">
        <v>2</v>
      </c>
    </row>
    <row r="375" spans="1:23" ht="15" hidden="1" customHeight="1" x14ac:dyDescent="0.2">
      <c r="A375" s="8" t="s">
        <v>671</v>
      </c>
      <c r="B375" s="10">
        <v>9</v>
      </c>
      <c r="C375" s="122"/>
      <c r="D375" s="10"/>
      <c r="E375" s="10">
        <v>490</v>
      </c>
      <c r="F375" s="10" t="s">
        <v>680</v>
      </c>
      <c r="G375" s="11" t="s">
        <v>14</v>
      </c>
      <c r="H375" s="10" t="s">
        <v>681</v>
      </c>
      <c r="I375" s="12" t="str">
        <f>'[3]Res_Ginástica Geral'!H58</f>
        <v>Apto</v>
      </c>
      <c r="J375" s="13" t="str">
        <f>'[3]Res_Atletismo Geral'!H58</f>
        <v>Apto</v>
      </c>
      <c r="K375" s="14"/>
      <c r="L375" s="14" t="s">
        <v>16</v>
      </c>
      <c r="M375" s="12"/>
      <c r="N375" s="15"/>
      <c r="O375" s="14" t="s">
        <v>16</v>
      </c>
      <c r="P375" s="16"/>
      <c r="Q375" s="16"/>
      <c r="R375" s="16"/>
      <c r="S375" s="16">
        <f t="shared" si="8"/>
        <v>4</v>
      </c>
      <c r="T375" s="14" t="s">
        <v>17</v>
      </c>
      <c r="W375">
        <v>1</v>
      </c>
    </row>
    <row r="376" spans="1:23" ht="15" hidden="1" customHeight="1" x14ac:dyDescent="0.2">
      <c r="A376" s="8" t="s">
        <v>671</v>
      </c>
      <c r="B376" s="10">
        <v>10</v>
      </c>
      <c r="C376" s="122"/>
      <c r="D376" s="10"/>
      <c r="E376" s="17">
        <v>157</v>
      </c>
      <c r="F376" s="17" t="s">
        <v>142</v>
      </c>
      <c r="G376" s="18" t="s">
        <v>34</v>
      </c>
      <c r="H376" s="17" t="s">
        <v>143</v>
      </c>
      <c r="I376" s="20" t="str">
        <f>'[3]Res_Ginástica Geral'!H370</f>
        <v xml:space="preserve"> </v>
      </c>
      <c r="J376" s="21"/>
      <c r="K376" s="14"/>
      <c r="L376" s="22"/>
      <c r="M376" s="22"/>
      <c r="N376" s="22"/>
      <c r="O376" s="22"/>
      <c r="P376" s="16"/>
      <c r="Q376" s="16"/>
      <c r="R376" s="16"/>
      <c r="S376" s="20">
        <f t="shared" si="8"/>
        <v>1</v>
      </c>
      <c r="T376" s="22"/>
    </row>
    <row r="377" spans="1:23" x14ac:dyDescent="0.2">
      <c r="A377" s="8" t="s">
        <v>671</v>
      </c>
      <c r="B377" s="10">
        <v>11</v>
      </c>
      <c r="C377" s="122"/>
      <c r="D377" s="10">
        <v>47</v>
      </c>
      <c r="E377" s="10">
        <v>631</v>
      </c>
      <c r="F377" s="10" t="s">
        <v>682</v>
      </c>
      <c r="G377" s="11" t="s">
        <v>14</v>
      </c>
      <c r="H377" s="10" t="s">
        <v>683</v>
      </c>
      <c r="I377" s="14"/>
      <c r="J377" s="14"/>
      <c r="K377" s="14"/>
      <c r="L377" s="15"/>
      <c r="M377" s="15"/>
      <c r="N377" s="14"/>
      <c r="O377" s="14"/>
      <c r="P377" s="16"/>
      <c r="Q377" s="16"/>
      <c r="R377" s="16"/>
      <c r="S377" s="16">
        <f t="shared" si="8"/>
        <v>0</v>
      </c>
      <c r="T377" s="23"/>
      <c r="W377">
        <v>2</v>
      </c>
    </row>
    <row r="378" spans="1:23" ht="15" hidden="1" customHeight="1" x14ac:dyDescent="0.2">
      <c r="A378" s="8" t="s">
        <v>671</v>
      </c>
      <c r="B378" s="10">
        <v>12</v>
      </c>
      <c r="C378" s="122"/>
      <c r="D378" s="10"/>
      <c r="E378" s="17">
        <v>334</v>
      </c>
      <c r="F378" s="17" t="s">
        <v>684</v>
      </c>
      <c r="G378" s="18" t="s">
        <v>34</v>
      </c>
      <c r="H378" s="17" t="s">
        <v>685</v>
      </c>
      <c r="I378" s="20" t="str">
        <f>'[3]Res_Ginástica Geral'!H372</f>
        <v xml:space="preserve"> </v>
      </c>
      <c r="J378" s="20">
        <f>'[3]Res_Ginástica Geral'!I372</f>
        <v>0</v>
      </c>
      <c r="K378" s="14"/>
      <c r="L378" s="22"/>
      <c r="M378" s="22"/>
      <c r="N378" s="22"/>
      <c r="O378" s="22"/>
      <c r="P378" s="16"/>
      <c r="Q378" s="16"/>
      <c r="R378" s="16"/>
      <c r="S378" s="20">
        <f t="shared" si="8"/>
        <v>2</v>
      </c>
      <c r="T378" s="22"/>
    </row>
    <row r="379" spans="1:23" ht="15" hidden="1" customHeight="1" x14ac:dyDescent="0.2">
      <c r="A379" s="8" t="s">
        <v>671</v>
      </c>
      <c r="B379" s="10">
        <v>13</v>
      </c>
      <c r="C379" s="122"/>
      <c r="D379" s="10"/>
      <c r="E379" s="10">
        <v>341</v>
      </c>
      <c r="F379" s="10" t="s">
        <v>686</v>
      </c>
      <c r="G379" s="11" t="s">
        <v>14</v>
      </c>
      <c r="H379" s="10" t="s">
        <v>687</v>
      </c>
      <c r="I379" s="12" t="str">
        <f>'[3]Res_Ginástica Geral'!H373</f>
        <v>Apto</v>
      </c>
      <c r="J379" s="12">
        <f>'[3]Res_Ginástica Geral'!I373</f>
        <v>0</v>
      </c>
      <c r="K379" s="14"/>
      <c r="L379" s="15"/>
      <c r="M379" s="14" t="s">
        <v>16</v>
      </c>
      <c r="N379" s="15"/>
      <c r="O379" s="14" t="s">
        <v>16</v>
      </c>
      <c r="P379" s="16"/>
      <c r="Q379" s="16"/>
      <c r="R379" s="16"/>
      <c r="S379" s="16">
        <f t="shared" si="8"/>
        <v>4</v>
      </c>
      <c r="T379" s="14" t="s">
        <v>16</v>
      </c>
    </row>
    <row r="380" spans="1:23" x14ac:dyDescent="0.2">
      <c r="A380" s="8" t="s">
        <v>671</v>
      </c>
      <c r="B380" s="10">
        <v>14</v>
      </c>
      <c r="C380" s="122"/>
      <c r="D380" s="10">
        <v>48</v>
      </c>
      <c r="E380" s="10">
        <v>189</v>
      </c>
      <c r="F380" s="10" t="s">
        <v>688</v>
      </c>
      <c r="G380" s="11" t="s">
        <v>14</v>
      </c>
      <c r="H380" s="10" t="s">
        <v>689</v>
      </c>
      <c r="I380" s="14"/>
      <c r="J380" s="14"/>
      <c r="K380" s="14"/>
      <c r="L380" s="14"/>
      <c r="M380" s="12"/>
      <c r="N380" s="12"/>
      <c r="O380" s="12"/>
      <c r="P380" s="16"/>
      <c r="Q380" s="16"/>
      <c r="R380" s="16"/>
      <c r="S380" s="16">
        <f t="shared" si="8"/>
        <v>0</v>
      </c>
      <c r="T380" s="23"/>
      <c r="W380">
        <v>2</v>
      </c>
    </row>
    <row r="381" spans="1:23" ht="15" hidden="1" customHeight="1" x14ac:dyDescent="0.2">
      <c r="A381" s="8" t="s">
        <v>671</v>
      </c>
      <c r="B381" s="10">
        <v>15</v>
      </c>
      <c r="C381" s="122"/>
      <c r="D381" s="10"/>
      <c r="E381" s="10">
        <v>131</v>
      </c>
      <c r="F381" s="10" t="s">
        <v>690</v>
      </c>
      <c r="G381" s="11" t="s">
        <v>14</v>
      </c>
      <c r="H381" s="10" t="s">
        <v>691</v>
      </c>
      <c r="I381" s="12" t="str">
        <f>'[3]Res_Ginástica Geral'!H375</f>
        <v>Apto</v>
      </c>
      <c r="J381" s="12">
        <f>'[3]Res_Ginástica Geral'!I375</f>
        <v>0</v>
      </c>
      <c r="K381" s="14"/>
      <c r="L381" s="12">
        <f>'[3]Res_Ginástica Geral'!K375</f>
        <v>0</v>
      </c>
      <c r="M381" s="14" t="s">
        <v>16</v>
      </c>
      <c r="N381" s="12"/>
      <c r="O381" s="14" t="s">
        <v>16</v>
      </c>
      <c r="P381" s="16"/>
      <c r="Q381" s="16"/>
      <c r="R381" s="16"/>
      <c r="S381" s="16">
        <f t="shared" si="8"/>
        <v>5</v>
      </c>
      <c r="T381" s="14" t="s">
        <v>16</v>
      </c>
    </row>
    <row r="382" spans="1:23" ht="15" hidden="1" customHeight="1" x14ac:dyDescent="0.2">
      <c r="A382" s="8" t="s">
        <v>671</v>
      </c>
      <c r="B382" s="10">
        <v>16</v>
      </c>
      <c r="C382" s="122"/>
      <c r="D382" s="10"/>
      <c r="E382" s="17">
        <v>441</v>
      </c>
      <c r="F382" s="17" t="s">
        <v>692</v>
      </c>
      <c r="G382" s="18" t="s">
        <v>21</v>
      </c>
      <c r="H382" s="17" t="s">
        <v>693</v>
      </c>
      <c r="I382" s="20" t="str">
        <f>'[3]Res_Ginástica Geral'!H376</f>
        <v xml:space="preserve"> </v>
      </c>
      <c r="J382" s="20">
        <f>'[3]Res_Ginástica Geral'!I376</f>
        <v>0</v>
      </c>
      <c r="K382" s="14"/>
      <c r="L382" s="20">
        <f>'[3]Res_Ginástica Geral'!K376</f>
        <v>0</v>
      </c>
      <c r="M382" s="22"/>
      <c r="N382" s="12"/>
      <c r="O382" s="22"/>
      <c r="P382" s="16"/>
      <c r="Q382" s="16"/>
      <c r="R382" s="16"/>
      <c r="S382" s="20">
        <f t="shared" si="8"/>
        <v>3</v>
      </c>
      <c r="T382" s="22"/>
    </row>
    <row r="383" spans="1:23" ht="15" hidden="1" customHeight="1" x14ac:dyDescent="0.2">
      <c r="A383" s="8" t="s">
        <v>671</v>
      </c>
      <c r="B383" s="10">
        <v>17</v>
      </c>
      <c r="C383" s="122"/>
      <c r="D383" s="10"/>
      <c r="E383" s="10">
        <v>98</v>
      </c>
      <c r="F383" s="10" t="s">
        <v>694</v>
      </c>
      <c r="G383" s="11" t="s">
        <v>14</v>
      </c>
      <c r="H383" s="10" t="s">
        <v>695</v>
      </c>
      <c r="I383" s="12" t="str">
        <f>'[3]Res_Ginástica Geral'!H377</f>
        <v>Apto</v>
      </c>
      <c r="J383" s="12">
        <f>'[3]Res_Ginástica Geral'!I377</f>
        <v>0</v>
      </c>
      <c r="K383" s="14"/>
      <c r="L383" s="12">
        <f>'[3]Res_Ginástica Geral'!K377</f>
        <v>0</v>
      </c>
      <c r="M383" s="14" t="s">
        <v>16</v>
      </c>
      <c r="N383" s="12"/>
      <c r="O383" s="14" t="s">
        <v>16</v>
      </c>
      <c r="P383" s="16"/>
      <c r="Q383" s="16"/>
      <c r="R383" s="16"/>
      <c r="S383" s="16">
        <f t="shared" si="8"/>
        <v>5</v>
      </c>
      <c r="T383" s="14" t="s">
        <v>16</v>
      </c>
    </row>
    <row r="384" spans="1:23" x14ac:dyDescent="0.2">
      <c r="A384" s="8" t="s">
        <v>671</v>
      </c>
      <c r="B384" s="10">
        <v>18</v>
      </c>
      <c r="C384" s="122"/>
      <c r="D384" s="10">
        <v>49</v>
      </c>
      <c r="E384" s="10">
        <v>523</v>
      </c>
      <c r="F384" s="10" t="s">
        <v>241</v>
      </c>
      <c r="G384" s="11" t="s">
        <v>14</v>
      </c>
      <c r="H384" s="10" t="s">
        <v>242</v>
      </c>
      <c r="I384" s="14"/>
      <c r="J384" s="14"/>
      <c r="K384" s="14"/>
      <c r="L384" s="14"/>
      <c r="M384" s="12"/>
      <c r="N384" s="12"/>
      <c r="O384" s="12"/>
      <c r="P384" s="16"/>
      <c r="Q384" s="16"/>
      <c r="R384" s="16"/>
      <c r="S384" s="16">
        <f t="shared" si="8"/>
        <v>0</v>
      </c>
      <c r="T384" s="23"/>
      <c r="W384">
        <v>2</v>
      </c>
    </row>
    <row r="385" spans="1:23" ht="15" hidden="1" customHeight="1" x14ac:dyDescent="0.2">
      <c r="A385" s="8" t="s">
        <v>671</v>
      </c>
      <c r="B385" s="10">
        <v>19</v>
      </c>
      <c r="C385" s="122"/>
      <c r="D385" s="10"/>
      <c r="E385" s="17">
        <v>624</v>
      </c>
      <c r="F385" s="17" t="s">
        <v>696</v>
      </c>
      <c r="G385" s="18" t="s">
        <v>21</v>
      </c>
      <c r="H385" s="17" t="s">
        <v>697</v>
      </c>
      <c r="I385" s="20" t="str">
        <f>'[3]Res_Ginástica Geral'!H379</f>
        <v xml:space="preserve"> </v>
      </c>
      <c r="J385" s="21"/>
      <c r="K385" s="14"/>
      <c r="L385" s="22"/>
      <c r="M385" s="12"/>
      <c r="N385" s="12"/>
      <c r="O385" s="12"/>
      <c r="P385" s="16"/>
      <c r="Q385" s="16"/>
      <c r="R385" s="16"/>
      <c r="S385" s="20">
        <f t="shared" si="8"/>
        <v>1</v>
      </c>
      <c r="T385" s="22"/>
    </row>
    <row r="386" spans="1:23" x14ac:dyDescent="0.2">
      <c r="A386" s="8" t="s">
        <v>671</v>
      </c>
      <c r="B386" s="10">
        <v>20</v>
      </c>
      <c r="C386" s="122"/>
      <c r="D386" s="10">
        <v>50</v>
      </c>
      <c r="E386" s="10">
        <v>190</v>
      </c>
      <c r="F386" s="10" t="s">
        <v>698</v>
      </c>
      <c r="G386" s="11" t="s">
        <v>14</v>
      </c>
      <c r="H386" s="10" t="s">
        <v>699</v>
      </c>
      <c r="I386" s="14"/>
      <c r="J386" s="14"/>
      <c r="K386" s="14"/>
      <c r="L386" s="14"/>
      <c r="M386" s="15"/>
      <c r="N386" s="12"/>
      <c r="O386" s="12"/>
      <c r="P386" s="16"/>
      <c r="Q386" s="16"/>
      <c r="R386" s="16"/>
      <c r="S386" s="16">
        <f t="shared" si="8"/>
        <v>0</v>
      </c>
      <c r="T386" s="23"/>
      <c r="W386">
        <v>2</v>
      </c>
    </row>
    <row r="387" spans="1:23" ht="15" hidden="1" customHeight="1" x14ac:dyDescent="0.2">
      <c r="A387" s="8" t="s">
        <v>671</v>
      </c>
      <c r="B387" s="10">
        <v>21</v>
      </c>
      <c r="C387" s="122"/>
      <c r="D387" s="10"/>
      <c r="E387" s="10">
        <v>97</v>
      </c>
      <c r="F387" s="10" t="s">
        <v>700</v>
      </c>
      <c r="G387" s="11" t="s">
        <v>14</v>
      </c>
      <c r="H387" s="10" t="s">
        <v>701</v>
      </c>
      <c r="I387" s="12" t="str">
        <f>'[3]Res_Ginástica Geral'!H297</f>
        <v>Inapto</v>
      </c>
      <c r="J387" s="13" t="str">
        <f>'[3]Res_Atletismo Geral'!H297</f>
        <v>Apto</v>
      </c>
      <c r="K387" s="14"/>
      <c r="L387" s="14" t="s">
        <v>16</v>
      </c>
      <c r="M387" s="14" t="s">
        <v>16</v>
      </c>
      <c r="N387" s="15"/>
      <c r="O387" s="12"/>
      <c r="P387" s="16"/>
      <c r="Q387" s="16"/>
      <c r="R387" s="16"/>
      <c r="S387" s="16">
        <f t="shared" si="8"/>
        <v>4</v>
      </c>
      <c r="T387" s="14" t="s">
        <v>17</v>
      </c>
      <c r="W387">
        <v>1</v>
      </c>
    </row>
    <row r="388" spans="1:23" ht="15" hidden="1" customHeight="1" x14ac:dyDescent="0.2">
      <c r="A388" s="8" t="s">
        <v>671</v>
      </c>
      <c r="B388" s="10">
        <v>22</v>
      </c>
      <c r="C388" s="122"/>
      <c r="D388" s="10"/>
      <c r="E388" s="17">
        <v>423</v>
      </c>
      <c r="F388" s="17" t="s">
        <v>702</v>
      </c>
      <c r="G388" s="18" t="s">
        <v>21</v>
      </c>
      <c r="H388" s="17" t="s">
        <v>703</v>
      </c>
      <c r="I388" s="20" t="str">
        <f>'[3]Res_Ginástica Geral'!H382</f>
        <v xml:space="preserve"> </v>
      </c>
      <c r="J388" s="21"/>
      <c r="K388" s="14"/>
      <c r="L388" s="22"/>
      <c r="M388" s="22"/>
      <c r="N388" s="22"/>
      <c r="O388" s="22"/>
      <c r="P388" s="16"/>
      <c r="Q388" s="16"/>
      <c r="R388" s="16"/>
      <c r="S388" s="20">
        <f t="shared" si="8"/>
        <v>1</v>
      </c>
      <c r="T388" s="22"/>
    </row>
    <row r="389" spans="1:23" x14ac:dyDescent="0.2">
      <c r="A389" s="8" t="s">
        <v>671</v>
      </c>
      <c r="B389" s="10">
        <v>23</v>
      </c>
      <c r="C389" s="122"/>
      <c r="D389" s="10">
        <v>51</v>
      </c>
      <c r="E389" s="10">
        <v>486</v>
      </c>
      <c r="F389" s="10" t="s">
        <v>704</v>
      </c>
      <c r="G389" s="11" t="s">
        <v>14</v>
      </c>
      <c r="H389" s="10" t="s">
        <v>705</v>
      </c>
      <c r="I389" s="14"/>
      <c r="J389" s="14"/>
      <c r="K389" s="14"/>
      <c r="L389" s="15"/>
      <c r="M389" s="15"/>
      <c r="N389" s="15"/>
      <c r="O389" s="15"/>
      <c r="P389" s="16"/>
      <c r="Q389" s="16"/>
      <c r="R389" s="16"/>
      <c r="S389" s="16">
        <f t="shared" si="8"/>
        <v>0</v>
      </c>
      <c r="T389" s="14"/>
      <c r="W389">
        <v>2</v>
      </c>
    </row>
    <row r="390" spans="1:23" ht="15" hidden="1" customHeight="1" x14ac:dyDescent="0.2">
      <c r="A390" s="8" t="s">
        <v>671</v>
      </c>
      <c r="B390" s="10">
        <v>24</v>
      </c>
      <c r="C390" s="122"/>
      <c r="D390" s="10"/>
      <c r="E390" s="10">
        <v>165</v>
      </c>
      <c r="F390" s="10" t="s">
        <v>706</v>
      </c>
      <c r="G390" s="11" t="s">
        <v>14</v>
      </c>
      <c r="H390" s="10" t="s">
        <v>707</v>
      </c>
      <c r="I390" s="12" t="str">
        <f>'[3]Res_Ginástica Geral'!H473</f>
        <v>Apto</v>
      </c>
      <c r="J390" s="13" t="str">
        <f>'[3]Res_Atletismo Geral'!H473</f>
        <v>Inapto</v>
      </c>
      <c r="K390" s="14"/>
      <c r="L390" s="15"/>
      <c r="M390" s="14" t="s">
        <v>16</v>
      </c>
      <c r="N390" s="14" t="s">
        <v>16</v>
      </c>
      <c r="O390" s="15"/>
      <c r="P390" s="16"/>
      <c r="Q390" s="16"/>
      <c r="R390" s="16"/>
      <c r="S390" s="16">
        <f t="shared" si="8"/>
        <v>4</v>
      </c>
      <c r="T390" s="14" t="s">
        <v>17</v>
      </c>
      <c r="W390">
        <v>1</v>
      </c>
    </row>
    <row r="391" spans="1:23" ht="15" hidden="1" customHeight="1" x14ac:dyDescent="0.2">
      <c r="A391" s="8" t="s">
        <v>671</v>
      </c>
      <c r="B391" s="10">
        <v>25</v>
      </c>
      <c r="C391" s="122"/>
      <c r="D391" s="10"/>
      <c r="E391" s="10">
        <v>602</v>
      </c>
      <c r="F391" s="10" t="s">
        <v>708</v>
      </c>
      <c r="G391" s="11" t="s">
        <v>14</v>
      </c>
      <c r="H391" s="10" t="s">
        <v>709</v>
      </c>
      <c r="I391" s="12" t="str">
        <f>'[3]Res_Ginástica Geral'!H385</f>
        <v>Apto</v>
      </c>
      <c r="J391" s="13" t="str">
        <f>'[3]Res_Atletismo Geral'!H385</f>
        <v>Apto</v>
      </c>
      <c r="K391" s="14"/>
      <c r="L391" s="15"/>
      <c r="M391" s="14" t="s">
        <v>16</v>
      </c>
      <c r="N391" s="15"/>
      <c r="O391" s="14" t="s">
        <v>16</v>
      </c>
      <c r="P391" s="16"/>
      <c r="Q391" s="16"/>
      <c r="R391" s="16"/>
      <c r="S391" s="16">
        <f t="shared" si="8"/>
        <v>4</v>
      </c>
      <c r="T391" s="14" t="s">
        <v>16</v>
      </c>
    </row>
    <row r="392" spans="1:23" ht="15" hidden="1" customHeight="1" x14ac:dyDescent="0.2">
      <c r="A392" s="8" t="s">
        <v>671</v>
      </c>
      <c r="B392" s="10">
        <v>26</v>
      </c>
      <c r="C392" s="122"/>
      <c r="D392" s="10"/>
      <c r="E392" s="17">
        <v>479</v>
      </c>
      <c r="F392" s="17" t="s">
        <v>710</v>
      </c>
      <c r="G392" s="18" t="s">
        <v>21</v>
      </c>
      <c r="H392" s="17" t="s">
        <v>711</v>
      </c>
      <c r="I392" s="20" t="str">
        <f>'[3]Res_Ginástica Geral'!H386</f>
        <v xml:space="preserve"> </v>
      </c>
      <c r="J392" s="21"/>
      <c r="K392" s="14"/>
      <c r="L392" s="22"/>
      <c r="M392" s="22"/>
      <c r="N392" s="22"/>
      <c r="O392" s="22"/>
      <c r="P392" s="16"/>
      <c r="Q392" s="16"/>
      <c r="R392" s="16"/>
      <c r="S392" s="20">
        <f t="shared" si="8"/>
        <v>1</v>
      </c>
      <c r="T392" s="22"/>
    </row>
    <row r="393" spans="1:23" ht="15" hidden="1" customHeight="1" x14ac:dyDescent="0.2">
      <c r="A393" s="8" t="s">
        <v>671</v>
      </c>
      <c r="B393" s="10">
        <v>27</v>
      </c>
      <c r="C393" s="122"/>
      <c r="D393" s="10"/>
      <c r="E393" s="10">
        <v>198</v>
      </c>
      <c r="F393" s="10" t="s">
        <v>712</v>
      </c>
      <c r="G393" s="11" t="s">
        <v>14</v>
      </c>
      <c r="H393" s="10" t="s">
        <v>713</v>
      </c>
      <c r="I393" s="12" t="str">
        <f>'[3]Res_Ginástica Geral'!H299</f>
        <v>Apto</v>
      </c>
      <c r="J393" s="13" t="str">
        <f>'[3]Res_Atletismo Geral'!H299</f>
        <v>Apto</v>
      </c>
      <c r="K393" s="14"/>
      <c r="L393" s="14" t="s">
        <v>17</v>
      </c>
      <c r="M393" s="14" t="s">
        <v>16</v>
      </c>
      <c r="N393" s="15"/>
      <c r="O393" s="15"/>
      <c r="P393" s="16"/>
      <c r="Q393" s="16"/>
      <c r="R393" s="16"/>
      <c r="S393" s="16">
        <f t="shared" si="8"/>
        <v>4</v>
      </c>
      <c r="T393" s="14" t="s">
        <v>17</v>
      </c>
      <c r="W393">
        <v>1</v>
      </c>
    </row>
    <row r="394" spans="1:23" ht="15" hidden="1" customHeight="1" x14ac:dyDescent="0.2">
      <c r="A394" s="8" t="s">
        <v>671</v>
      </c>
      <c r="B394" s="10">
        <v>28</v>
      </c>
      <c r="C394" s="122"/>
      <c r="D394" s="10"/>
      <c r="E394" s="10">
        <v>171</v>
      </c>
      <c r="F394" s="10" t="s">
        <v>714</v>
      </c>
      <c r="G394" s="11" t="s">
        <v>14</v>
      </c>
      <c r="H394" s="10" t="s">
        <v>715</v>
      </c>
      <c r="I394" s="12" t="str">
        <f>'[3]Res_Ginástica Geral'!H388</f>
        <v>Apto</v>
      </c>
      <c r="J394" s="13" t="str">
        <f>'[3]Res_Atletismo Geral'!H388</f>
        <v>Apto</v>
      </c>
      <c r="K394" s="14"/>
      <c r="L394" s="15"/>
      <c r="M394" s="14" t="s">
        <v>16</v>
      </c>
      <c r="N394" s="15"/>
      <c r="O394" s="14" t="s">
        <v>16</v>
      </c>
      <c r="P394" s="16"/>
      <c r="Q394" s="16"/>
      <c r="R394" s="16"/>
      <c r="S394" s="16">
        <f t="shared" si="8"/>
        <v>4</v>
      </c>
      <c r="T394" s="14" t="s">
        <v>16</v>
      </c>
    </row>
    <row r="395" spans="1:23" ht="15" hidden="1" customHeight="1" x14ac:dyDescent="0.2">
      <c r="A395" s="8" t="s">
        <v>671</v>
      </c>
      <c r="B395" s="10">
        <v>29</v>
      </c>
      <c r="C395" s="122"/>
      <c r="D395" s="10"/>
      <c r="E395" s="10">
        <v>260</v>
      </c>
      <c r="F395" s="10" t="s">
        <v>716</v>
      </c>
      <c r="G395" s="11" t="s">
        <v>14</v>
      </c>
      <c r="H395" s="10" t="s">
        <v>717</v>
      </c>
      <c r="I395" s="12" t="str">
        <f>'[3]Res_Ginástica Geral'!H389</f>
        <v>Apto</v>
      </c>
      <c r="J395" s="13" t="str">
        <f>'[3]Res_Atletismo Geral'!H389</f>
        <v>Apto</v>
      </c>
      <c r="K395" s="14"/>
      <c r="L395" s="15"/>
      <c r="M395" s="14" t="s">
        <v>16</v>
      </c>
      <c r="N395" s="15"/>
      <c r="O395" s="14" t="s">
        <v>16</v>
      </c>
      <c r="P395" s="16"/>
      <c r="Q395" s="16"/>
      <c r="R395" s="16"/>
      <c r="S395" s="16">
        <f t="shared" si="8"/>
        <v>4</v>
      </c>
      <c r="T395" s="14" t="s">
        <v>16</v>
      </c>
    </row>
    <row r="396" spans="1:23" ht="15" hidden="1" customHeight="1" x14ac:dyDescent="0.2">
      <c r="A396" s="8" t="s">
        <v>671</v>
      </c>
      <c r="B396" s="10">
        <v>30</v>
      </c>
      <c r="C396" s="122"/>
      <c r="D396" s="10"/>
      <c r="E396" s="10">
        <v>626</v>
      </c>
      <c r="F396" s="10" t="s">
        <v>718</v>
      </c>
      <c r="G396" s="11" t="s">
        <v>14</v>
      </c>
      <c r="H396" s="10" t="s">
        <v>719</v>
      </c>
      <c r="I396" s="12" t="str">
        <f>'[3]Res_Ginástica Geral'!H390</f>
        <v>Apto</v>
      </c>
      <c r="J396" s="13" t="str">
        <f>'[3]Res_Atletismo Geral'!H390</f>
        <v>Apto</v>
      </c>
      <c r="K396" s="14"/>
      <c r="L396" s="15"/>
      <c r="M396" s="14" t="s">
        <v>16</v>
      </c>
      <c r="N396" s="15"/>
      <c r="O396" s="14" t="s">
        <v>16</v>
      </c>
      <c r="P396" s="16"/>
      <c r="Q396" s="16"/>
      <c r="R396" s="16"/>
      <c r="S396" s="16">
        <f t="shared" si="8"/>
        <v>4</v>
      </c>
      <c r="T396" s="14" t="s">
        <v>16</v>
      </c>
    </row>
    <row r="397" spans="1:23" ht="15" hidden="1" customHeight="1" x14ac:dyDescent="0.2">
      <c r="A397" s="8" t="s">
        <v>671</v>
      </c>
      <c r="B397" s="10">
        <v>31</v>
      </c>
      <c r="C397" s="122"/>
      <c r="D397" s="10"/>
      <c r="E397" s="10">
        <v>96</v>
      </c>
      <c r="F397" s="10" t="s">
        <v>720</v>
      </c>
      <c r="G397" s="11" t="s">
        <v>14</v>
      </c>
      <c r="H397" s="10" t="s">
        <v>721</v>
      </c>
      <c r="I397" s="12" t="str">
        <f>'[3]Res_Ginástica Geral'!H300</f>
        <v>Apto</v>
      </c>
      <c r="J397" s="13" t="str">
        <f>'[3]Res_Atletismo Geral'!H300</f>
        <v>Inapto</v>
      </c>
      <c r="K397" s="14"/>
      <c r="L397" s="14" t="s">
        <v>16</v>
      </c>
      <c r="M397" s="14" t="s">
        <v>16</v>
      </c>
      <c r="N397" s="15"/>
      <c r="O397" s="15"/>
      <c r="P397" s="16"/>
      <c r="Q397" s="16"/>
      <c r="R397" s="16"/>
      <c r="S397" s="16">
        <f t="shared" si="8"/>
        <v>4</v>
      </c>
      <c r="T397" s="14" t="s">
        <v>17</v>
      </c>
      <c r="W397">
        <v>1</v>
      </c>
    </row>
    <row r="398" spans="1:23" ht="15" hidden="1" customHeight="1" x14ac:dyDescent="0.2">
      <c r="A398" s="8" t="s">
        <v>671</v>
      </c>
      <c r="B398" s="10">
        <v>32</v>
      </c>
      <c r="C398" s="122"/>
      <c r="D398" s="10"/>
      <c r="E398" s="10">
        <v>125</v>
      </c>
      <c r="F398" s="10" t="s">
        <v>722</v>
      </c>
      <c r="G398" s="11" t="s">
        <v>14</v>
      </c>
      <c r="H398" s="10" t="s">
        <v>723</v>
      </c>
      <c r="I398" s="12" t="str">
        <f>'[3]Res_Ginástica Geral'!H392</f>
        <v>Apto</v>
      </c>
      <c r="J398" s="13" t="str">
        <f>'[3]Res_Atletismo Geral'!H392</f>
        <v>Apto</v>
      </c>
      <c r="K398" s="14"/>
      <c r="L398" s="15"/>
      <c r="M398" s="14" t="s">
        <v>16</v>
      </c>
      <c r="N398" s="15"/>
      <c r="O398" s="14" t="s">
        <v>16</v>
      </c>
      <c r="P398" s="16"/>
      <c r="Q398" s="16"/>
      <c r="R398" s="16"/>
      <c r="S398" s="16">
        <f t="shared" si="8"/>
        <v>4</v>
      </c>
      <c r="T398" s="14" t="s">
        <v>16</v>
      </c>
    </row>
    <row r="399" spans="1:23" ht="15" hidden="1" customHeight="1" x14ac:dyDescent="0.2">
      <c r="A399" s="8" t="s">
        <v>671</v>
      </c>
      <c r="B399" s="10">
        <v>33</v>
      </c>
      <c r="C399" s="122"/>
      <c r="D399" s="10"/>
      <c r="E399" s="10">
        <v>364</v>
      </c>
      <c r="F399" s="10" t="s">
        <v>724</v>
      </c>
      <c r="G399" s="11" t="s">
        <v>14</v>
      </c>
      <c r="H399" s="10" t="s">
        <v>725</v>
      </c>
      <c r="I399" s="12" t="str">
        <f>'[3]Res_Ginástica Geral'!H393</f>
        <v>Apto</v>
      </c>
      <c r="J399" s="13" t="str">
        <f>'[3]Res_Atletismo Geral'!H393</f>
        <v>Apto</v>
      </c>
      <c r="K399" s="14"/>
      <c r="L399" s="15"/>
      <c r="M399" s="14" t="s">
        <v>16</v>
      </c>
      <c r="N399" s="15"/>
      <c r="O399" s="14" t="s">
        <v>16</v>
      </c>
      <c r="P399" s="16"/>
      <c r="Q399" s="16"/>
      <c r="R399" s="16"/>
      <c r="S399" s="16">
        <f t="shared" si="8"/>
        <v>4</v>
      </c>
      <c r="T399" s="14" t="s">
        <v>16</v>
      </c>
    </row>
    <row r="400" spans="1:23" ht="15" hidden="1" customHeight="1" x14ac:dyDescent="0.2">
      <c r="A400" s="8" t="s">
        <v>671</v>
      </c>
      <c r="B400" s="10">
        <v>34</v>
      </c>
      <c r="C400" s="122"/>
      <c r="D400" s="10"/>
      <c r="E400" s="10">
        <v>202</v>
      </c>
      <c r="F400" s="10" t="s">
        <v>726</v>
      </c>
      <c r="G400" s="11" t="s">
        <v>14</v>
      </c>
      <c r="H400" s="10" t="s">
        <v>727</v>
      </c>
      <c r="I400" s="12" t="str">
        <f>'[3]Res_Ginástica Geral'!H301</f>
        <v>Apto</v>
      </c>
      <c r="J400" s="13" t="str">
        <f>'[3]Res_Atletismo Geral'!H301</f>
        <v>Apto</v>
      </c>
      <c r="K400" s="14"/>
      <c r="L400" s="14" t="s">
        <v>16</v>
      </c>
      <c r="M400" s="14" t="s">
        <v>16</v>
      </c>
      <c r="N400" s="15"/>
      <c r="O400" s="15"/>
      <c r="P400" s="16"/>
      <c r="Q400" s="16"/>
      <c r="R400" s="16"/>
      <c r="S400" s="16">
        <f t="shared" si="8"/>
        <v>4</v>
      </c>
      <c r="T400" s="14" t="s">
        <v>17</v>
      </c>
      <c r="W400">
        <v>1</v>
      </c>
    </row>
    <row r="401" spans="1:23" ht="15" hidden="1" customHeight="1" x14ac:dyDescent="0.2">
      <c r="A401" s="8" t="s">
        <v>671</v>
      </c>
      <c r="B401" s="10">
        <v>35</v>
      </c>
      <c r="C401" s="122"/>
      <c r="D401" s="10"/>
      <c r="E401" s="10">
        <v>59</v>
      </c>
      <c r="F401" s="10" t="s">
        <v>728</v>
      </c>
      <c r="G401" s="11" t="s">
        <v>14</v>
      </c>
      <c r="H401" s="10" t="s">
        <v>729</v>
      </c>
      <c r="I401" s="12" t="str">
        <f>'[3]Res_Ginástica Geral'!H395</f>
        <v>Inapto</v>
      </c>
      <c r="J401" s="13" t="str">
        <f>'[3]Res_Atletismo Geral'!H395</f>
        <v>Inapto</v>
      </c>
      <c r="K401" s="14"/>
      <c r="L401" s="15"/>
      <c r="M401" s="14" t="s">
        <v>16</v>
      </c>
      <c r="N401" s="15"/>
      <c r="O401" s="14" t="s">
        <v>16</v>
      </c>
      <c r="P401" s="16"/>
      <c r="Q401" s="16"/>
      <c r="R401" s="16"/>
      <c r="S401" s="16">
        <f t="shared" si="8"/>
        <v>4</v>
      </c>
      <c r="T401" s="14" t="s">
        <v>17</v>
      </c>
    </row>
    <row r="402" spans="1:23" ht="15" hidden="1" customHeight="1" x14ac:dyDescent="0.2">
      <c r="A402" s="8" t="s">
        <v>671</v>
      </c>
      <c r="B402" s="10">
        <v>36</v>
      </c>
      <c r="C402" s="122"/>
      <c r="D402" s="10"/>
      <c r="E402" s="10">
        <v>500</v>
      </c>
      <c r="F402" s="10" t="s">
        <v>730</v>
      </c>
      <c r="G402" s="11" t="s">
        <v>14</v>
      </c>
      <c r="H402" s="10" t="s">
        <v>731</v>
      </c>
      <c r="I402" s="12" t="str">
        <f>'[3]Res_Ginástica Geral'!H398</f>
        <v>Apto</v>
      </c>
      <c r="J402" s="13" t="str">
        <f>'[3]Res_Atletismo Geral'!H398</f>
        <v>Inapto</v>
      </c>
      <c r="K402" s="14"/>
      <c r="L402" s="15"/>
      <c r="M402" s="14" t="s">
        <v>16</v>
      </c>
      <c r="N402" s="15"/>
      <c r="O402" s="14" t="s">
        <v>16</v>
      </c>
      <c r="P402" s="16"/>
      <c r="Q402" s="16"/>
      <c r="R402" s="16"/>
      <c r="S402" s="16">
        <f t="shared" si="8"/>
        <v>4</v>
      </c>
      <c r="T402" s="14" t="s">
        <v>17</v>
      </c>
      <c r="W402">
        <v>1</v>
      </c>
    </row>
    <row r="403" spans="1:23" ht="15" hidden="1" customHeight="1" x14ac:dyDescent="0.2">
      <c r="A403" s="8" t="s">
        <v>671</v>
      </c>
      <c r="B403" s="10">
        <v>37</v>
      </c>
      <c r="C403" s="122"/>
      <c r="D403" s="10"/>
      <c r="E403" s="10">
        <v>234</v>
      </c>
      <c r="F403" s="10" t="s">
        <v>732</v>
      </c>
      <c r="G403" s="11" t="s">
        <v>14</v>
      </c>
      <c r="H403" s="10" t="s">
        <v>733</v>
      </c>
      <c r="I403" s="12" t="str">
        <f>'[3]Res_Ginástica Geral'!H397</f>
        <v>Apto</v>
      </c>
      <c r="J403" s="13" t="str">
        <f>'[3]Res_Atletismo Geral'!H397</f>
        <v>Apto</v>
      </c>
      <c r="K403" s="14"/>
      <c r="L403" s="15"/>
      <c r="M403" s="14" t="s">
        <v>16</v>
      </c>
      <c r="N403" s="15"/>
      <c r="O403" s="14" t="s">
        <v>16</v>
      </c>
      <c r="P403" s="16"/>
      <c r="Q403" s="16"/>
      <c r="R403" s="16"/>
      <c r="S403" s="16">
        <f t="shared" si="8"/>
        <v>4</v>
      </c>
      <c r="T403" s="14" t="s">
        <v>16</v>
      </c>
    </row>
    <row r="404" spans="1:23" ht="15" hidden="1" customHeight="1" x14ac:dyDescent="0.2">
      <c r="A404" s="8" t="s">
        <v>671</v>
      </c>
      <c r="B404" s="10">
        <v>38</v>
      </c>
      <c r="C404" s="122"/>
      <c r="D404" s="10"/>
      <c r="E404" s="10">
        <v>465</v>
      </c>
      <c r="F404" s="10" t="s">
        <v>734</v>
      </c>
      <c r="G404" s="11" t="s">
        <v>14</v>
      </c>
      <c r="H404" s="10" t="s">
        <v>735</v>
      </c>
      <c r="I404" s="12" t="str">
        <f>'[3]Res_Ginástica Geral'!H474</f>
        <v>Apto</v>
      </c>
      <c r="J404" s="13" t="str">
        <f>'[3]Res_Atletismo Geral'!H474</f>
        <v>Inapto</v>
      </c>
      <c r="K404" s="14"/>
      <c r="L404" s="15"/>
      <c r="M404" s="14" t="s">
        <v>16</v>
      </c>
      <c r="N404" s="14" t="s">
        <v>16</v>
      </c>
      <c r="O404" s="15"/>
      <c r="P404" s="16"/>
      <c r="Q404" s="16"/>
      <c r="R404" s="16"/>
      <c r="S404" s="16">
        <f t="shared" si="8"/>
        <v>4</v>
      </c>
      <c r="T404" s="14" t="s">
        <v>17</v>
      </c>
      <c r="W404">
        <v>1</v>
      </c>
    </row>
    <row r="405" spans="1:23" ht="15" hidden="1" customHeight="1" x14ac:dyDescent="0.2">
      <c r="A405" s="8" t="s">
        <v>671</v>
      </c>
      <c r="B405" s="10">
        <v>39</v>
      </c>
      <c r="C405" s="122"/>
      <c r="D405" s="10"/>
      <c r="E405" s="10">
        <v>354</v>
      </c>
      <c r="F405" s="10" t="s">
        <v>736</v>
      </c>
      <c r="G405" s="11" t="s">
        <v>14</v>
      </c>
      <c r="H405" s="10" t="s">
        <v>737</v>
      </c>
      <c r="I405" s="12" t="str">
        <f>'[3]Res_Ginástica Geral'!H399</f>
        <v>Apto</v>
      </c>
      <c r="J405" s="13" t="str">
        <f>'[3]Res_Atletismo Geral'!H399</f>
        <v>Apto</v>
      </c>
      <c r="K405" s="14"/>
      <c r="L405" s="15"/>
      <c r="M405" s="14" t="s">
        <v>16</v>
      </c>
      <c r="N405" s="15"/>
      <c r="O405" s="14" t="s">
        <v>16</v>
      </c>
      <c r="P405" s="16"/>
      <c r="Q405" s="16"/>
      <c r="R405" s="16"/>
      <c r="S405" s="16">
        <f t="shared" si="8"/>
        <v>4</v>
      </c>
      <c r="T405" s="14" t="s">
        <v>16</v>
      </c>
    </row>
    <row r="406" spans="1:23" ht="15" hidden="1" customHeight="1" x14ac:dyDescent="0.2">
      <c r="A406" s="8" t="s">
        <v>671</v>
      </c>
      <c r="B406" s="10">
        <v>40</v>
      </c>
      <c r="C406" s="122"/>
      <c r="D406" s="10"/>
      <c r="E406" s="10">
        <v>286</v>
      </c>
      <c r="F406" s="10" t="s">
        <v>738</v>
      </c>
      <c r="G406" s="11" t="s">
        <v>14</v>
      </c>
      <c r="H406" s="10" t="s">
        <v>739</v>
      </c>
      <c r="I406" s="12" t="str">
        <f>'[3]Res_Ginástica Geral'!H400</f>
        <v>Apto</v>
      </c>
      <c r="J406" s="13" t="str">
        <f>'[3]Res_Atletismo Geral'!H400</f>
        <v>Apto</v>
      </c>
      <c r="K406" s="14"/>
      <c r="L406" s="15"/>
      <c r="M406" s="14" t="s">
        <v>16</v>
      </c>
      <c r="N406" s="15"/>
      <c r="O406" s="14" t="s">
        <v>16</v>
      </c>
      <c r="P406" s="16"/>
      <c r="Q406" s="16"/>
      <c r="R406" s="16"/>
      <c r="S406" s="16">
        <f t="shared" si="8"/>
        <v>4</v>
      </c>
      <c r="T406" s="14" t="s">
        <v>16</v>
      </c>
    </row>
    <row r="407" spans="1:23" ht="15" hidden="1" customHeight="1" x14ac:dyDescent="0.2">
      <c r="A407" s="8" t="s">
        <v>671</v>
      </c>
      <c r="B407" s="10">
        <v>41</v>
      </c>
      <c r="C407" s="122"/>
      <c r="D407" s="10"/>
      <c r="E407" s="10">
        <v>369</v>
      </c>
      <c r="F407" s="10" t="s">
        <v>740</v>
      </c>
      <c r="G407" s="38" t="s">
        <v>197</v>
      </c>
      <c r="H407" s="10" t="s">
        <v>741</v>
      </c>
      <c r="I407" s="12" t="str">
        <f>'[3]Res_Ginástica Geral'!H401</f>
        <v>Apto</v>
      </c>
      <c r="J407" s="13" t="str">
        <f>'[3]Res_Atletismo Geral'!H401</f>
        <v>Apto</v>
      </c>
      <c r="K407" s="14"/>
      <c r="L407" s="15"/>
      <c r="M407" s="14" t="s">
        <v>16</v>
      </c>
      <c r="N407" s="15"/>
      <c r="O407" s="14" t="s">
        <v>16</v>
      </c>
      <c r="P407" s="16"/>
      <c r="Q407" s="16"/>
      <c r="R407" s="16"/>
      <c r="S407" s="16">
        <f t="shared" si="8"/>
        <v>4</v>
      </c>
      <c r="T407" s="14" t="s">
        <v>16</v>
      </c>
    </row>
    <row r="408" spans="1:23" ht="15" hidden="1" customHeight="1" x14ac:dyDescent="0.2">
      <c r="A408" s="8" t="s">
        <v>671</v>
      </c>
      <c r="B408" s="10">
        <v>42</v>
      </c>
      <c r="C408" s="122"/>
      <c r="D408" s="10"/>
      <c r="E408" s="17">
        <v>517</v>
      </c>
      <c r="F408" s="17" t="s">
        <v>742</v>
      </c>
      <c r="G408" s="18" t="s">
        <v>21</v>
      </c>
      <c r="H408" s="17" t="s">
        <v>743</v>
      </c>
      <c r="I408" s="20" t="str">
        <f>'[3]Res_Ginástica Geral'!H402</f>
        <v xml:space="preserve"> </v>
      </c>
      <c r="J408" s="21"/>
      <c r="K408" s="14"/>
      <c r="L408" s="22"/>
      <c r="M408" s="22"/>
      <c r="N408" s="22"/>
      <c r="O408" s="22"/>
      <c r="P408" s="16"/>
      <c r="Q408" s="16"/>
      <c r="R408" s="16"/>
      <c r="S408" s="20">
        <f t="shared" si="8"/>
        <v>1</v>
      </c>
      <c r="T408" s="22"/>
    </row>
    <row r="409" spans="1:23" ht="15" hidden="1" customHeight="1" x14ac:dyDescent="0.2">
      <c r="A409" s="8" t="s">
        <v>671</v>
      </c>
      <c r="B409" s="10">
        <v>43</v>
      </c>
      <c r="C409" s="122"/>
      <c r="D409" s="10"/>
      <c r="E409" s="43">
        <v>520</v>
      </c>
      <c r="F409" s="10" t="s">
        <v>742</v>
      </c>
      <c r="G409" s="11" t="s">
        <v>14</v>
      </c>
      <c r="H409" s="10" t="s">
        <v>743</v>
      </c>
      <c r="I409" s="12" t="str">
        <f>'[3]Res_Ginástica Geral'!H403</f>
        <v>Apto</v>
      </c>
      <c r="J409" s="13" t="str">
        <f>'[3]Res_Atletismo Geral'!H403</f>
        <v>Apto</v>
      </c>
      <c r="K409" s="14"/>
      <c r="L409" s="15"/>
      <c r="M409" s="14" t="s">
        <v>16</v>
      </c>
      <c r="N409" s="15"/>
      <c r="O409" s="14" t="s">
        <v>16</v>
      </c>
      <c r="P409" s="16"/>
      <c r="Q409" s="16"/>
      <c r="R409" s="16"/>
      <c r="S409" s="16">
        <f t="shared" si="8"/>
        <v>4</v>
      </c>
      <c r="T409" s="14" t="s">
        <v>16</v>
      </c>
    </row>
    <row r="410" spans="1:23" ht="15" hidden="1" customHeight="1" x14ac:dyDescent="0.2">
      <c r="A410" s="8" t="s">
        <v>671</v>
      </c>
      <c r="B410" s="10">
        <v>44</v>
      </c>
      <c r="C410" s="122"/>
      <c r="D410" s="10"/>
      <c r="E410" s="10">
        <v>72</v>
      </c>
      <c r="F410" s="10" t="s">
        <v>744</v>
      </c>
      <c r="G410" s="11" t="s">
        <v>14</v>
      </c>
      <c r="H410" s="10" t="s">
        <v>745</v>
      </c>
      <c r="I410" s="12" t="str">
        <f>'[3]Res_Ginástica Geral'!H404</f>
        <v>Apto</v>
      </c>
      <c r="J410" s="13" t="str">
        <f>'[3]Res_Atletismo Geral'!H404</f>
        <v>Apto</v>
      </c>
      <c r="K410" s="14"/>
      <c r="L410" s="15"/>
      <c r="M410" s="14" t="s">
        <v>16</v>
      </c>
      <c r="N410" s="15"/>
      <c r="O410" s="14" t="s">
        <v>16</v>
      </c>
      <c r="P410" s="16"/>
      <c r="Q410" s="16"/>
      <c r="R410" s="16"/>
      <c r="S410" s="16">
        <f t="shared" si="8"/>
        <v>4</v>
      </c>
      <c r="T410" s="14" t="s">
        <v>16</v>
      </c>
      <c r="U410" s="26" t="s">
        <v>671</v>
      </c>
    </row>
    <row r="411" spans="1:23" ht="16" hidden="1" customHeight="1" x14ac:dyDescent="0.2">
      <c r="A411" s="8" t="s">
        <v>671</v>
      </c>
      <c r="B411" s="10">
        <v>45</v>
      </c>
      <c r="C411" s="122"/>
      <c r="D411" s="10"/>
      <c r="E411" s="10">
        <v>261</v>
      </c>
      <c r="F411" s="10" t="s">
        <v>746</v>
      </c>
      <c r="G411" s="11" t="s">
        <v>14</v>
      </c>
      <c r="H411" s="10" t="s">
        <v>747</v>
      </c>
      <c r="I411" s="12" t="str">
        <f>'[3]Res_Ginástica Geral'!H405</f>
        <v>Apto</v>
      </c>
      <c r="J411" s="13" t="str">
        <f>'[3]Res_Atletismo Geral'!H405</f>
        <v>Apto</v>
      </c>
      <c r="K411" s="14"/>
      <c r="L411" s="15"/>
      <c r="M411" s="14" t="s">
        <v>16</v>
      </c>
      <c r="N411" s="15"/>
      <c r="O411" s="14" t="s">
        <v>16</v>
      </c>
      <c r="P411" s="16"/>
      <c r="Q411" s="16"/>
      <c r="R411" s="16"/>
      <c r="S411" s="16">
        <f t="shared" si="8"/>
        <v>4</v>
      </c>
      <c r="T411" s="14" t="s">
        <v>16</v>
      </c>
      <c r="U411" s="26">
        <f>COUNTA(S367:S412)</f>
        <v>46</v>
      </c>
      <c r="V411" s="44">
        <f>(46-6)</f>
        <v>40</v>
      </c>
    </row>
    <row r="412" spans="1:23" ht="15" hidden="1" customHeight="1" x14ac:dyDescent="0.2">
      <c r="A412" s="8" t="s">
        <v>671</v>
      </c>
      <c r="B412" s="10">
        <v>46</v>
      </c>
      <c r="C412" s="122"/>
      <c r="D412" s="10"/>
      <c r="E412" s="10">
        <v>143</v>
      </c>
      <c r="F412" s="10" t="s">
        <v>748</v>
      </c>
      <c r="G412" s="11" t="s">
        <v>14</v>
      </c>
      <c r="H412" s="10" t="s">
        <v>749</v>
      </c>
      <c r="I412" s="12" t="str">
        <f>'[3]Res_Ginástica Geral'!H406</f>
        <v>Apto</v>
      </c>
      <c r="J412" s="13" t="str">
        <f>'[3]Res_Atletismo Geral'!H406</f>
        <v>Apto</v>
      </c>
      <c r="K412" s="14"/>
      <c r="L412" s="15"/>
      <c r="M412" s="14" t="s">
        <v>16</v>
      </c>
      <c r="N412" s="15"/>
      <c r="O412" s="14" t="s">
        <v>16</v>
      </c>
      <c r="P412" s="16"/>
      <c r="Q412" s="16"/>
      <c r="R412" s="16"/>
      <c r="S412" s="16">
        <f t="shared" si="8"/>
        <v>4</v>
      </c>
      <c r="T412" s="14" t="s">
        <v>16</v>
      </c>
      <c r="U412" s="26" t="s">
        <v>750</v>
      </c>
    </row>
    <row r="413" spans="1:23" ht="16" hidden="1" customHeight="1" x14ac:dyDescent="0.2">
      <c r="A413" s="28"/>
      <c r="B413" s="28"/>
      <c r="C413" s="122"/>
      <c r="D413" s="10"/>
      <c r="E413" s="28"/>
      <c r="F413" s="28"/>
      <c r="G413" s="29"/>
      <c r="H413" s="28"/>
      <c r="I413" s="30" t="s">
        <v>8</v>
      </c>
      <c r="J413" s="30" t="s">
        <v>87</v>
      </c>
      <c r="K413" s="14"/>
      <c r="L413" s="30" t="s">
        <v>89</v>
      </c>
      <c r="M413" s="31" t="s">
        <v>90</v>
      </c>
      <c r="N413" s="31" t="s">
        <v>91</v>
      </c>
      <c r="O413" s="30" t="s">
        <v>92</v>
      </c>
      <c r="P413" s="16"/>
      <c r="Q413" s="16"/>
      <c r="R413" s="16"/>
      <c r="S413" s="30" t="s">
        <v>10</v>
      </c>
      <c r="T413" s="30" t="s">
        <v>93</v>
      </c>
      <c r="U413" s="26">
        <f>U411</f>
        <v>46</v>
      </c>
      <c r="V413" s="32">
        <f>V411</f>
        <v>40</v>
      </c>
    </row>
    <row r="414" spans="1:23" ht="15" hidden="1" customHeight="1" x14ac:dyDescent="0.2">
      <c r="A414" s="8" t="s">
        <v>751</v>
      </c>
      <c r="B414" s="9">
        <v>1</v>
      </c>
      <c r="C414" s="122"/>
      <c r="D414" s="10"/>
      <c r="E414" s="10">
        <v>132</v>
      </c>
      <c r="F414" s="10" t="s">
        <v>752</v>
      </c>
      <c r="G414" s="11" t="s">
        <v>14</v>
      </c>
      <c r="H414" s="10" t="s">
        <v>753</v>
      </c>
      <c r="I414" s="12" t="str">
        <f>'[3]Res_Ginástica Geral'!H475</f>
        <v>Apto</v>
      </c>
      <c r="J414" s="13" t="str">
        <f>'[3]Res_Atletismo Geral'!H475</f>
        <v>Inapto</v>
      </c>
      <c r="K414" s="14"/>
      <c r="L414" s="15"/>
      <c r="M414" s="14" t="s">
        <v>16</v>
      </c>
      <c r="N414" s="14" t="s">
        <v>16</v>
      </c>
      <c r="O414" s="15"/>
      <c r="P414" s="16"/>
      <c r="Q414" s="16"/>
      <c r="R414" s="16"/>
      <c r="S414" s="16">
        <f t="shared" ref="S414:S455" si="9">COUNTA(I414:O414)</f>
        <v>4</v>
      </c>
      <c r="T414" s="14" t="s">
        <v>17</v>
      </c>
      <c r="W414">
        <v>1</v>
      </c>
    </row>
    <row r="415" spans="1:23" ht="15" hidden="1" customHeight="1" x14ac:dyDescent="0.2">
      <c r="A415" s="8" t="s">
        <v>751</v>
      </c>
      <c r="B415" s="9">
        <v>2</v>
      </c>
      <c r="C415" s="122"/>
      <c r="D415" s="10"/>
      <c r="E415" s="10">
        <v>176</v>
      </c>
      <c r="F415" s="10" t="s">
        <v>754</v>
      </c>
      <c r="G415" s="11" t="s">
        <v>14</v>
      </c>
      <c r="H415" s="10" t="s">
        <v>755</v>
      </c>
      <c r="I415" s="12" t="str">
        <f>'[3]Res_Ginástica Geral'!H409</f>
        <v>Apto</v>
      </c>
      <c r="J415" s="13" t="str">
        <f>'[3]Res_Atletismo Geral'!H409</f>
        <v>Apto</v>
      </c>
      <c r="K415" s="14"/>
      <c r="L415" s="15"/>
      <c r="M415" s="14" t="s">
        <v>16</v>
      </c>
      <c r="N415" s="14" t="s">
        <v>16</v>
      </c>
      <c r="O415" s="15"/>
      <c r="P415" s="16"/>
      <c r="Q415" s="16"/>
      <c r="R415" s="16"/>
      <c r="S415" s="16">
        <f t="shared" si="9"/>
        <v>4</v>
      </c>
      <c r="T415" s="14" t="s">
        <v>16</v>
      </c>
    </row>
    <row r="416" spans="1:23" x14ac:dyDescent="0.2">
      <c r="A416" s="8" t="s">
        <v>751</v>
      </c>
      <c r="B416" s="9">
        <v>3</v>
      </c>
      <c r="C416" s="122"/>
      <c r="D416" s="10">
        <v>52</v>
      </c>
      <c r="E416" s="10">
        <v>381</v>
      </c>
      <c r="F416" s="10" t="s">
        <v>756</v>
      </c>
      <c r="G416" s="38" t="s">
        <v>197</v>
      </c>
      <c r="H416" s="10" t="s">
        <v>757</v>
      </c>
      <c r="I416" s="14"/>
      <c r="J416" s="14"/>
      <c r="K416" s="14"/>
      <c r="L416" s="14"/>
      <c r="M416" s="12"/>
      <c r="N416" s="14"/>
      <c r="O416" s="12"/>
      <c r="P416" s="16"/>
      <c r="Q416" s="16"/>
      <c r="R416" s="16"/>
      <c r="S416" s="16">
        <f t="shared" si="9"/>
        <v>0</v>
      </c>
      <c r="T416" s="23"/>
      <c r="W416">
        <v>2</v>
      </c>
    </row>
    <row r="417" spans="1:23" ht="15" hidden="1" customHeight="1" x14ac:dyDescent="0.2">
      <c r="A417" s="8" t="s">
        <v>751</v>
      </c>
      <c r="B417" s="9">
        <v>4</v>
      </c>
      <c r="C417" s="122"/>
      <c r="D417" s="10"/>
      <c r="E417" s="10">
        <v>457</v>
      </c>
      <c r="F417" s="10" t="s">
        <v>758</v>
      </c>
      <c r="G417" s="11" t="s">
        <v>14</v>
      </c>
      <c r="H417" s="10" t="s">
        <v>759</v>
      </c>
      <c r="I417" s="12" t="str">
        <f>'[3]Res_Ginástica Geral'!H411</f>
        <v>Apto</v>
      </c>
      <c r="J417" s="13" t="str">
        <f>'[3]Res_Atletismo Geral'!H411</f>
        <v>Apto</v>
      </c>
      <c r="K417" s="14"/>
      <c r="L417" s="15"/>
      <c r="M417" s="14" t="s">
        <v>16</v>
      </c>
      <c r="N417" s="14" t="s">
        <v>16</v>
      </c>
      <c r="O417" s="15"/>
      <c r="P417" s="16"/>
      <c r="Q417" s="16"/>
      <c r="R417" s="16"/>
      <c r="S417" s="16">
        <f t="shared" si="9"/>
        <v>4</v>
      </c>
      <c r="T417" s="14" t="s">
        <v>16</v>
      </c>
    </row>
    <row r="418" spans="1:23" x14ac:dyDescent="0.2">
      <c r="A418" s="8" t="s">
        <v>751</v>
      </c>
      <c r="B418" s="10">
        <v>5</v>
      </c>
      <c r="C418" s="122"/>
      <c r="D418" s="10">
        <v>53</v>
      </c>
      <c r="E418" s="10">
        <v>627</v>
      </c>
      <c r="F418" s="10" t="s">
        <v>760</v>
      </c>
      <c r="G418" s="11" t="s">
        <v>14</v>
      </c>
      <c r="H418" s="10" t="s">
        <v>761</v>
      </c>
      <c r="I418" s="14"/>
      <c r="J418" s="14"/>
      <c r="K418" s="14"/>
      <c r="L418" s="15"/>
      <c r="M418" s="12"/>
      <c r="N418" s="15"/>
      <c r="O418" s="15"/>
      <c r="P418" s="16"/>
      <c r="Q418" s="16"/>
      <c r="R418" s="16"/>
      <c r="S418" s="16">
        <f t="shared" si="9"/>
        <v>0</v>
      </c>
      <c r="T418" s="23"/>
      <c r="W418">
        <v>2</v>
      </c>
    </row>
    <row r="419" spans="1:23" ht="15" hidden="1" customHeight="1" x14ac:dyDescent="0.2">
      <c r="A419" s="8" t="s">
        <v>751</v>
      </c>
      <c r="B419" s="9">
        <v>6</v>
      </c>
      <c r="C419" s="122"/>
      <c r="D419" s="10"/>
      <c r="E419" s="10">
        <v>456</v>
      </c>
      <c r="F419" s="10" t="s">
        <v>762</v>
      </c>
      <c r="G419" s="11" t="s">
        <v>14</v>
      </c>
      <c r="H419" s="10" t="s">
        <v>763</v>
      </c>
      <c r="I419" s="12" t="str">
        <f>'[3]Res_Ginástica Geral'!H413</f>
        <v>Apto</v>
      </c>
      <c r="J419" s="13" t="str">
        <f>'[3]Res_Atletismo Geral'!H413</f>
        <v>Apto</v>
      </c>
      <c r="K419" s="14"/>
      <c r="L419" s="15"/>
      <c r="M419" s="14" t="s">
        <v>16</v>
      </c>
      <c r="N419" s="14" t="s">
        <v>16</v>
      </c>
      <c r="O419" s="15"/>
      <c r="P419" s="16"/>
      <c r="Q419" s="16"/>
      <c r="R419" s="16"/>
      <c r="S419" s="16">
        <f t="shared" si="9"/>
        <v>4</v>
      </c>
      <c r="T419" s="14" t="s">
        <v>16</v>
      </c>
    </row>
    <row r="420" spans="1:23" ht="15" hidden="1" customHeight="1" x14ac:dyDescent="0.2">
      <c r="A420" s="8" t="s">
        <v>751</v>
      </c>
      <c r="B420" s="9">
        <v>7</v>
      </c>
      <c r="C420" s="122"/>
      <c r="D420" s="10"/>
      <c r="E420" s="10">
        <v>182</v>
      </c>
      <c r="F420" s="10" t="s">
        <v>764</v>
      </c>
      <c r="G420" s="11" t="s">
        <v>14</v>
      </c>
      <c r="H420" s="10" t="s">
        <v>765</v>
      </c>
      <c r="I420" s="12" t="str">
        <f>'[3]Res_Ginástica Geral'!H414</f>
        <v>Apto</v>
      </c>
      <c r="J420" s="13" t="str">
        <f>'[3]Res_Atletismo Geral'!H414</f>
        <v>Apto</v>
      </c>
      <c r="K420" s="14"/>
      <c r="L420" s="15"/>
      <c r="M420" s="14" t="s">
        <v>16</v>
      </c>
      <c r="N420" s="14" t="s">
        <v>16</v>
      </c>
      <c r="O420" s="15"/>
      <c r="P420" s="16"/>
      <c r="Q420" s="16"/>
      <c r="R420" s="16"/>
      <c r="S420" s="16">
        <f t="shared" si="9"/>
        <v>4</v>
      </c>
      <c r="T420" s="14" t="s">
        <v>16</v>
      </c>
    </row>
    <row r="421" spans="1:23" x14ac:dyDescent="0.2">
      <c r="A421" s="8" t="s">
        <v>751</v>
      </c>
      <c r="B421" s="9">
        <v>8</v>
      </c>
      <c r="C421" s="122"/>
      <c r="D421" s="10">
        <v>54</v>
      </c>
      <c r="E421" s="10">
        <v>365</v>
      </c>
      <c r="F421" s="10" t="s">
        <v>766</v>
      </c>
      <c r="G421" s="11" t="s">
        <v>14</v>
      </c>
      <c r="H421" s="10" t="s">
        <v>767</v>
      </c>
      <c r="I421" s="14"/>
      <c r="J421" s="14"/>
      <c r="K421" s="14"/>
      <c r="L421" s="14"/>
      <c r="M421" s="14"/>
      <c r="N421" s="15"/>
      <c r="O421" s="15"/>
      <c r="P421" s="16"/>
      <c r="Q421" s="16"/>
      <c r="R421" s="16"/>
      <c r="S421" s="16">
        <f t="shared" si="9"/>
        <v>0</v>
      </c>
      <c r="T421" s="14"/>
      <c r="W421">
        <v>2</v>
      </c>
    </row>
    <row r="422" spans="1:23" ht="15" hidden="1" customHeight="1" x14ac:dyDescent="0.2">
      <c r="A422" s="8" t="s">
        <v>751</v>
      </c>
      <c r="B422" s="9">
        <v>9</v>
      </c>
      <c r="C422" s="122"/>
      <c r="D422" s="10"/>
      <c r="E422" s="10">
        <v>122</v>
      </c>
      <c r="F422" s="10" t="s">
        <v>768</v>
      </c>
      <c r="G422" s="11" t="s">
        <v>14</v>
      </c>
      <c r="H422" s="10" t="s">
        <v>769</v>
      </c>
      <c r="I422" s="12" t="str">
        <f>'[3]Res_Ginástica Geral'!H416</f>
        <v>Apto</v>
      </c>
      <c r="J422" s="13" t="str">
        <f>'[3]Res_Atletismo Geral'!H416</f>
        <v>Apto</v>
      </c>
      <c r="K422" s="14"/>
      <c r="L422" s="15"/>
      <c r="M422" s="14" t="s">
        <v>16</v>
      </c>
      <c r="N422" s="14" t="s">
        <v>16</v>
      </c>
      <c r="O422" s="15"/>
      <c r="P422" s="16"/>
      <c r="Q422" s="16"/>
      <c r="R422" s="16"/>
      <c r="S422" s="16">
        <f t="shared" si="9"/>
        <v>4</v>
      </c>
      <c r="T422" s="14" t="s">
        <v>16</v>
      </c>
    </row>
    <row r="423" spans="1:23" ht="15" hidden="1" customHeight="1" x14ac:dyDescent="0.2">
      <c r="A423" s="8" t="s">
        <v>751</v>
      </c>
      <c r="B423" s="9">
        <v>10</v>
      </c>
      <c r="C423" s="122"/>
      <c r="D423" s="10"/>
      <c r="E423" s="10">
        <v>330</v>
      </c>
      <c r="F423" s="10" t="s">
        <v>770</v>
      </c>
      <c r="G423" s="11" t="s">
        <v>14</v>
      </c>
      <c r="H423" s="10" t="s">
        <v>771</v>
      </c>
      <c r="I423" s="12" t="str">
        <f>'[3]Res_Ginástica Geral'!H417</f>
        <v>Apto</v>
      </c>
      <c r="J423" s="13" t="str">
        <f>'[3]Res_Atletismo Geral'!H417</f>
        <v>Apto</v>
      </c>
      <c r="K423" s="14"/>
      <c r="L423" s="15"/>
      <c r="M423" s="14" t="s">
        <v>16</v>
      </c>
      <c r="N423" s="14" t="s">
        <v>16</v>
      </c>
      <c r="O423" s="15"/>
      <c r="P423" s="16"/>
      <c r="Q423" s="16"/>
      <c r="R423" s="16"/>
      <c r="S423" s="16">
        <f t="shared" si="9"/>
        <v>4</v>
      </c>
      <c r="T423" s="14" t="s">
        <v>16</v>
      </c>
    </row>
    <row r="424" spans="1:23" ht="15" hidden="1" customHeight="1" x14ac:dyDescent="0.2">
      <c r="A424" s="8" t="s">
        <v>751</v>
      </c>
      <c r="B424" s="9">
        <v>11</v>
      </c>
      <c r="C424" s="122"/>
      <c r="D424" s="10"/>
      <c r="E424" s="10">
        <v>142</v>
      </c>
      <c r="F424" s="10" t="s">
        <v>772</v>
      </c>
      <c r="G424" s="11" t="s">
        <v>14</v>
      </c>
      <c r="H424" s="10" t="s">
        <v>773</v>
      </c>
      <c r="I424" s="12" t="str">
        <f>'[3]Res_Ginástica Geral'!H418</f>
        <v>Apto</v>
      </c>
      <c r="J424" s="13" t="str">
        <f>'[3]Res_Atletismo Geral'!H418</f>
        <v>Apto</v>
      </c>
      <c r="K424" s="14"/>
      <c r="L424" s="15"/>
      <c r="M424" s="14" t="s">
        <v>16</v>
      </c>
      <c r="N424" s="14" t="s">
        <v>16</v>
      </c>
      <c r="O424" s="15"/>
      <c r="P424" s="16"/>
      <c r="Q424" s="16"/>
      <c r="R424" s="16"/>
      <c r="S424" s="16">
        <f t="shared" si="9"/>
        <v>4</v>
      </c>
      <c r="T424" s="14" t="s">
        <v>16</v>
      </c>
    </row>
    <row r="425" spans="1:23" ht="15" hidden="1" customHeight="1" x14ac:dyDescent="0.2">
      <c r="A425" s="8" t="s">
        <v>751</v>
      </c>
      <c r="B425" s="9">
        <v>12</v>
      </c>
      <c r="C425" s="122"/>
      <c r="D425" s="10"/>
      <c r="E425" s="10">
        <v>344</v>
      </c>
      <c r="F425" s="10" t="s">
        <v>774</v>
      </c>
      <c r="G425" s="11" t="s">
        <v>14</v>
      </c>
      <c r="H425" s="10" t="s">
        <v>775</v>
      </c>
      <c r="I425" s="12" t="str">
        <f>'[3]Res_Ginástica Geral'!H419</f>
        <v>Apto</v>
      </c>
      <c r="J425" s="13" t="str">
        <f>'[3]Res_Atletismo Geral'!H419</f>
        <v>Apto</v>
      </c>
      <c r="K425" s="14"/>
      <c r="L425" s="15"/>
      <c r="M425" s="14" t="s">
        <v>16</v>
      </c>
      <c r="N425" s="14" t="s">
        <v>16</v>
      </c>
      <c r="O425" s="15"/>
      <c r="P425" s="16"/>
      <c r="Q425" s="16"/>
      <c r="R425" s="16"/>
      <c r="S425" s="16">
        <f t="shared" si="9"/>
        <v>4</v>
      </c>
      <c r="T425" s="14" t="s">
        <v>16</v>
      </c>
    </row>
    <row r="426" spans="1:23" ht="15" hidden="1" customHeight="1" x14ac:dyDescent="0.2">
      <c r="A426" s="8" t="s">
        <v>751</v>
      </c>
      <c r="B426" s="9">
        <v>13</v>
      </c>
      <c r="C426" s="122"/>
      <c r="D426" s="10"/>
      <c r="E426" s="10">
        <v>587</v>
      </c>
      <c r="F426" s="10" t="s">
        <v>776</v>
      </c>
      <c r="G426" s="11" t="s">
        <v>14</v>
      </c>
      <c r="H426" s="10" t="s">
        <v>777</v>
      </c>
      <c r="I426" s="12" t="str">
        <f>'[3]Res_Ginástica Geral'!H420</f>
        <v>Apto</v>
      </c>
      <c r="J426" s="13" t="str">
        <f>'[3]Res_Atletismo Geral'!H420</f>
        <v>Apto</v>
      </c>
      <c r="K426" s="14"/>
      <c r="L426" s="15"/>
      <c r="M426" s="14" t="s">
        <v>16</v>
      </c>
      <c r="N426" s="14" t="s">
        <v>16</v>
      </c>
      <c r="O426" s="15"/>
      <c r="P426" s="16"/>
      <c r="Q426" s="16"/>
      <c r="R426" s="16"/>
      <c r="S426" s="16">
        <f t="shared" si="9"/>
        <v>4</v>
      </c>
      <c r="T426" s="14" t="s">
        <v>16</v>
      </c>
    </row>
    <row r="427" spans="1:23" ht="15" hidden="1" customHeight="1" x14ac:dyDescent="0.2">
      <c r="A427" s="8" t="s">
        <v>751</v>
      </c>
      <c r="B427" s="9">
        <v>14</v>
      </c>
      <c r="C427" s="122"/>
      <c r="D427" s="10"/>
      <c r="E427" s="10">
        <v>433</v>
      </c>
      <c r="F427" s="10" t="s">
        <v>778</v>
      </c>
      <c r="G427" s="11" t="s">
        <v>14</v>
      </c>
      <c r="H427" s="10" t="s">
        <v>779</v>
      </c>
      <c r="I427" s="12" t="str">
        <f>'[3]Res_Ginástica Geral'!H476</f>
        <v>Apto</v>
      </c>
      <c r="J427" s="13" t="str">
        <f>'[3]Res_Atletismo Geral'!H476</f>
        <v>Inapto</v>
      </c>
      <c r="K427" s="14"/>
      <c r="L427" s="15"/>
      <c r="M427" s="14" t="s">
        <v>16</v>
      </c>
      <c r="N427" s="14" t="s">
        <v>16</v>
      </c>
      <c r="O427" s="15"/>
      <c r="P427" s="16"/>
      <c r="Q427" s="16"/>
      <c r="R427" s="16"/>
      <c r="S427" s="16">
        <f t="shared" si="9"/>
        <v>4</v>
      </c>
      <c r="T427" s="14" t="s">
        <v>17</v>
      </c>
      <c r="W427">
        <v>1</v>
      </c>
    </row>
    <row r="428" spans="1:23" ht="15" hidden="1" customHeight="1" x14ac:dyDescent="0.2">
      <c r="A428" s="8" t="s">
        <v>751</v>
      </c>
      <c r="B428" s="9">
        <v>15</v>
      </c>
      <c r="C428" s="122"/>
      <c r="D428" s="10"/>
      <c r="E428" s="10">
        <v>467</v>
      </c>
      <c r="F428" s="10" t="s">
        <v>780</v>
      </c>
      <c r="G428" s="11" t="s">
        <v>14</v>
      </c>
      <c r="H428" s="10" t="s">
        <v>781</v>
      </c>
      <c r="I428" s="12" t="str">
        <f>'[3]Res_Ginástica Geral'!H422</f>
        <v>Apto</v>
      </c>
      <c r="J428" s="13" t="str">
        <f>'[3]Res_Atletismo Geral'!H422</f>
        <v>Apto</v>
      </c>
      <c r="K428" s="14"/>
      <c r="L428" s="15"/>
      <c r="M428" s="14" t="s">
        <v>16</v>
      </c>
      <c r="N428" s="14" t="s">
        <v>16</v>
      </c>
      <c r="O428" s="15"/>
      <c r="P428" s="16"/>
      <c r="Q428" s="16"/>
      <c r="R428" s="16"/>
      <c r="S428" s="16">
        <f t="shared" si="9"/>
        <v>4</v>
      </c>
      <c r="T428" s="14" t="s">
        <v>16</v>
      </c>
    </row>
    <row r="429" spans="1:23" ht="15" hidden="1" customHeight="1" x14ac:dyDescent="0.2">
      <c r="A429" s="8" t="s">
        <v>751</v>
      </c>
      <c r="B429" s="9">
        <v>16</v>
      </c>
      <c r="C429" s="122"/>
      <c r="D429" s="10"/>
      <c r="E429" s="10">
        <v>280</v>
      </c>
      <c r="F429" s="10" t="s">
        <v>782</v>
      </c>
      <c r="G429" s="11" t="s">
        <v>14</v>
      </c>
      <c r="H429" s="10" t="s">
        <v>783</v>
      </c>
      <c r="I429" s="12" t="str">
        <f>'[3]Res_Ginástica Geral'!H423</f>
        <v>Apto</v>
      </c>
      <c r="J429" s="13" t="str">
        <f>'[3]Res_Atletismo Geral'!H423</f>
        <v>Apto</v>
      </c>
      <c r="K429" s="14"/>
      <c r="L429" s="15"/>
      <c r="M429" s="14" t="s">
        <v>16</v>
      </c>
      <c r="N429" s="14" t="s">
        <v>16</v>
      </c>
      <c r="O429" s="15"/>
      <c r="P429" s="16"/>
      <c r="Q429" s="16"/>
      <c r="R429" s="16"/>
      <c r="S429" s="16">
        <f t="shared" si="9"/>
        <v>4</v>
      </c>
      <c r="T429" s="14" t="s">
        <v>16</v>
      </c>
    </row>
    <row r="430" spans="1:23" ht="15" hidden="1" customHeight="1" x14ac:dyDescent="0.2">
      <c r="A430" s="8" t="s">
        <v>751</v>
      </c>
      <c r="B430" s="9">
        <v>17</v>
      </c>
      <c r="C430" s="122"/>
      <c r="D430" s="10"/>
      <c r="E430" s="10">
        <v>307</v>
      </c>
      <c r="F430" s="10" t="s">
        <v>784</v>
      </c>
      <c r="G430" s="11" t="s">
        <v>14</v>
      </c>
      <c r="H430" s="10" t="s">
        <v>785</v>
      </c>
      <c r="I430" s="12" t="str">
        <f>'[3]Res_Ginástica Geral'!H424</f>
        <v>Apto</v>
      </c>
      <c r="J430" s="13" t="str">
        <f>'[3]Res_Atletismo Geral'!H424</f>
        <v>Apto</v>
      </c>
      <c r="K430" s="14"/>
      <c r="L430" s="15"/>
      <c r="M430" s="14" t="s">
        <v>16</v>
      </c>
      <c r="N430" s="14" t="s">
        <v>16</v>
      </c>
      <c r="O430" s="15"/>
      <c r="P430" s="16"/>
      <c r="Q430" s="16"/>
      <c r="R430" s="16"/>
      <c r="S430" s="16">
        <f t="shared" si="9"/>
        <v>4</v>
      </c>
      <c r="T430" s="14" t="s">
        <v>16</v>
      </c>
    </row>
    <row r="431" spans="1:23" ht="15" hidden="1" customHeight="1" x14ac:dyDescent="0.2">
      <c r="A431" s="8" t="s">
        <v>751</v>
      </c>
      <c r="B431" s="9">
        <v>18</v>
      </c>
      <c r="C431" s="122"/>
      <c r="D431" s="10"/>
      <c r="E431" s="10">
        <v>570</v>
      </c>
      <c r="F431" s="10" t="s">
        <v>786</v>
      </c>
      <c r="G431" s="11" t="s">
        <v>14</v>
      </c>
      <c r="H431" s="10" t="s">
        <v>787</v>
      </c>
      <c r="I431" s="12" t="str">
        <f>'[3]Res_Ginástica Geral'!H425</f>
        <v>Apto</v>
      </c>
      <c r="J431" s="13" t="str">
        <f>'[3]Res_Atletismo Geral'!H425</f>
        <v>Apto</v>
      </c>
      <c r="K431" s="14"/>
      <c r="L431" s="15"/>
      <c r="M431" s="14" t="s">
        <v>16</v>
      </c>
      <c r="N431" s="14" t="s">
        <v>16</v>
      </c>
      <c r="O431" s="15"/>
      <c r="P431" s="16"/>
      <c r="Q431" s="16"/>
      <c r="R431" s="16"/>
      <c r="S431" s="16">
        <f t="shared" si="9"/>
        <v>4</v>
      </c>
      <c r="T431" s="14" t="s">
        <v>16</v>
      </c>
    </row>
    <row r="432" spans="1:23" ht="15" hidden="1" customHeight="1" x14ac:dyDescent="0.2">
      <c r="A432" s="8" t="s">
        <v>751</v>
      </c>
      <c r="B432" s="9">
        <v>19</v>
      </c>
      <c r="C432" s="122"/>
      <c r="D432" s="10"/>
      <c r="E432" s="10">
        <v>411</v>
      </c>
      <c r="F432" s="10" t="s">
        <v>788</v>
      </c>
      <c r="G432" s="11" t="s">
        <v>14</v>
      </c>
      <c r="H432" s="10" t="s">
        <v>789</v>
      </c>
      <c r="I432" s="12" t="str">
        <f>'[3]Res_Ginástica Geral'!H426</f>
        <v>Apto</v>
      </c>
      <c r="J432" s="13" t="str">
        <f>'[3]Res_Atletismo Geral'!H426</f>
        <v>Apto</v>
      </c>
      <c r="K432" s="14"/>
      <c r="L432" s="15"/>
      <c r="M432" s="14" t="s">
        <v>16</v>
      </c>
      <c r="N432" s="14" t="s">
        <v>16</v>
      </c>
      <c r="O432" s="15"/>
      <c r="P432" s="16"/>
      <c r="Q432" s="16"/>
      <c r="R432" s="16"/>
      <c r="S432" s="16">
        <f t="shared" si="9"/>
        <v>4</v>
      </c>
      <c r="T432" s="14" t="s">
        <v>16</v>
      </c>
    </row>
    <row r="433" spans="1:23" ht="15" hidden="1" customHeight="1" x14ac:dyDescent="0.2">
      <c r="A433" s="8" t="s">
        <v>751</v>
      </c>
      <c r="B433" s="9">
        <v>20</v>
      </c>
      <c r="C433" s="122"/>
      <c r="D433" s="10"/>
      <c r="E433" s="10">
        <v>75</v>
      </c>
      <c r="F433" s="10" t="s">
        <v>790</v>
      </c>
      <c r="G433" s="11" t="s">
        <v>14</v>
      </c>
      <c r="H433" s="10" t="s">
        <v>791</v>
      </c>
      <c r="I433" s="12" t="str">
        <f>'[3]Res_Ginástica Geral'!H427</f>
        <v>Apto</v>
      </c>
      <c r="J433" s="13" t="str">
        <f>'[3]Res_Atletismo Geral'!H427</f>
        <v>Apto</v>
      </c>
      <c r="K433" s="14"/>
      <c r="L433" s="15"/>
      <c r="M433" s="14" t="s">
        <v>16</v>
      </c>
      <c r="N433" s="14" t="s">
        <v>16</v>
      </c>
      <c r="O433" s="15"/>
      <c r="P433" s="16"/>
      <c r="Q433" s="16"/>
      <c r="R433" s="16"/>
      <c r="S433" s="16">
        <f t="shared" si="9"/>
        <v>4</v>
      </c>
      <c r="T433" s="14" t="s">
        <v>16</v>
      </c>
    </row>
    <row r="434" spans="1:23" ht="15" hidden="1" customHeight="1" x14ac:dyDescent="0.2">
      <c r="A434" s="8" t="s">
        <v>751</v>
      </c>
      <c r="B434" s="9">
        <v>21</v>
      </c>
      <c r="C434" s="122"/>
      <c r="D434" s="10"/>
      <c r="E434" s="10">
        <v>306</v>
      </c>
      <c r="F434" s="10" t="s">
        <v>792</v>
      </c>
      <c r="G434" s="11" t="s">
        <v>14</v>
      </c>
      <c r="H434" s="10" t="s">
        <v>793</v>
      </c>
      <c r="I434" s="12" t="str">
        <f>'[3]Res_Ginástica Geral'!H309</f>
        <v>Apto</v>
      </c>
      <c r="J434" s="13" t="str">
        <f>'[3]Res_Atletismo Geral'!H309</f>
        <v>Inapto</v>
      </c>
      <c r="K434" s="14"/>
      <c r="L434" s="14" t="s">
        <v>16</v>
      </c>
      <c r="M434" s="14" t="s">
        <v>16</v>
      </c>
      <c r="N434" s="15"/>
      <c r="O434" s="15"/>
      <c r="P434" s="16"/>
      <c r="Q434" s="16"/>
      <c r="R434" s="16"/>
      <c r="S434" s="16">
        <f t="shared" si="9"/>
        <v>4</v>
      </c>
      <c r="T434" s="14" t="s">
        <v>17</v>
      </c>
      <c r="W434">
        <v>1</v>
      </c>
    </row>
    <row r="435" spans="1:23" ht="15" hidden="1" customHeight="1" x14ac:dyDescent="0.2">
      <c r="A435" s="8" t="s">
        <v>751</v>
      </c>
      <c r="B435" s="10">
        <v>22</v>
      </c>
      <c r="C435" s="122"/>
      <c r="D435" s="10"/>
      <c r="E435" s="17">
        <v>4</v>
      </c>
      <c r="F435" s="17" t="s">
        <v>270</v>
      </c>
      <c r="G435" s="18" t="s">
        <v>34</v>
      </c>
      <c r="H435" s="17" t="s">
        <v>271</v>
      </c>
      <c r="I435" s="20" t="str">
        <f>'[3]Res_Ginástica Geral'!H429</f>
        <v xml:space="preserve"> </v>
      </c>
      <c r="J435" s="21"/>
      <c r="K435" s="14"/>
      <c r="L435" s="22"/>
      <c r="M435" s="22"/>
      <c r="N435" s="22"/>
      <c r="O435" s="22"/>
      <c r="P435" s="16"/>
      <c r="Q435" s="16"/>
      <c r="R435" s="16"/>
      <c r="S435" s="20">
        <f t="shared" si="9"/>
        <v>1</v>
      </c>
      <c r="T435" s="22"/>
    </row>
    <row r="436" spans="1:23" ht="15" hidden="1" customHeight="1" x14ac:dyDescent="0.2">
      <c r="A436" s="8" t="s">
        <v>751</v>
      </c>
      <c r="B436" s="9">
        <v>23</v>
      </c>
      <c r="C436" s="122"/>
      <c r="D436" s="10"/>
      <c r="E436" s="10">
        <v>488</v>
      </c>
      <c r="F436" s="10" t="s">
        <v>794</v>
      </c>
      <c r="G436" s="11" t="s">
        <v>14</v>
      </c>
      <c r="H436" s="10" t="s">
        <v>795</v>
      </c>
      <c r="I436" s="14"/>
      <c r="J436" s="13" t="str">
        <f>'[3]Res_Atletismo Geral'!H312</f>
        <v>Inapto</v>
      </c>
      <c r="K436" s="14"/>
      <c r="L436" s="14" t="s">
        <v>16</v>
      </c>
      <c r="M436" s="14" t="s">
        <v>16</v>
      </c>
      <c r="N436" s="15"/>
      <c r="O436" s="15"/>
      <c r="P436" s="16"/>
      <c r="Q436" s="16"/>
      <c r="R436" s="16"/>
      <c r="S436" s="16">
        <f t="shared" si="9"/>
        <v>3</v>
      </c>
      <c r="T436" s="14" t="s">
        <v>17</v>
      </c>
      <c r="W436">
        <v>1</v>
      </c>
    </row>
    <row r="437" spans="1:23" ht="15" hidden="1" customHeight="1" x14ac:dyDescent="0.2">
      <c r="A437" s="8" t="s">
        <v>751</v>
      </c>
      <c r="B437" s="9">
        <v>24</v>
      </c>
      <c r="C437" s="122"/>
      <c r="D437" s="10"/>
      <c r="E437" s="10">
        <v>254</v>
      </c>
      <c r="F437" s="10" t="s">
        <v>796</v>
      </c>
      <c r="G437" s="11" t="s">
        <v>14</v>
      </c>
      <c r="H437" s="10" t="s">
        <v>797</v>
      </c>
      <c r="I437" s="12" t="str">
        <f>'[3]Res_Ginástica Geral'!H431</f>
        <v>Apto</v>
      </c>
      <c r="J437" s="13" t="str">
        <f>'[3]Res_Atletismo Geral'!H431</f>
        <v>Apto</v>
      </c>
      <c r="K437" s="14"/>
      <c r="L437" s="15"/>
      <c r="M437" s="14" t="s">
        <v>16</v>
      </c>
      <c r="N437" s="14" t="s">
        <v>16</v>
      </c>
      <c r="O437" s="15"/>
      <c r="P437" s="16"/>
      <c r="Q437" s="16"/>
      <c r="R437" s="16"/>
      <c r="S437" s="16">
        <f t="shared" si="9"/>
        <v>4</v>
      </c>
      <c r="T437" s="14" t="s">
        <v>16</v>
      </c>
    </row>
    <row r="438" spans="1:23" ht="15" hidden="1" customHeight="1" x14ac:dyDescent="0.2">
      <c r="A438" s="8" t="s">
        <v>751</v>
      </c>
      <c r="B438" s="9">
        <v>25</v>
      </c>
      <c r="C438" s="122"/>
      <c r="D438" s="10"/>
      <c r="E438" s="10">
        <v>34</v>
      </c>
      <c r="F438" s="10" t="s">
        <v>798</v>
      </c>
      <c r="G438" s="11" t="s">
        <v>14</v>
      </c>
      <c r="H438" s="10" t="s">
        <v>799</v>
      </c>
      <c r="I438" s="12" t="str">
        <f>'[3]Res_Ginástica Geral'!H432</f>
        <v>Apto</v>
      </c>
      <c r="J438" s="13" t="str">
        <f>'[3]Res_Atletismo Geral'!H432</f>
        <v>Apto</v>
      </c>
      <c r="K438" s="14"/>
      <c r="L438" s="15"/>
      <c r="M438" s="14" t="s">
        <v>16</v>
      </c>
      <c r="N438" s="14" t="s">
        <v>16</v>
      </c>
      <c r="O438" s="15"/>
      <c r="P438" s="16"/>
      <c r="Q438" s="16"/>
      <c r="R438" s="16"/>
      <c r="S438" s="16">
        <f t="shared" si="9"/>
        <v>4</v>
      </c>
      <c r="T438" s="14" t="s">
        <v>16</v>
      </c>
    </row>
    <row r="439" spans="1:23" ht="15" hidden="1" customHeight="1" x14ac:dyDescent="0.2">
      <c r="A439" s="8" t="s">
        <v>751</v>
      </c>
      <c r="B439" s="9">
        <v>26</v>
      </c>
      <c r="C439" s="122"/>
      <c r="D439" s="10"/>
      <c r="E439" s="10">
        <v>71</v>
      </c>
      <c r="F439" s="10" t="s">
        <v>800</v>
      </c>
      <c r="G439" s="11" t="s">
        <v>14</v>
      </c>
      <c r="H439" s="10" t="s">
        <v>801</v>
      </c>
      <c r="I439" s="12" t="str">
        <f>'[3]Res_Ginástica Geral'!H357</f>
        <v>Apto</v>
      </c>
      <c r="J439" s="13" t="str">
        <f>'[3]Res_Atletismo Geral'!H357</f>
        <v>Apto</v>
      </c>
      <c r="K439" s="14"/>
      <c r="L439" s="15"/>
      <c r="M439" s="15"/>
      <c r="N439" s="14" t="s">
        <v>17</v>
      </c>
      <c r="O439" s="14" t="s">
        <v>16</v>
      </c>
      <c r="P439" s="16"/>
      <c r="Q439" s="16"/>
      <c r="R439" s="16"/>
      <c r="S439" s="16">
        <f t="shared" si="9"/>
        <v>4</v>
      </c>
      <c r="T439" s="14" t="s">
        <v>17</v>
      </c>
      <c r="U439" s="26" t="s">
        <v>634</v>
      </c>
      <c r="W439">
        <v>1</v>
      </c>
    </row>
    <row r="440" spans="1:23" ht="15" hidden="1" customHeight="1" x14ac:dyDescent="0.2">
      <c r="A440" s="8" t="s">
        <v>751</v>
      </c>
      <c r="B440" s="9">
        <v>27</v>
      </c>
      <c r="C440" s="122"/>
      <c r="D440" s="10"/>
      <c r="E440" s="10">
        <v>139</v>
      </c>
      <c r="F440" s="10" t="s">
        <v>802</v>
      </c>
      <c r="G440" s="11" t="s">
        <v>14</v>
      </c>
      <c r="H440" s="10" t="s">
        <v>803</v>
      </c>
      <c r="I440" s="12" t="str">
        <f>'[3]Res_Ginástica Geral'!H434</f>
        <v>Apto</v>
      </c>
      <c r="J440" s="13" t="str">
        <f>'[3]Res_Atletismo Geral'!H434</f>
        <v>Apto</v>
      </c>
      <c r="K440" s="14"/>
      <c r="L440" s="15"/>
      <c r="M440" s="14" t="s">
        <v>16</v>
      </c>
      <c r="N440" s="14" t="s">
        <v>16</v>
      </c>
      <c r="O440" s="15"/>
      <c r="P440" s="16"/>
      <c r="Q440" s="16"/>
      <c r="R440" s="16"/>
      <c r="S440" s="16">
        <f t="shared" si="9"/>
        <v>4</v>
      </c>
      <c r="T440" s="14" t="s">
        <v>16</v>
      </c>
    </row>
    <row r="441" spans="1:23" ht="15" hidden="1" customHeight="1" x14ac:dyDescent="0.2">
      <c r="A441" s="8" t="s">
        <v>751</v>
      </c>
      <c r="B441" s="9">
        <v>28</v>
      </c>
      <c r="C441" s="122"/>
      <c r="D441" s="10"/>
      <c r="E441" s="10">
        <v>191</v>
      </c>
      <c r="F441" s="10" t="s">
        <v>804</v>
      </c>
      <c r="G441" s="11" t="s">
        <v>14</v>
      </c>
      <c r="H441" s="10" t="s">
        <v>805</v>
      </c>
      <c r="I441" s="12" t="str">
        <f>'[3]Res_Ginástica Geral'!H435</f>
        <v>Apto</v>
      </c>
      <c r="J441" s="13" t="str">
        <f>'[3]Res_Atletismo Geral'!H435</f>
        <v>Inapto</v>
      </c>
      <c r="K441" s="14"/>
      <c r="L441" s="15"/>
      <c r="M441" s="14" t="s">
        <v>17</v>
      </c>
      <c r="N441" s="14" t="s">
        <v>17</v>
      </c>
      <c r="O441" s="15"/>
      <c r="P441" s="16"/>
      <c r="Q441" s="16"/>
      <c r="R441" s="16"/>
      <c r="S441" s="16">
        <f t="shared" si="9"/>
        <v>4</v>
      </c>
      <c r="T441" s="14" t="s">
        <v>17</v>
      </c>
    </row>
    <row r="442" spans="1:23" x14ac:dyDescent="0.2">
      <c r="A442" s="8" t="s">
        <v>751</v>
      </c>
      <c r="B442" s="9">
        <v>29</v>
      </c>
      <c r="C442" s="122"/>
      <c r="D442" s="10">
        <v>55</v>
      </c>
      <c r="E442" s="10">
        <v>556</v>
      </c>
      <c r="F442" s="10" t="s">
        <v>806</v>
      </c>
      <c r="G442" s="38" t="s">
        <v>197</v>
      </c>
      <c r="H442" s="10" t="s">
        <v>807</v>
      </c>
      <c r="I442" s="14"/>
      <c r="J442" s="14"/>
      <c r="K442" s="14"/>
      <c r="L442" s="14"/>
      <c r="M442" s="14"/>
      <c r="N442" s="15"/>
      <c r="O442" s="15"/>
      <c r="P442" s="16"/>
      <c r="Q442" s="16"/>
      <c r="R442" s="16"/>
      <c r="S442" s="16">
        <f t="shared" si="9"/>
        <v>0</v>
      </c>
      <c r="T442" s="14"/>
      <c r="W442">
        <v>2</v>
      </c>
    </row>
    <row r="443" spans="1:23" ht="15" hidden="1" customHeight="1" x14ac:dyDescent="0.2">
      <c r="A443" s="8" t="s">
        <v>751</v>
      </c>
      <c r="B443" s="9">
        <v>30</v>
      </c>
      <c r="C443" s="122"/>
      <c r="D443" s="10"/>
      <c r="E443" s="10">
        <v>452</v>
      </c>
      <c r="F443" s="10" t="s">
        <v>808</v>
      </c>
      <c r="G443" s="11" t="s">
        <v>14</v>
      </c>
      <c r="H443" s="10" t="s">
        <v>809</v>
      </c>
      <c r="I443" s="12" t="str">
        <f>'[3]Res_Ginástica Geral'!H437</f>
        <v>Apto</v>
      </c>
      <c r="J443" s="12">
        <f>'[3]Res_Ginástica Geral'!I437</f>
        <v>0</v>
      </c>
      <c r="K443" s="14"/>
      <c r="L443" s="12">
        <f>'[3]Res_Ginástica Geral'!K437</f>
        <v>0</v>
      </c>
      <c r="M443" s="14" t="s">
        <v>16</v>
      </c>
      <c r="N443" s="14" t="s">
        <v>16</v>
      </c>
      <c r="O443" s="15"/>
      <c r="P443" s="16"/>
      <c r="Q443" s="16"/>
      <c r="R443" s="16"/>
      <c r="S443" s="16">
        <f t="shared" si="9"/>
        <v>5</v>
      </c>
      <c r="T443" s="14" t="s">
        <v>16</v>
      </c>
    </row>
    <row r="444" spans="1:23" ht="15" hidden="1" customHeight="1" x14ac:dyDescent="0.2">
      <c r="A444" s="8" t="s">
        <v>751</v>
      </c>
      <c r="B444" s="10">
        <v>31</v>
      </c>
      <c r="C444" s="122"/>
      <c r="D444" s="10"/>
      <c r="E444" s="17">
        <v>88</v>
      </c>
      <c r="F444" s="17" t="s">
        <v>810</v>
      </c>
      <c r="G444" s="18" t="s">
        <v>34</v>
      </c>
      <c r="H444" s="17" t="s">
        <v>811</v>
      </c>
      <c r="I444" s="20" t="str">
        <f>'[3]Res_Ginástica Geral'!H438</f>
        <v xml:space="preserve"> </v>
      </c>
      <c r="J444" s="20">
        <f>'[3]Res_Ginástica Geral'!I438</f>
        <v>0</v>
      </c>
      <c r="K444" s="14"/>
      <c r="L444" s="20">
        <f>'[3]Res_Ginástica Geral'!K438</f>
        <v>0</v>
      </c>
      <c r="M444" s="22"/>
      <c r="N444" s="22"/>
      <c r="O444" s="22"/>
      <c r="P444" s="16"/>
      <c r="Q444" s="16"/>
      <c r="R444" s="16"/>
      <c r="S444" s="20">
        <f t="shared" si="9"/>
        <v>3</v>
      </c>
      <c r="T444" s="22"/>
    </row>
    <row r="445" spans="1:23" ht="15" hidden="1" customHeight="1" x14ac:dyDescent="0.2">
      <c r="A445" s="8" t="s">
        <v>751</v>
      </c>
      <c r="B445" s="9">
        <v>32</v>
      </c>
      <c r="C445" s="122"/>
      <c r="D445" s="10"/>
      <c r="E445" s="45">
        <v>89</v>
      </c>
      <c r="F445" s="10" t="s">
        <v>810</v>
      </c>
      <c r="G445" s="11" t="s">
        <v>14</v>
      </c>
      <c r="H445" s="10" t="s">
        <v>811</v>
      </c>
      <c r="I445" s="12" t="str">
        <f>'[3]Res_Ginástica Geral'!H439</f>
        <v>Apto</v>
      </c>
      <c r="J445" s="12">
        <f>'[3]Res_Ginástica Geral'!I439</f>
        <v>0</v>
      </c>
      <c r="K445" s="14"/>
      <c r="L445" s="12">
        <f>'[3]Res_Ginástica Geral'!K439</f>
        <v>0</v>
      </c>
      <c r="M445" s="14" t="s">
        <v>16</v>
      </c>
      <c r="N445" s="14" t="s">
        <v>16</v>
      </c>
      <c r="O445" s="15"/>
      <c r="P445" s="16"/>
      <c r="Q445" s="16"/>
      <c r="R445" s="16"/>
      <c r="S445" s="16">
        <f t="shared" si="9"/>
        <v>5</v>
      </c>
      <c r="T445" s="14" t="s">
        <v>16</v>
      </c>
    </row>
    <row r="446" spans="1:23" x14ac:dyDescent="0.2">
      <c r="A446" s="8" t="s">
        <v>751</v>
      </c>
      <c r="B446" s="9">
        <v>33</v>
      </c>
      <c r="C446" s="122"/>
      <c r="D446" s="10">
        <v>56</v>
      </c>
      <c r="E446" s="10">
        <v>497</v>
      </c>
      <c r="F446" s="10" t="s">
        <v>812</v>
      </c>
      <c r="G446" s="11" t="s">
        <v>14</v>
      </c>
      <c r="H446" s="10" t="s">
        <v>813</v>
      </c>
      <c r="I446" s="14"/>
      <c r="J446" s="14"/>
      <c r="K446" s="14"/>
      <c r="L446" s="14"/>
      <c r="M446" s="12"/>
      <c r="N446" s="15"/>
      <c r="O446" s="14"/>
      <c r="P446" s="16"/>
      <c r="Q446" s="16"/>
      <c r="R446" s="16"/>
      <c r="S446" s="16">
        <f t="shared" si="9"/>
        <v>0</v>
      </c>
      <c r="T446" s="23"/>
      <c r="W446">
        <v>2</v>
      </c>
    </row>
    <row r="447" spans="1:23" x14ac:dyDescent="0.2">
      <c r="A447" s="8" t="s">
        <v>751</v>
      </c>
      <c r="B447" s="9">
        <v>34</v>
      </c>
      <c r="C447" s="122"/>
      <c r="D447" s="10">
        <v>57</v>
      </c>
      <c r="E447" s="10">
        <v>257</v>
      </c>
      <c r="F447" s="10" t="s">
        <v>814</v>
      </c>
      <c r="G447" s="38" t="s">
        <v>197</v>
      </c>
      <c r="H447" s="10" t="s">
        <v>815</v>
      </c>
      <c r="I447" s="14"/>
      <c r="J447" s="14"/>
      <c r="K447" s="14"/>
      <c r="L447" s="14"/>
      <c r="M447" s="12"/>
      <c r="N447" s="14"/>
      <c r="O447" s="12"/>
      <c r="P447" s="16"/>
      <c r="Q447" s="16"/>
      <c r="R447" s="16"/>
      <c r="S447" s="16">
        <f t="shared" si="9"/>
        <v>0</v>
      </c>
      <c r="T447" s="23"/>
      <c r="W447">
        <v>2</v>
      </c>
    </row>
    <row r="448" spans="1:23" ht="15" hidden="1" customHeight="1" x14ac:dyDescent="0.2">
      <c r="A448" s="8" t="s">
        <v>751</v>
      </c>
      <c r="B448" s="9">
        <v>35</v>
      </c>
      <c r="C448" s="122"/>
      <c r="D448" s="10"/>
      <c r="E448" s="10">
        <v>101</v>
      </c>
      <c r="F448" s="10" t="s">
        <v>816</v>
      </c>
      <c r="G448" s="11" t="s">
        <v>14</v>
      </c>
      <c r="H448" s="10" t="s">
        <v>817</v>
      </c>
      <c r="I448" s="12" t="str">
        <f>'[3]Res_Ginástica Geral'!H442</f>
        <v>Apto</v>
      </c>
      <c r="J448" s="13" t="str">
        <f>'[3]Res_Atletismo Geral'!H442</f>
        <v>Apto</v>
      </c>
      <c r="K448" s="14"/>
      <c r="L448" s="15"/>
      <c r="M448" s="14" t="s">
        <v>16</v>
      </c>
      <c r="N448" s="14" t="s">
        <v>16</v>
      </c>
      <c r="O448" s="15"/>
      <c r="P448" s="16"/>
      <c r="Q448" s="16"/>
      <c r="R448" s="16"/>
      <c r="S448" s="16">
        <f t="shared" si="9"/>
        <v>4</v>
      </c>
      <c r="T448" s="14" t="s">
        <v>16</v>
      </c>
    </row>
    <row r="449" spans="1:23" ht="15" hidden="1" customHeight="1" x14ac:dyDescent="0.2">
      <c r="A449" s="8" t="s">
        <v>751</v>
      </c>
      <c r="B449" s="10">
        <v>36</v>
      </c>
      <c r="C449" s="122"/>
      <c r="D449" s="10"/>
      <c r="E449" s="10">
        <v>15</v>
      </c>
      <c r="F449" s="10" t="s">
        <v>818</v>
      </c>
      <c r="G449" s="38" t="s">
        <v>319</v>
      </c>
      <c r="H449" s="10" t="s">
        <v>819</v>
      </c>
      <c r="I449" s="12" t="str">
        <f>'[3]Res_Ginástica Geral'!H481</f>
        <v>Apto</v>
      </c>
      <c r="J449" s="13" t="str">
        <f>'[3]Res_Atletismo Geral'!H481</f>
        <v>Inapto</v>
      </c>
      <c r="K449" s="14"/>
      <c r="L449" s="15"/>
      <c r="M449" s="14" t="s">
        <v>16</v>
      </c>
      <c r="N449" s="14" t="s">
        <v>16</v>
      </c>
      <c r="O449" s="15"/>
      <c r="P449" s="16"/>
      <c r="Q449" s="16"/>
      <c r="R449" s="16"/>
      <c r="S449" s="16">
        <f t="shared" si="9"/>
        <v>4</v>
      </c>
      <c r="T449" s="14" t="s">
        <v>17</v>
      </c>
      <c r="W449">
        <v>1</v>
      </c>
    </row>
    <row r="450" spans="1:23" ht="15" hidden="1" customHeight="1" x14ac:dyDescent="0.2">
      <c r="A450" s="8" t="s">
        <v>751</v>
      </c>
      <c r="B450" s="9">
        <v>37</v>
      </c>
      <c r="C450" s="122"/>
      <c r="D450" s="10"/>
      <c r="E450" s="10">
        <v>392</v>
      </c>
      <c r="F450" s="10" t="s">
        <v>820</v>
      </c>
      <c r="G450" s="11" t="s">
        <v>14</v>
      </c>
      <c r="H450" s="10" t="s">
        <v>821</v>
      </c>
      <c r="I450" s="12" t="str">
        <f>'[3]Res_Ginástica Geral'!H444</f>
        <v>Apto</v>
      </c>
      <c r="J450" s="13" t="str">
        <f>'[3]Res_Atletismo Geral'!H444</f>
        <v>Apto</v>
      </c>
      <c r="K450" s="14"/>
      <c r="L450" s="15"/>
      <c r="M450" s="14" t="s">
        <v>16</v>
      </c>
      <c r="N450" s="14" t="s">
        <v>16</v>
      </c>
      <c r="O450" s="15"/>
      <c r="P450" s="16"/>
      <c r="Q450" s="16"/>
      <c r="R450" s="16"/>
      <c r="S450" s="16">
        <f t="shared" si="9"/>
        <v>4</v>
      </c>
      <c r="T450" s="14" t="s">
        <v>16</v>
      </c>
    </row>
    <row r="451" spans="1:23" ht="15" hidden="1" customHeight="1" x14ac:dyDescent="0.2">
      <c r="A451" s="8" t="s">
        <v>751</v>
      </c>
      <c r="B451" s="9">
        <v>38</v>
      </c>
      <c r="C451" s="122"/>
      <c r="D451" s="10"/>
      <c r="E451" s="10">
        <v>345</v>
      </c>
      <c r="F451" s="10" t="s">
        <v>822</v>
      </c>
      <c r="G451" s="11" t="s">
        <v>14</v>
      </c>
      <c r="H451" s="10" t="s">
        <v>823</v>
      </c>
      <c r="I451" s="12" t="str">
        <f>'[3]Res_Ginástica Geral'!H445</f>
        <v>Apto</v>
      </c>
      <c r="J451" s="13" t="str">
        <f>'[3]Res_Atletismo Geral'!H445</f>
        <v>Apto</v>
      </c>
      <c r="K451" s="14"/>
      <c r="L451" s="15"/>
      <c r="M451" s="14" t="s">
        <v>16</v>
      </c>
      <c r="N451" s="14" t="s">
        <v>16</v>
      </c>
      <c r="O451" s="15"/>
      <c r="P451" s="16"/>
      <c r="Q451" s="16"/>
      <c r="R451" s="16"/>
      <c r="S451" s="16">
        <f t="shared" si="9"/>
        <v>4</v>
      </c>
      <c r="T451" s="14" t="s">
        <v>16</v>
      </c>
    </row>
    <row r="452" spans="1:23" ht="15" hidden="1" customHeight="1" x14ac:dyDescent="0.2">
      <c r="A452" s="8" t="s">
        <v>751</v>
      </c>
      <c r="B452" s="9">
        <v>39</v>
      </c>
      <c r="C452" s="122"/>
      <c r="D452" s="10"/>
      <c r="E452" s="10">
        <v>464</v>
      </c>
      <c r="F452" s="10" t="s">
        <v>824</v>
      </c>
      <c r="G452" s="11" t="s">
        <v>14</v>
      </c>
      <c r="H452" s="10" t="s">
        <v>825</v>
      </c>
      <c r="I452" s="12" t="str">
        <f>'[3]Res_Ginástica Geral'!H66</f>
        <v>Apto</v>
      </c>
      <c r="J452" s="13" t="str">
        <f>'[3]Res_Atletismo Geral'!H66</f>
        <v>Inapto</v>
      </c>
      <c r="K452" s="14"/>
      <c r="L452" s="14" t="s">
        <v>16</v>
      </c>
      <c r="M452" s="12"/>
      <c r="N452" s="15"/>
      <c r="O452" s="14" t="s">
        <v>16</v>
      </c>
      <c r="P452" s="16"/>
      <c r="Q452" s="16"/>
      <c r="R452" s="16"/>
      <c r="S452" s="16">
        <f t="shared" si="9"/>
        <v>4</v>
      </c>
      <c r="T452" s="14" t="s">
        <v>17</v>
      </c>
      <c r="W452">
        <v>1</v>
      </c>
    </row>
    <row r="453" spans="1:23" ht="15" hidden="1" customHeight="1" x14ac:dyDescent="0.2">
      <c r="A453" s="8" t="s">
        <v>751</v>
      </c>
      <c r="B453" s="10">
        <v>40</v>
      </c>
      <c r="C453" s="122"/>
      <c r="D453" s="10"/>
      <c r="E453" s="17">
        <v>347</v>
      </c>
      <c r="F453" s="17" t="s">
        <v>826</v>
      </c>
      <c r="G453" s="18" t="s">
        <v>34</v>
      </c>
      <c r="H453" s="17" t="s">
        <v>827</v>
      </c>
      <c r="I453" s="20" t="str">
        <f>'[3]Res_Ginástica Geral'!H447</f>
        <v xml:space="preserve"> </v>
      </c>
      <c r="J453" s="21"/>
      <c r="K453" s="14"/>
      <c r="L453" s="14" t="s">
        <v>16</v>
      </c>
      <c r="M453" s="22"/>
      <c r="N453" s="22"/>
      <c r="O453" s="22"/>
      <c r="P453" s="16"/>
      <c r="Q453" s="16"/>
      <c r="R453" s="16"/>
      <c r="S453" s="20">
        <f t="shared" si="9"/>
        <v>2</v>
      </c>
      <c r="T453" s="22"/>
    </row>
    <row r="454" spans="1:23" ht="15" hidden="1" customHeight="1" x14ac:dyDescent="0.2">
      <c r="A454" s="8" t="s">
        <v>751</v>
      </c>
      <c r="B454" s="10">
        <v>41</v>
      </c>
      <c r="C454" s="122"/>
      <c r="D454" s="10"/>
      <c r="E454" s="17">
        <v>478</v>
      </c>
      <c r="F454" s="17" t="s">
        <v>828</v>
      </c>
      <c r="G454" s="18" t="s">
        <v>21</v>
      </c>
      <c r="H454" s="17" t="s">
        <v>829</v>
      </c>
      <c r="I454" s="20" t="str">
        <f>'[3]Res_Ginástica Geral'!H448</f>
        <v xml:space="preserve"> </v>
      </c>
      <c r="J454" s="21"/>
      <c r="K454" s="14"/>
      <c r="L454" s="14" t="s">
        <v>16</v>
      </c>
      <c r="M454" s="22"/>
      <c r="N454" s="22"/>
      <c r="O454" s="22"/>
      <c r="P454" s="16"/>
      <c r="Q454" s="16"/>
      <c r="R454" s="16"/>
      <c r="S454" s="20">
        <f t="shared" si="9"/>
        <v>2</v>
      </c>
      <c r="T454" s="22"/>
    </row>
    <row r="455" spans="1:23" ht="15" hidden="1" customHeight="1" x14ac:dyDescent="0.2">
      <c r="A455" s="8" t="s">
        <v>751</v>
      </c>
      <c r="B455" s="10">
        <v>42</v>
      </c>
      <c r="C455" s="122"/>
      <c r="D455" s="10"/>
      <c r="E455" s="17">
        <v>227</v>
      </c>
      <c r="F455" s="17" t="s">
        <v>830</v>
      </c>
      <c r="G455" s="18" t="s">
        <v>34</v>
      </c>
      <c r="H455" s="17" t="s">
        <v>831</v>
      </c>
      <c r="I455" s="20" t="str">
        <f>'[3]Res_Ginástica Geral'!H449</f>
        <v xml:space="preserve"> </v>
      </c>
      <c r="J455" s="21"/>
      <c r="K455" s="14"/>
      <c r="L455" s="14" t="s">
        <v>16</v>
      </c>
      <c r="M455" s="22"/>
      <c r="N455" s="22"/>
      <c r="O455" s="22"/>
      <c r="P455" s="16"/>
      <c r="Q455" s="16"/>
      <c r="R455" s="16"/>
      <c r="S455" s="20">
        <f t="shared" si="9"/>
        <v>2</v>
      </c>
      <c r="T455" s="22"/>
      <c r="U455" s="26" t="s">
        <v>832</v>
      </c>
    </row>
    <row r="456" spans="1:23" ht="16" hidden="1" customHeight="1" x14ac:dyDescent="0.2">
      <c r="A456" s="28"/>
      <c r="B456" s="28"/>
      <c r="C456" s="122"/>
      <c r="D456" s="10"/>
      <c r="E456" s="28"/>
      <c r="F456" s="28"/>
      <c r="G456" s="29"/>
      <c r="H456" s="28"/>
      <c r="I456" s="30" t="s">
        <v>8</v>
      </c>
      <c r="J456" s="30" t="s">
        <v>87</v>
      </c>
      <c r="K456" s="14"/>
      <c r="L456" s="14" t="s">
        <v>16</v>
      </c>
      <c r="M456" s="31" t="s">
        <v>90</v>
      </c>
      <c r="N456" s="31" t="s">
        <v>91</v>
      </c>
      <c r="O456" s="30" t="s">
        <v>92</v>
      </c>
      <c r="P456" s="16"/>
      <c r="Q456" s="16"/>
      <c r="R456" s="16"/>
      <c r="S456" s="30" t="s">
        <v>10</v>
      </c>
      <c r="T456" s="30" t="s">
        <v>93</v>
      </c>
      <c r="U456" s="26">
        <f>COUNTA(S414:S455)</f>
        <v>42</v>
      </c>
      <c r="V456" s="32">
        <f>(42-2)</f>
        <v>40</v>
      </c>
    </row>
    <row r="457" spans="1:23" ht="15" hidden="1" customHeight="1" x14ac:dyDescent="0.2">
      <c r="A457" s="8" t="s">
        <v>833</v>
      </c>
      <c r="B457" s="10">
        <v>1</v>
      </c>
      <c r="C457" s="122"/>
      <c r="D457" s="10"/>
      <c r="E457" s="10">
        <v>615</v>
      </c>
      <c r="F457" s="10" t="s">
        <v>589</v>
      </c>
      <c r="G457" s="11" t="s">
        <v>14</v>
      </c>
      <c r="H457" s="10" t="s">
        <v>590</v>
      </c>
      <c r="I457" s="12" t="str">
        <f>'[3]Res_Ginástica Geral'!H316</f>
        <v>Apto</v>
      </c>
      <c r="J457" s="13" t="str">
        <f>'[3]Res_Atletismo Geral'!H316</f>
        <v>Apto</v>
      </c>
      <c r="K457" s="14"/>
      <c r="L457" s="14" t="s">
        <v>16</v>
      </c>
      <c r="M457" s="14" t="s">
        <v>16</v>
      </c>
      <c r="N457" s="15"/>
      <c r="O457" s="15"/>
      <c r="P457" s="16"/>
      <c r="Q457" s="16"/>
      <c r="R457" s="16"/>
      <c r="S457" s="16">
        <f t="shared" ref="S457:S498" si="10">COUNTA(I457:O457)</f>
        <v>4</v>
      </c>
      <c r="T457" s="14" t="s">
        <v>17</v>
      </c>
      <c r="W457">
        <v>1</v>
      </c>
    </row>
    <row r="458" spans="1:23" ht="15" hidden="1" customHeight="1" x14ac:dyDescent="0.2">
      <c r="A458" s="8" t="s">
        <v>833</v>
      </c>
      <c r="B458" s="9">
        <v>2</v>
      </c>
      <c r="C458" s="122"/>
      <c r="D458" s="10"/>
      <c r="E458" s="10">
        <v>156</v>
      </c>
      <c r="F458" s="10" t="s">
        <v>834</v>
      </c>
      <c r="G458" s="11" t="s">
        <v>14</v>
      </c>
      <c r="H458" s="10" t="s">
        <v>835</v>
      </c>
      <c r="I458" s="12" t="str">
        <f>'[3]Res_Ginástica Geral'!H452</f>
        <v>Apto</v>
      </c>
      <c r="J458" s="13" t="str">
        <f>'[3]Res_Atletismo Geral'!H452</f>
        <v>Apto</v>
      </c>
      <c r="K458" s="14"/>
      <c r="L458" s="14" t="s">
        <v>16</v>
      </c>
      <c r="M458" s="14" t="s">
        <v>16</v>
      </c>
      <c r="N458" s="14" t="s">
        <v>16</v>
      </c>
      <c r="O458" s="15"/>
      <c r="P458" s="16"/>
      <c r="Q458" s="16"/>
      <c r="R458" s="16"/>
      <c r="S458" s="16">
        <f t="shared" si="10"/>
        <v>5</v>
      </c>
      <c r="T458" s="14" t="s">
        <v>16</v>
      </c>
    </row>
    <row r="459" spans="1:23" ht="15" hidden="1" customHeight="1" x14ac:dyDescent="0.2">
      <c r="A459" s="8" t="s">
        <v>833</v>
      </c>
      <c r="B459" s="10">
        <v>3</v>
      </c>
      <c r="C459" s="122"/>
      <c r="D459" s="10"/>
      <c r="E459" s="10">
        <v>482</v>
      </c>
      <c r="F459" s="10" t="s">
        <v>836</v>
      </c>
      <c r="G459" s="11" t="s">
        <v>14</v>
      </c>
      <c r="H459" s="10" t="s">
        <v>837</v>
      </c>
      <c r="I459" s="12" t="str">
        <f>'[3]Res_Ginástica Geral'!H317</f>
        <v>Apto</v>
      </c>
      <c r="J459" s="13" t="str">
        <f>'[3]Res_Atletismo Geral'!H317</f>
        <v>Inapto</v>
      </c>
      <c r="K459" s="14"/>
      <c r="L459" s="14" t="s">
        <v>16</v>
      </c>
      <c r="M459" s="14" t="s">
        <v>17</v>
      </c>
      <c r="N459" s="15"/>
      <c r="O459" s="15"/>
      <c r="P459" s="16"/>
      <c r="Q459" s="16"/>
      <c r="R459" s="16"/>
      <c r="S459" s="16">
        <f t="shared" si="10"/>
        <v>4</v>
      </c>
      <c r="T459" s="14" t="s">
        <v>17</v>
      </c>
      <c r="W459">
        <v>1</v>
      </c>
    </row>
    <row r="460" spans="1:23" ht="15" hidden="1" customHeight="1" x14ac:dyDescent="0.2">
      <c r="A460" s="8" t="s">
        <v>833</v>
      </c>
      <c r="B460" s="10">
        <v>4</v>
      </c>
      <c r="C460" s="122"/>
      <c r="D460" s="10"/>
      <c r="E460" s="17">
        <v>370</v>
      </c>
      <c r="F460" s="17" t="s">
        <v>290</v>
      </c>
      <c r="G460" s="18" t="s">
        <v>21</v>
      </c>
      <c r="H460" s="17" t="s">
        <v>291</v>
      </c>
      <c r="I460" s="20" t="str">
        <f>'[3]Res_Ginástica Geral'!H454</f>
        <v xml:space="preserve"> </v>
      </c>
      <c r="J460" s="21"/>
      <c r="K460" s="14"/>
      <c r="L460" s="14" t="s">
        <v>16</v>
      </c>
      <c r="M460" s="22"/>
      <c r="N460" s="22"/>
      <c r="O460" s="22"/>
      <c r="P460" s="16"/>
      <c r="Q460" s="16"/>
      <c r="R460" s="16"/>
      <c r="S460" s="20">
        <f t="shared" si="10"/>
        <v>2</v>
      </c>
      <c r="T460" s="22"/>
    </row>
    <row r="461" spans="1:23" ht="15" hidden="1" customHeight="1" x14ac:dyDescent="0.2">
      <c r="A461" s="8" t="s">
        <v>833</v>
      </c>
      <c r="B461" s="10">
        <v>5</v>
      </c>
      <c r="C461" s="122"/>
      <c r="D461" s="10"/>
      <c r="E461" s="17">
        <v>87</v>
      </c>
      <c r="F461" s="17" t="s">
        <v>810</v>
      </c>
      <c r="G461" s="18" t="s">
        <v>34</v>
      </c>
      <c r="H461" s="17" t="s">
        <v>811</v>
      </c>
      <c r="I461" s="20" t="str">
        <f>'[3]Res_Ginástica Geral'!H455</f>
        <v xml:space="preserve"> </v>
      </c>
      <c r="J461" s="21"/>
      <c r="K461" s="14"/>
      <c r="L461" s="14" t="s">
        <v>16</v>
      </c>
      <c r="M461" s="22"/>
      <c r="N461" s="22"/>
      <c r="O461" s="22"/>
      <c r="P461" s="16"/>
      <c r="Q461" s="16"/>
      <c r="R461" s="16"/>
      <c r="S461" s="20">
        <f t="shared" si="10"/>
        <v>2</v>
      </c>
      <c r="T461" s="22"/>
    </row>
    <row r="462" spans="1:23" ht="15" hidden="1" customHeight="1" x14ac:dyDescent="0.2">
      <c r="A462" s="8" t="s">
        <v>833</v>
      </c>
      <c r="B462" s="10">
        <v>6</v>
      </c>
      <c r="C462" s="122"/>
      <c r="D462" s="10"/>
      <c r="E462" s="17">
        <v>460</v>
      </c>
      <c r="F462" s="17" t="s">
        <v>826</v>
      </c>
      <c r="G462" s="18" t="s">
        <v>34</v>
      </c>
      <c r="H462" s="17" t="s">
        <v>827</v>
      </c>
      <c r="I462" s="20" t="str">
        <f>'[3]Res_Ginástica Geral'!H456</f>
        <v xml:space="preserve"> </v>
      </c>
      <c r="J462" s="21"/>
      <c r="K462" s="14"/>
      <c r="L462" s="14" t="s">
        <v>16</v>
      </c>
      <c r="M462" s="22"/>
      <c r="N462" s="22"/>
      <c r="O462" s="22"/>
      <c r="P462" s="16"/>
      <c r="Q462" s="16"/>
      <c r="R462" s="16"/>
      <c r="S462" s="20">
        <f t="shared" si="10"/>
        <v>2</v>
      </c>
      <c r="T462" s="22"/>
    </row>
    <row r="463" spans="1:23" ht="15" hidden="1" customHeight="1" x14ac:dyDescent="0.2">
      <c r="A463" s="8" t="s">
        <v>833</v>
      </c>
      <c r="B463" s="10">
        <v>7</v>
      </c>
      <c r="C463" s="122"/>
      <c r="D463" s="10"/>
      <c r="E463" s="17">
        <v>316</v>
      </c>
      <c r="F463" s="17" t="s">
        <v>826</v>
      </c>
      <c r="G463" s="18" t="s">
        <v>34</v>
      </c>
      <c r="H463" s="17" t="s">
        <v>827</v>
      </c>
      <c r="I463" s="20" t="str">
        <f>'[3]Res_Ginástica Geral'!H457</f>
        <v xml:space="preserve"> </v>
      </c>
      <c r="J463" s="21"/>
      <c r="K463" s="14"/>
      <c r="L463" s="14" t="s">
        <v>16</v>
      </c>
      <c r="M463" s="22"/>
      <c r="N463" s="22"/>
      <c r="O463" s="22"/>
      <c r="P463" s="16"/>
      <c r="Q463" s="16"/>
      <c r="R463" s="16"/>
      <c r="S463" s="20">
        <f t="shared" si="10"/>
        <v>2</v>
      </c>
      <c r="T463" s="22"/>
    </row>
    <row r="464" spans="1:23" ht="15" hidden="1" customHeight="1" x14ac:dyDescent="0.2">
      <c r="A464" s="8" t="s">
        <v>833</v>
      </c>
      <c r="B464" s="9">
        <v>8</v>
      </c>
      <c r="C464" s="122"/>
      <c r="D464" s="10"/>
      <c r="E464" s="10">
        <v>169</v>
      </c>
      <c r="F464" s="10" t="s">
        <v>838</v>
      </c>
      <c r="G464" s="11" t="s">
        <v>14</v>
      </c>
      <c r="H464" s="10" t="s">
        <v>839</v>
      </c>
      <c r="I464" s="12" t="str">
        <f>'[3]Res_Ginástica Geral'!H458</f>
        <v>Apto</v>
      </c>
      <c r="J464" s="13" t="str">
        <f>'[3]Res_Atletismo Geral'!H458</f>
        <v>Apto</v>
      </c>
      <c r="K464" s="14"/>
      <c r="L464" s="14" t="s">
        <v>16</v>
      </c>
      <c r="M464" s="14" t="s">
        <v>16</v>
      </c>
      <c r="N464" s="14" t="s">
        <v>16</v>
      </c>
      <c r="O464" s="15"/>
      <c r="P464" s="16"/>
      <c r="Q464" s="16"/>
      <c r="R464" s="16"/>
      <c r="S464" s="16">
        <f t="shared" si="10"/>
        <v>5</v>
      </c>
      <c r="T464" s="14" t="s">
        <v>16</v>
      </c>
    </row>
    <row r="465" spans="1:23" ht="15" hidden="1" customHeight="1" x14ac:dyDescent="0.2">
      <c r="A465" s="8" t="s">
        <v>833</v>
      </c>
      <c r="B465" s="9">
        <v>9</v>
      </c>
      <c r="C465" s="122"/>
      <c r="D465" s="10"/>
      <c r="E465" s="10">
        <v>513</v>
      </c>
      <c r="F465" s="10" t="s">
        <v>840</v>
      </c>
      <c r="G465" s="11" t="s">
        <v>14</v>
      </c>
      <c r="H465" s="10" t="s">
        <v>841</v>
      </c>
      <c r="I465" s="12" t="str">
        <f>'[3]Res_Ginástica Geral'!H459</f>
        <v>Apto</v>
      </c>
      <c r="J465" s="13" t="str">
        <f>'[3]Res_Atletismo Geral'!H459</f>
        <v>Apto</v>
      </c>
      <c r="K465" s="14"/>
      <c r="L465" s="14" t="s">
        <v>16</v>
      </c>
      <c r="M465" s="14" t="s">
        <v>16</v>
      </c>
      <c r="N465" s="14" t="s">
        <v>16</v>
      </c>
      <c r="O465" s="15"/>
      <c r="P465" s="16"/>
      <c r="Q465" s="16"/>
      <c r="R465" s="16"/>
      <c r="S465" s="16">
        <f t="shared" si="10"/>
        <v>5</v>
      </c>
      <c r="T465" s="14" t="s">
        <v>16</v>
      </c>
    </row>
    <row r="466" spans="1:23" ht="15" hidden="1" customHeight="1" x14ac:dyDescent="0.2">
      <c r="A466" s="8" t="s">
        <v>833</v>
      </c>
      <c r="B466" s="9">
        <v>10</v>
      </c>
      <c r="C466" s="122"/>
      <c r="D466" s="10"/>
      <c r="E466" s="10">
        <v>27</v>
      </c>
      <c r="F466" s="10" t="s">
        <v>842</v>
      </c>
      <c r="G466" s="11" t="s">
        <v>14</v>
      </c>
      <c r="H466" s="10" t="s">
        <v>843</v>
      </c>
      <c r="I466" s="12" t="str">
        <f>'[3]Res_Ginástica Geral'!H460</f>
        <v>Apto</v>
      </c>
      <c r="J466" s="13" t="str">
        <f>'[3]Res_Atletismo Geral'!H460</f>
        <v>Apto</v>
      </c>
      <c r="K466" s="14"/>
      <c r="L466" s="14" t="s">
        <v>16</v>
      </c>
      <c r="M466" s="14" t="s">
        <v>16</v>
      </c>
      <c r="N466" s="14" t="s">
        <v>16</v>
      </c>
      <c r="O466" s="15"/>
      <c r="P466" s="16"/>
      <c r="Q466" s="16"/>
      <c r="R466" s="16"/>
      <c r="S466" s="16">
        <f t="shared" si="10"/>
        <v>5</v>
      </c>
      <c r="T466" s="14" t="s">
        <v>16</v>
      </c>
    </row>
    <row r="467" spans="1:23" ht="15" hidden="1" customHeight="1" x14ac:dyDescent="0.2">
      <c r="A467" s="8" t="s">
        <v>833</v>
      </c>
      <c r="B467" s="9">
        <v>11</v>
      </c>
      <c r="C467" s="122"/>
      <c r="D467" s="10"/>
      <c r="E467" s="10">
        <v>270</v>
      </c>
      <c r="F467" s="10" t="s">
        <v>844</v>
      </c>
      <c r="G467" s="11" t="s">
        <v>14</v>
      </c>
      <c r="H467" s="10" t="s">
        <v>845</v>
      </c>
      <c r="I467" s="12" t="str">
        <f>'[3]Res_Ginástica Geral'!H461</f>
        <v>Apto</v>
      </c>
      <c r="J467" s="13" t="str">
        <f>'[3]Res_Atletismo Geral'!H461</f>
        <v>Apto</v>
      </c>
      <c r="K467" s="14"/>
      <c r="L467" s="14" t="s">
        <v>16</v>
      </c>
      <c r="M467" s="14" t="s">
        <v>16</v>
      </c>
      <c r="N467" s="14" t="s">
        <v>16</v>
      </c>
      <c r="O467" s="15"/>
      <c r="P467" s="16"/>
      <c r="Q467" s="16"/>
      <c r="R467" s="16"/>
      <c r="S467" s="16">
        <f t="shared" si="10"/>
        <v>5</v>
      </c>
      <c r="T467" s="14" t="s">
        <v>16</v>
      </c>
    </row>
    <row r="468" spans="1:23" ht="15" hidden="1" customHeight="1" x14ac:dyDescent="0.2">
      <c r="A468" s="8" t="s">
        <v>833</v>
      </c>
      <c r="B468" s="10">
        <v>12</v>
      </c>
      <c r="C468" s="122"/>
      <c r="D468" s="10"/>
      <c r="E468" s="10">
        <v>18</v>
      </c>
      <c r="F468" s="10" t="s">
        <v>846</v>
      </c>
      <c r="G468" s="11" t="s">
        <v>14</v>
      </c>
      <c r="H468" s="10" t="s">
        <v>847</v>
      </c>
      <c r="I468" s="12" t="str">
        <f>'[3]Res_Ginástica Geral'!H153</f>
        <v>Inapto</v>
      </c>
      <c r="J468" s="13" t="str">
        <f>'[3]Res_Atletismo Geral'!H153</f>
        <v>Apto</v>
      </c>
      <c r="K468" s="14"/>
      <c r="L468" s="14" t="s">
        <v>16</v>
      </c>
      <c r="M468" s="12"/>
      <c r="N468" s="14" t="s">
        <v>16</v>
      </c>
      <c r="O468" s="12"/>
      <c r="P468" s="16"/>
      <c r="Q468" s="16"/>
      <c r="R468" s="16"/>
      <c r="S468" s="16">
        <f t="shared" si="10"/>
        <v>4</v>
      </c>
      <c r="T468" s="14" t="s">
        <v>17</v>
      </c>
      <c r="W468">
        <v>1</v>
      </c>
    </row>
    <row r="469" spans="1:23" ht="15" hidden="1" customHeight="1" x14ac:dyDescent="0.2">
      <c r="A469" s="8" t="s">
        <v>833</v>
      </c>
      <c r="B469" s="10">
        <v>13</v>
      </c>
      <c r="C469" s="122"/>
      <c r="D469" s="10"/>
      <c r="E469" s="17">
        <v>549</v>
      </c>
      <c r="F469" s="17" t="s">
        <v>252</v>
      </c>
      <c r="G469" s="18" t="s">
        <v>34</v>
      </c>
      <c r="H469" s="17" t="s">
        <v>253</v>
      </c>
      <c r="I469" s="20" t="str">
        <f>'[3]Res_Ginástica Geral'!H463</f>
        <v xml:space="preserve"> </v>
      </c>
      <c r="J469" s="21"/>
      <c r="K469" s="14"/>
      <c r="L469" s="22"/>
      <c r="M469" s="22"/>
      <c r="N469" s="22"/>
      <c r="O469" s="22"/>
      <c r="P469" s="16"/>
      <c r="Q469" s="16"/>
      <c r="R469" s="16"/>
      <c r="S469" s="20">
        <f t="shared" si="10"/>
        <v>1</v>
      </c>
      <c r="T469" s="22"/>
    </row>
    <row r="470" spans="1:23" x14ac:dyDescent="0.2">
      <c r="A470" s="8" t="s">
        <v>833</v>
      </c>
      <c r="B470" s="9">
        <v>14</v>
      </c>
      <c r="C470" s="122"/>
      <c r="D470" s="10">
        <v>58</v>
      </c>
      <c r="E470" s="10">
        <v>614</v>
      </c>
      <c r="F470" s="10" t="s">
        <v>848</v>
      </c>
      <c r="G470" s="38" t="s">
        <v>197</v>
      </c>
      <c r="H470" s="10" t="s">
        <v>849</v>
      </c>
      <c r="I470" s="14"/>
      <c r="J470" s="14"/>
      <c r="K470" s="14"/>
      <c r="L470" s="14"/>
      <c r="M470" s="12"/>
      <c r="N470" s="14"/>
      <c r="O470" s="12"/>
      <c r="P470" s="16"/>
      <c r="Q470" s="16"/>
      <c r="R470" s="16"/>
      <c r="S470" s="16">
        <f t="shared" si="10"/>
        <v>0</v>
      </c>
      <c r="T470" s="23"/>
      <c r="W470">
        <v>2</v>
      </c>
    </row>
    <row r="471" spans="1:23" x14ac:dyDescent="0.2">
      <c r="A471" s="8" t="s">
        <v>833</v>
      </c>
      <c r="B471" s="10">
        <v>15</v>
      </c>
      <c r="C471" s="122"/>
      <c r="D471" s="10">
        <v>59</v>
      </c>
      <c r="E471" s="10">
        <v>409</v>
      </c>
      <c r="F471" s="10" t="s">
        <v>850</v>
      </c>
      <c r="G471" s="11" t="s">
        <v>14</v>
      </c>
      <c r="H471" s="10" t="s">
        <v>851</v>
      </c>
      <c r="I471" s="14"/>
      <c r="J471" s="14"/>
      <c r="K471" s="14"/>
      <c r="L471" s="15"/>
      <c r="M471" s="14"/>
      <c r="N471" s="14"/>
      <c r="O471" s="15"/>
      <c r="P471" s="16"/>
      <c r="Q471" s="16"/>
      <c r="R471" s="16"/>
      <c r="S471" s="16">
        <f t="shared" si="10"/>
        <v>0</v>
      </c>
      <c r="T471" s="14"/>
      <c r="W471">
        <v>2</v>
      </c>
    </row>
    <row r="472" spans="1:23" ht="15" hidden="1" customHeight="1" x14ac:dyDescent="0.2">
      <c r="A472" s="8" t="s">
        <v>833</v>
      </c>
      <c r="B472" s="9">
        <v>16</v>
      </c>
      <c r="C472" s="122"/>
      <c r="D472" s="10"/>
      <c r="E472" s="10">
        <v>463</v>
      </c>
      <c r="F472" s="10" t="s">
        <v>852</v>
      </c>
      <c r="G472" s="11" t="s">
        <v>14</v>
      </c>
      <c r="H472" s="10" t="s">
        <v>853</v>
      </c>
      <c r="I472" s="12" t="str">
        <f>'[3]Res_Ginástica Geral'!H359</f>
        <v>Apto</v>
      </c>
      <c r="J472" s="13" t="str">
        <f>'[3]Res_Atletismo Geral'!H359</f>
        <v>Inapto</v>
      </c>
      <c r="K472" s="14"/>
      <c r="L472" s="15"/>
      <c r="M472" s="15"/>
      <c r="N472" s="14" t="s">
        <v>16</v>
      </c>
      <c r="O472" s="14" t="s">
        <v>16</v>
      </c>
      <c r="P472" s="16"/>
      <c r="Q472" s="16"/>
      <c r="R472" s="16"/>
      <c r="S472" s="16">
        <f t="shared" si="10"/>
        <v>4</v>
      </c>
      <c r="T472" s="14" t="s">
        <v>17</v>
      </c>
      <c r="U472" s="26" t="s">
        <v>854</v>
      </c>
      <c r="W472">
        <v>1</v>
      </c>
    </row>
    <row r="473" spans="1:23" ht="15" hidden="1" customHeight="1" x14ac:dyDescent="0.2">
      <c r="A473" s="8" t="s">
        <v>833</v>
      </c>
      <c r="B473" s="9">
        <v>17</v>
      </c>
      <c r="C473" s="122"/>
      <c r="D473" s="10"/>
      <c r="E473" s="10">
        <v>114</v>
      </c>
      <c r="F473" s="10" t="s">
        <v>855</v>
      </c>
      <c r="G473" s="11" t="s">
        <v>14</v>
      </c>
      <c r="H473" s="10" t="s">
        <v>856</v>
      </c>
      <c r="I473" s="12" t="str">
        <f>'[3]Res_Ginástica Geral'!H467</f>
        <v>Apto</v>
      </c>
      <c r="J473" s="13" t="str">
        <f>'[3]Res_Atletismo Geral'!H467</f>
        <v>Apto</v>
      </c>
      <c r="K473" s="14"/>
      <c r="L473" s="15"/>
      <c r="M473" s="15"/>
      <c r="N473" s="14" t="s">
        <v>16</v>
      </c>
      <c r="O473" s="15"/>
      <c r="P473" s="16"/>
      <c r="Q473" s="16"/>
      <c r="R473" s="16"/>
      <c r="S473" s="16">
        <f t="shared" si="10"/>
        <v>3</v>
      </c>
      <c r="T473" s="14" t="s">
        <v>16</v>
      </c>
    </row>
    <row r="474" spans="1:23" ht="15" hidden="1" customHeight="1" x14ac:dyDescent="0.2">
      <c r="A474" s="8" t="s">
        <v>833</v>
      </c>
      <c r="B474" s="9">
        <v>18</v>
      </c>
      <c r="C474" s="122"/>
      <c r="D474" s="10"/>
      <c r="E474" s="10">
        <v>3</v>
      </c>
      <c r="F474" s="10" t="s">
        <v>857</v>
      </c>
      <c r="G474" s="11" t="s">
        <v>14</v>
      </c>
      <c r="H474" s="10" t="s">
        <v>858</v>
      </c>
      <c r="I474" s="12" t="str">
        <f>'[3]Res_Ginástica Geral'!H468</f>
        <v>Apto</v>
      </c>
      <c r="J474" s="13" t="str">
        <f>'[3]Res_Atletismo Geral'!H468</f>
        <v>Apto</v>
      </c>
      <c r="K474" s="14"/>
      <c r="L474" s="15"/>
      <c r="M474" s="15"/>
      <c r="N474" s="14" t="s">
        <v>16</v>
      </c>
      <c r="O474" s="15"/>
      <c r="P474" s="16"/>
      <c r="Q474" s="16"/>
      <c r="R474" s="16"/>
      <c r="S474" s="16">
        <f t="shared" si="10"/>
        <v>3</v>
      </c>
      <c r="T474" s="14" t="s">
        <v>16</v>
      </c>
    </row>
    <row r="475" spans="1:23" ht="15" hidden="1" customHeight="1" x14ac:dyDescent="0.2">
      <c r="A475" s="8" t="s">
        <v>833</v>
      </c>
      <c r="B475" s="10">
        <v>19</v>
      </c>
      <c r="C475" s="122"/>
      <c r="D475" s="10"/>
      <c r="E475" s="10">
        <v>438</v>
      </c>
      <c r="F475" s="10" t="s">
        <v>859</v>
      </c>
      <c r="G475" s="11" t="s">
        <v>14</v>
      </c>
      <c r="H475" s="10" t="s">
        <v>860</v>
      </c>
      <c r="I475" s="12" t="str">
        <f>'[3]Res_Ginástica Geral'!H156</f>
        <v>Inapto</v>
      </c>
      <c r="J475" s="13" t="str">
        <f>'[3]Res_Atletismo Geral'!H156</f>
        <v>Apto</v>
      </c>
      <c r="K475" s="14"/>
      <c r="L475" s="14" t="s">
        <v>16</v>
      </c>
      <c r="M475" s="15"/>
      <c r="N475" s="14" t="s">
        <v>16</v>
      </c>
      <c r="O475" s="12"/>
      <c r="P475" s="16"/>
      <c r="Q475" s="16"/>
      <c r="R475" s="16"/>
      <c r="S475" s="16">
        <f t="shared" si="10"/>
        <v>4</v>
      </c>
      <c r="T475" s="14" t="s">
        <v>17</v>
      </c>
      <c r="W475">
        <v>1</v>
      </c>
    </row>
    <row r="476" spans="1:23" x14ac:dyDescent="0.2">
      <c r="A476" s="8" t="s">
        <v>833</v>
      </c>
      <c r="B476" s="9">
        <v>20</v>
      </c>
      <c r="C476" s="122"/>
      <c r="D476" s="10">
        <v>60</v>
      </c>
      <c r="E476" s="10">
        <v>492</v>
      </c>
      <c r="F476" s="10" t="s">
        <v>861</v>
      </c>
      <c r="G476" s="46" t="s">
        <v>21</v>
      </c>
      <c r="H476" s="10" t="s">
        <v>862</v>
      </c>
      <c r="I476" s="14"/>
      <c r="J476" s="14"/>
      <c r="K476" s="14"/>
      <c r="L476" s="14"/>
      <c r="M476" s="12"/>
      <c r="N476" s="14"/>
      <c r="O476" s="12"/>
      <c r="P476" s="16"/>
      <c r="Q476" s="16"/>
      <c r="R476" s="16"/>
      <c r="S476" s="16">
        <f t="shared" si="10"/>
        <v>0</v>
      </c>
      <c r="T476" s="23"/>
      <c r="W476">
        <v>2</v>
      </c>
    </row>
    <row r="477" spans="1:23" ht="15" hidden="1" customHeight="1" x14ac:dyDescent="0.2">
      <c r="A477" s="8" t="s">
        <v>833</v>
      </c>
      <c r="B477" s="9">
        <v>21</v>
      </c>
      <c r="C477" s="122"/>
      <c r="D477" s="10"/>
      <c r="E477" s="10">
        <v>205</v>
      </c>
      <c r="F477" s="10" t="s">
        <v>863</v>
      </c>
      <c r="G477" s="11" t="s">
        <v>14</v>
      </c>
      <c r="H477" s="10" t="s">
        <v>864</v>
      </c>
      <c r="I477" s="12" t="str">
        <f>'[3]Res_Ginástica Geral'!H471</f>
        <v>Apto</v>
      </c>
      <c r="J477" s="13" t="str">
        <f>'[3]Res_Atletismo Geral'!H471</f>
        <v>Apto</v>
      </c>
      <c r="K477" s="14"/>
      <c r="L477" s="15"/>
      <c r="M477" s="14" t="s">
        <v>16</v>
      </c>
      <c r="N477" s="14" t="s">
        <v>16</v>
      </c>
      <c r="O477" s="15"/>
      <c r="P477" s="16"/>
      <c r="Q477" s="16"/>
      <c r="R477" s="16"/>
      <c r="S477" s="16">
        <f t="shared" si="10"/>
        <v>4</v>
      </c>
      <c r="T477" s="14" t="s">
        <v>16</v>
      </c>
    </row>
    <row r="478" spans="1:23" ht="15" hidden="1" customHeight="1" x14ac:dyDescent="0.2">
      <c r="A478" s="8" t="s">
        <v>833</v>
      </c>
      <c r="B478" s="10">
        <v>22</v>
      </c>
      <c r="C478" s="122"/>
      <c r="D478" s="10"/>
      <c r="E478" s="10">
        <v>607</v>
      </c>
      <c r="F478" s="10" t="s">
        <v>865</v>
      </c>
      <c r="G478" s="11" t="s">
        <v>14</v>
      </c>
      <c r="H478" s="10" t="s">
        <v>866</v>
      </c>
      <c r="I478" s="12" t="str">
        <f>'[3]Res_Ginástica Geral'!H485</f>
        <v>Apto</v>
      </c>
      <c r="J478" s="13" t="str">
        <f>'[3]Res_Atletismo Geral'!H485</f>
        <v>Inapto</v>
      </c>
      <c r="K478" s="14"/>
      <c r="L478" s="15"/>
      <c r="M478" s="14" t="s">
        <v>16</v>
      </c>
      <c r="N478" s="14" t="s">
        <v>16</v>
      </c>
      <c r="O478" s="15"/>
      <c r="P478" s="16"/>
      <c r="Q478" s="16"/>
      <c r="R478" s="16"/>
      <c r="S478" s="16">
        <f t="shared" si="10"/>
        <v>4</v>
      </c>
      <c r="T478" s="14" t="s">
        <v>17</v>
      </c>
      <c r="W478">
        <v>1</v>
      </c>
    </row>
    <row r="479" spans="1:23" x14ac:dyDescent="0.2">
      <c r="A479" s="8" t="s">
        <v>833</v>
      </c>
      <c r="B479" s="9">
        <v>23</v>
      </c>
      <c r="C479" s="122"/>
      <c r="D479" s="10">
        <v>61</v>
      </c>
      <c r="E479" s="10">
        <v>247</v>
      </c>
      <c r="F479" s="10" t="s">
        <v>867</v>
      </c>
      <c r="G479" s="35" t="s">
        <v>21</v>
      </c>
      <c r="H479" s="10" t="s">
        <v>868</v>
      </c>
      <c r="I479" s="14"/>
      <c r="J479" s="14"/>
      <c r="K479" s="14"/>
      <c r="L479" s="14"/>
      <c r="M479" s="14"/>
      <c r="N479" s="15"/>
      <c r="O479" s="15"/>
      <c r="P479" s="16"/>
      <c r="Q479" s="16"/>
      <c r="R479" s="16"/>
      <c r="S479" s="16">
        <f t="shared" si="10"/>
        <v>0</v>
      </c>
      <c r="T479" s="14"/>
      <c r="W479">
        <v>2</v>
      </c>
    </row>
    <row r="480" spans="1:23" ht="15" hidden="1" customHeight="1" x14ac:dyDescent="0.2">
      <c r="A480" s="8" t="s">
        <v>833</v>
      </c>
      <c r="B480" s="9">
        <v>24</v>
      </c>
      <c r="C480" s="122"/>
      <c r="D480" s="10"/>
      <c r="E480" s="10">
        <v>328</v>
      </c>
      <c r="F480" s="10" t="s">
        <v>869</v>
      </c>
      <c r="G480" s="11" t="s">
        <v>14</v>
      </c>
      <c r="H480" s="10" t="s">
        <v>870</v>
      </c>
      <c r="I480" s="12" t="str">
        <f>'[3]Res_Ginástica Geral'!H486</f>
        <v>Apto</v>
      </c>
      <c r="J480" s="13" t="str">
        <f>'[3]Res_Atletismo Geral'!H486</f>
        <v>Inapto</v>
      </c>
      <c r="K480" s="14"/>
      <c r="L480" s="15"/>
      <c r="M480" s="14" t="s">
        <v>16</v>
      </c>
      <c r="N480" s="14" t="s">
        <v>16</v>
      </c>
      <c r="O480" s="15"/>
      <c r="P480" s="16"/>
      <c r="Q480" s="16"/>
      <c r="R480" s="16"/>
      <c r="S480" s="16">
        <f t="shared" si="10"/>
        <v>4</v>
      </c>
      <c r="T480" s="14" t="s">
        <v>17</v>
      </c>
      <c r="W480">
        <v>1</v>
      </c>
    </row>
    <row r="481" spans="1:23" x14ac:dyDescent="0.2">
      <c r="A481" s="8" t="s">
        <v>833</v>
      </c>
      <c r="B481" s="10">
        <v>25</v>
      </c>
      <c r="C481" s="122"/>
      <c r="D481" s="10">
        <v>62</v>
      </c>
      <c r="E481" s="10">
        <v>555</v>
      </c>
      <c r="F481" s="10" t="s">
        <v>871</v>
      </c>
      <c r="G481" s="11" t="s">
        <v>14</v>
      </c>
      <c r="H481" s="10" t="s">
        <v>872</v>
      </c>
      <c r="I481" s="14"/>
      <c r="J481" s="14"/>
      <c r="K481" s="14"/>
      <c r="L481" s="14"/>
      <c r="M481" s="12"/>
      <c r="N481" s="15"/>
      <c r="O481" s="14"/>
      <c r="P481" s="16"/>
      <c r="Q481" s="16"/>
      <c r="R481" s="16"/>
      <c r="S481" s="16">
        <f t="shared" si="10"/>
        <v>0</v>
      </c>
      <c r="T481" s="23"/>
      <c r="U481" s="26" t="s">
        <v>94</v>
      </c>
      <c r="W481">
        <v>2</v>
      </c>
    </row>
    <row r="482" spans="1:23" x14ac:dyDescent="0.2">
      <c r="A482" s="8" t="s">
        <v>833</v>
      </c>
      <c r="B482" s="9">
        <v>26</v>
      </c>
      <c r="C482" s="122"/>
      <c r="D482" s="10">
        <v>63</v>
      </c>
      <c r="E482" s="10">
        <v>481</v>
      </c>
      <c r="F482" s="10" t="s">
        <v>873</v>
      </c>
      <c r="G482" s="11" t="s">
        <v>14</v>
      </c>
      <c r="H482" s="10" t="s">
        <v>874</v>
      </c>
      <c r="I482" s="14"/>
      <c r="J482" s="14"/>
      <c r="K482" s="14"/>
      <c r="L482" s="15"/>
      <c r="M482" s="14"/>
      <c r="N482" s="14"/>
      <c r="O482" s="15"/>
      <c r="P482" s="16"/>
      <c r="Q482" s="16"/>
      <c r="R482" s="16"/>
      <c r="S482" s="16">
        <f t="shared" si="10"/>
        <v>0</v>
      </c>
      <c r="T482" s="14"/>
      <c r="W482">
        <v>2</v>
      </c>
    </row>
    <row r="483" spans="1:23" ht="15" hidden="1" customHeight="1" x14ac:dyDescent="0.2">
      <c r="A483" s="8" t="s">
        <v>833</v>
      </c>
      <c r="B483" s="9">
        <v>27</v>
      </c>
      <c r="C483" s="122"/>
      <c r="D483" s="10"/>
      <c r="E483" s="10">
        <v>343</v>
      </c>
      <c r="F483" s="10" t="s">
        <v>875</v>
      </c>
      <c r="G483" s="11" t="s">
        <v>14</v>
      </c>
      <c r="H483" s="10" t="s">
        <v>876</v>
      </c>
      <c r="I483" s="12" t="str">
        <f>'[3]Res_Ginástica Geral'!H477</f>
        <v>Apto</v>
      </c>
      <c r="J483" s="12">
        <f>'[3]Res_Ginástica Geral'!I477</f>
        <v>0</v>
      </c>
      <c r="K483" s="14"/>
      <c r="L483" s="15"/>
      <c r="M483" s="14" t="s">
        <v>16</v>
      </c>
      <c r="N483" s="14" t="s">
        <v>16</v>
      </c>
      <c r="O483" s="15"/>
      <c r="P483" s="16"/>
      <c r="Q483" s="16"/>
      <c r="R483" s="16"/>
      <c r="S483" s="16">
        <f t="shared" si="10"/>
        <v>4</v>
      </c>
      <c r="T483" s="14" t="s">
        <v>16</v>
      </c>
    </row>
    <row r="484" spans="1:23" ht="15" hidden="1" customHeight="1" x14ac:dyDescent="0.2">
      <c r="A484" s="8" t="s">
        <v>833</v>
      </c>
      <c r="B484" s="9">
        <v>28</v>
      </c>
      <c r="C484" s="122"/>
      <c r="D484" s="10"/>
      <c r="E484" s="45">
        <v>274</v>
      </c>
      <c r="F484" s="10" t="s">
        <v>877</v>
      </c>
      <c r="G484" s="11" t="s">
        <v>14</v>
      </c>
      <c r="H484" s="10" t="s">
        <v>878</v>
      </c>
      <c r="I484" s="12" t="str">
        <f>'[3]Res_Ginástica Geral'!H478</f>
        <v>Apto</v>
      </c>
      <c r="J484" s="12">
        <f>'[3]Res_Ginástica Geral'!I478</f>
        <v>0</v>
      </c>
      <c r="K484" s="14"/>
      <c r="L484" s="15"/>
      <c r="M484" s="14" t="s">
        <v>16</v>
      </c>
      <c r="N484" s="14" t="s">
        <v>16</v>
      </c>
      <c r="O484" s="15"/>
      <c r="P484" s="16"/>
      <c r="Q484" s="16"/>
      <c r="R484" s="16"/>
      <c r="S484" s="16">
        <f t="shared" si="10"/>
        <v>4</v>
      </c>
      <c r="T484" s="14" t="s">
        <v>16</v>
      </c>
    </row>
    <row r="485" spans="1:23" ht="15" hidden="1" customHeight="1" x14ac:dyDescent="0.2">
      <c r="A485" s="8" t="s">
        <v>833</v>
      </c>
      <c r="B485" s="10">
        <v>29</v>
      </c>
      <c r="C485" s="122"/>
      <c r="D485" s="10"/>
      <c r="E485" s="17">
        <v>267</v>
      </c>
      <c r="F485" s="17" t="s">
        <v>877</v>
      </c>
      <c r="G485" s="18" t="s">
        <v>34</v>
      </c>
      <c r="H485" s="17" t="s">
        <v>878</v>
      </c>
      <c r="I485" s="20" t="str">
        <f>'[3]Res_Ginástica Geral'!H479</f>
        <v xml:space="preserve"> </v>
      </c>
      <c r="J485" s="20">
        <f>'[3]Res_Ginástica Geral'!I479</f>
        <v>0</v>
      </c>
      <c r="K485" s="14"/>
      <c r="L485" s="22"/>
      <c r="M485" s="22"/>
      <c r="N485" s="22"/>
      <c r="O485" s="22"/>
      <c r="P485" s="16"/>
      <c r="Q485" s="16"/>
      <c r="R485" s="16"/>
      <c r="S485" s="20">
        <f t="shared" si="10"/>
        <v>2</v>
      </c>
      <c r="T485" s="22"/>
    </row>
    <row r="486" spans="1:23" ht="15" hidden="1" customHeight="1" x14ac:dyDescent="0.2">
      <c r="A486" s="8" t="s">
        <v>833</v>
      </c>
      <c r="B486" s="9">
        <v>30</v>
      </c>
      <c r="C486" s="122"/>
      <c r="D486" s="10"/>
      <c r="E486" s="10">
        <v>355</v>
      </c>
      <c r="F486" s="10" t="s">
        <v>879</v>
      </c>
      <c r="G486" s="11" t="s">
        <v>14</v>
      </c>
      <c r="H486" s="10" t="s">
        <v>880</v>
      </c>
      <c r="I486" s="12" t="str">
        <f>'[3]Res_Ginástica Geral'!H480</f>
        <v>Apto</v>
      </c>
      <c r="J486" s="12">
        <f>'[3]Res_Ginástica Geral'!I480</f>
        <v>0</v>
      </c>
      <c r="K486" s="14"/>
      <c r="L486" s="15"/>
      <c r="M486" s="14" t="s">
        <v>16</v>
      </c>
      <c r="N486" s="14" t="s">
        <v>16</v>
      </c>
      <c r="O486" s="15"/>
      <c r="P486" s="16"/>
      <c r="Q486" s="16"/>
      <c r="R486" s="16"/>
      <c r="S486" s="16">
        <f t="shared" si="10"/>
        <v>4</v>
      </c>
      <c r="T486" s="14" t="s">
        <v>16</v>
      </c>
    </row>
    <row r="487" spans="1:23" x14ac:dyDescent="0.2">
      <c r="A487" s="8" t="s">
        <v>833</v>
      </c>
      <c r="B487" s="9">
        <v>31</v>
      </c>
      <c r="C487" s="122"/>
      <c r="D487" s="10">
        <v>64</v>
      </c>
      <c r="E487" s="10">
        <v>222</v>
      </c>
      <c r="F487" s="10" t="s">
        <v>243</v>
      </c>
      <c r="G487" s="38" t="s">
        <v>197</v>
      </c>
      <c r="H487" s="10" t="s">
        <v>244</v>
      </c>
      <c r="I487" s="14"/>
      <c r="J487" s="14"/>
      <c r="K487" s="14"/>
      <c r="L487" s="14"/>
      <c r="M487" s="14"/>
      <c r="N487" s="15"/>
      <c r="O487" s="15"/>
      <c r="P487" s="16"/>
      <c r="Q487" s="16"/>
      <c r="R487" s="16"/>
      <c r="S487" s="16">
        <f t="shared" si="10"/>
        <v>0</v>
      </c>
      <c r="T487" s="14"/>
      <c r="W487">
        <v>2</v>
      </c>
    </row>
    <row r="488" spans="1:23" ht="15" hidden="1" customHeight="1" x14ac:dyDescent="0.2">
      <c r="A488" s="8" t="s">
        <v>833</v>
      </c>
      <c r="B488" s="9">
        <v>32</v>
      </c>
      <c r="C488" s="122"/>
      <c r="D488" s="10"/>
      <c r="E488" s="10">
        <v>558</v>
      </c>
      <c r="F488" s="10" t="s">
        <v>881</v>
      </c>
      <c r="G488" s="11" t="s">
        <v>14</v>
      </c>
      <c r="H488" s="10" t="s">
        <v>882</v>
      </c>
      <c r="I488" s="12" t="str">
        <f>'[3]Res_Ginástica Geral'!H482</f>
        <v>Apto</v>
      </c>
      <c r="J488" s="13" t="str">
        <f>'[3]Res_Atletismo Geral'!H482</f>
        <v>Apto</v>
      </c>
      <c r="K488" s="14"/>
      <c r="L488" s="15"/>
      <c r="M488" s="14" t="s">
        <v>16</v>
      </c>
      <c r="N488" s="14" t="s">
        <v>16</v>
      </c>
      <c r="O488" s="15"/>
      <c r="P488" s="16"/>
      <c r="Q488" s="16"/>
      <c r="R488" s="16"/>
      <c r="S488" s="16">
        <f t="shared" si="10"/>
        <v>4</v>
      </c>
      <c r="T488" s="14" t="s">
        <v>16</v>
      </c>
    </row>
    <row r="489" spans="1:23" ht="15" hidden="1" customHeight="1" x14ac:dyDescent="0.2">
      <c r="A489" s="8" t="s">
        <v>833</v>
      </c>
      <c r="B489" s="9">
        <v>33</v>
      </c>
      <c r="C489" s="122"/>
      <c r="D489" s="10"/>
      <c r="E489" s="10">
        <v>300</v>
      </c>
      <c r="F489" s="10" t="s">
        <v>883</v>
      </c>
      <c r="G489" s="11" t="s">
        <v>14</v>
      </c>
      <c r="H489" s="10" t="s">
        <v>884</v>
      </c>
      <c r="I489" s="12" t="str">
        <f>'[3]Res_Ginástica Geral'!H483</f>
        <v>Apto</v>
      </c>
      <c r="J489" s="13" t="str">
        <f>'[3]Res_Atletismo Geral'!H483</f>
        <v>Apto</v>
      </c>
      <c r="K489" s="14"/>
      <c r="L489" s="15"/>
      <c r="M489" s="14" t="s">
        <v>16</v>
      </c>
      <c r="N489" s="14" t="s">
        <v>16</v>
      </c>
      <c r="O489" s="15"/>
      <c r="P489" s="16"/>
      <c r="Q489" s="16"/>
      <c r="R489" s="16"/>
      <c r="S489" s="16">
        <f t="shared" si="10"/>
        <v>4</v>
      </c>
      <c r="T489" s="14" t="s">
        <v>16</v>
      </c>
    </row>
    <row r="490" spans="1:23" ht="15" hidden="1" customHeight="1" x14ac:dyDescent="0.2">
      <c r="A490" s="8" t="s">
        <v>833</v>
      </c>
      <c r="B490" s="10">
        <v>34</v>
      </c>
      <c r="C490" s="122"/>
      <c r="D490" s="10"/>
      <c r="E490" s="10">
        <v>149</v>
      </c>
      <c r="F490" s="10" t="s">
        <v>885</v>
      </c>
      <c r="G490" s="11" t="s">
        <v>14</v>
      </c>
      <c r="H490" s="10" t="s">
        <v>886</v>
      </c>
      <c r="I490" s="12" t="str">
        <f>'[3]Res_Ginástica Geral'!H326</f>
        <v>Apto</v>
      </c>
      <c r="J490" s="13" t="str">
        <f>'[3]Res_Atletismo Geral'!H326</f>
        <v>Inapto</v>
      </c>
      <c r="K490" s="14"/>
      <c r="L490" s="14" t="s">
        <v>16</v>
      </c>
      <c r="M490" s="14" t="s">
        <v>16</v>
      </c>
      <c r="N490" s="15"/>
      <c r="O490" s="15"/>
      <c r="P490" s="16"/>
      <c r="Q490" s="16"/>
      <c r="R490" s="16"/>
      <c r="S490" s="16">
        <f t="shared" si="10"/>
        <v>4</v>
      </c>
      <c r="T490" s="14" t="s">
        <v>17</v>
      </c>
      <c r="W490">
        <v>1</v>
      </c>
    </row>
    <row r="491" spans="1:23" ht="15" hidden="1" customHeight="1" x14ac:dyDescent="0.2">
      <c r="A491" s="8" t="s">
        <v>833</v>
      </c>
      <c r="B491" s="9">
        <v>35</v>
      </c>
      <c r="C491" s="122"/>
      <c r="D491" s="10"/>
      <c r="E491" s="10">
        <v>108</v>
      </c>
      <c r="F491" s="10" t="s">
        <v>887</v>
      </c>
      <c r="G491" s="11" t="s">
        <v>14</v>
      </c>
      <c r="H491" s="10" t="s">
        <v>888</v>
      </c>
      <c r="I491" s="12" t="str">
        <f>'[3]Res_Ginástica Geral'!H161</f>
        <v>Apto</v>
      </c>
      <c r="J491" s="13" t="str">
        <f>'[3]Res_Atletismo Geral'!H161</f>
        <v>Inapto</v>
      </c>
      <c r="K491" s="14"/>
      <c r="L491" s="14" t="s">
        <v>16</v>
      </c>
      <c r="M491" s="12"/>
      <c r="N491" s="14" t="s">
        <v>16</v>
      </c>
      <c r="O491" s="12"/>
      <c r="P491" s="16"/>
      <c r="Q491" s="16"/>
      <c r="R491" s="16"/>
      <c r="S491" s="16">
        <f t="shared" si="10"/>
        <v>4</v>
      </c>
      <c r="T491" s="14" t="s">
        <v>17</v>
      </c>
      <c r="U491" s="26">
        <f>COUNTA(S450:S492)</f>
        <v>43</v>
      </c>
      <c r="V491" s="47">
        <f>(43-2)</f>
        <v>41</v>
      </c>
      <c r="W491">
        <v>1</v>
      </c>
    </row>
    <row r="492" spans="1:23" x14ac:dyDescent="0.2">
      <c r="A492" s="8" t="s">
        <v>833</v>
      </c>
      <c r="B492" s="9">
        <v>36</v>
      </c>
      <c r="C492" s="122"/>
      <c r="D492" s="10">
        <v>65</v>
      </c>
      <c r="E492" s="10">
        <v>133</v>
      </c>
      <c r="F492" s="10" t="s">
        <v>889</v>
      </c>
      <c r="G492" s="11" t="s">
        <v>14</v>
      </c>
      <c r="H492" s="10" t="s">
        <v>890</v>
      </c>
      <c r="I492" s="14"/>
      <c r="J492" s="14"/>
      <c r="K492" s="14"/>
      <c r="L492" s="15"/>
      <c r="M492" s="14"/>
      <c r="N492" s="14"/>
      <c r="O492" s="15"/>
      <c r="P492" s="16"/>
      <c r="Q492" s="16"/>
      <c r="R492" s="16"/>
      <c r="S492" s="16">
        <f t="shared" si="10"/>
        <v>0</v>
      </c>
      <c r="T492" s="14"/>
      <c r="W492">
        <v>2</v>
      </c>
    </row>
    <row r="493" spans="1:23" ht="15" hidden="1" customHeight="1" x14ac:dyDescent="0.2">
      <c r="A493" s="8" t="s">
        <v>833</v>
      </c>
      <c r="B493" s="10">
        <v>37</v>
      </c>
      <c r="C493" s="122"/>
      <c r="D493" s="10"/>
      <c r="E493" s="10">
        <v>480</v>
      </c>
      <c r="F493" s="10" t="s">
        <v>891</v>
      </c>
      <c r="G493" s="11" t="s">
        <v>14</v>
      </c>
      <c r="H493" s="10" t="s">
        <v>892</v>
      </c>
      <c r="I493" s="12" t="str">
        <f>'[3]Res_Ginástica Geral'!H329</f>
        <v>Apto</v>
      </c>
      <c r="J493" s="13" t="str">
        <f>'[3]Res_Atletismo Geral'!H329</f>
        <v>Apto</v>
      </c>
      <c r="K493" s="14"/>
      <c r="L493" s="14" t="s">
        <v>17</v>
      </c>
      <c r="M493" s="14" t="s">
        <v>16</v>
      </c>
      <c r="N493" s="15"/>
      <c r="O493" s="15"/>
      <c r="P493" s="16"/>
      <c r="Q493" s="16"/>
      <c r="R493" s="16"/>
      <c r="S493" s="16">
        <f t="shared" si="10"/>
        <v>4</v>
      </c>
      <c r="T493" s="14" t="s">
        <v>17</v>
      </c>
      <c r="W493">
        <v>1</v>
      </c>
    </row>
    <row r="494" spans="1:23" ht="15" hidden="1" customHeight="1" x14ac:dyDescent="0.2">
      <c r="A494" s="8" t="s">
        <v>833</v>
      </c>
      <c r="B494" s="9">
        <v>38</v>
      </c>
      <c r="C494" s="122"/>
      <c r="D494" s="10"/>
      <c r="E494" s="10">
        <v>348</v>
      </c>
      <c r="F494" s="10" t="s">
        <v>893</v>
      </c>
      <c r="G494" s="11" t="s">
        <v>14</v>
      </c>
      <c r="H494" s="10" t="s">
        <v>894</v>
      </c>
      <c r="I494" s="12" t="str">
        <f>'[3]Res_Ginástica Geral'!H488</f>
        <v>Apto</v>
      </c>
      <c r="J494" s="13" t="str">
        <f>'[3]Res_Atletismo Geral'!H488</f>
        <v>Apto</v>
      </c>
      <c r="K494" s="14"/>
      <c r="L494" s="15"/>
      <c r="M494" s="14" t="s">
        <v>16</v>
      </c>
      <c r="N494" s="14" t="s">
        <v>16</v>
      </c>
      <c r="O494" s="15"/>
      <c r="P494" s="16"/>
      <c r="Q494" s="16"/>
      <c r="R494" s="16"/>
      <c r="S494" s="16">
        <f t="shared" si="10"/>
        <v>4</v>
      </c>
      <c r="T494" s="14" t="s">
        <v>16</v>
      </c>
    </row>
    <row r="495" spans="1:23" ht="17" thickBot="1" x14ac:dyDescent="0.25">
      <c r="A495" s="8" t="s">
        <v>833</v>
      </c>
      <c r="B495" s="10">
        <v>39</v>
      </c>
      <c r="C495" s="123"/>
      <c r="D495" s="10">
        <v>66</v>
      </c>
      <c r="E495" s="10">
        <v>158</v>
      </c>
      <c r="F495" s="10" t="s">
        <v>627</v>
      </c>
      <c r="G495" s="11" t="s">
        <v>14</v>
      </c>
      <c r="H495" s="10" t="s">
        <v>628</v>
      </c>
      <c r="I495" s="14"/>
      <c r="J495" s="14"/>
      <c r="K495" s="14"/>
      <c r="L495" s="14"/>
      <c r="M495" s="14"/>
      <c r="N495" s="15"/>
      <c r="O495" s="15"/>
      <c r="P495" s="16"/>
      <c r="Q495" s="16"/>
      <c r="R495" s="16"/>
      <c r="S495" s="16">
        <f t="shared" si="10"/>
        <v>0</v>
      </c>
      <c r="T495" s="14"/>
      <c r="U495" s="26">
        <f>COUNTA(S440:S496)</f>
        <v>57</v>
      </c>
      <c r="V495" s="47">
        <f>(57-4)</f>
        <v>53</v>
      </c>
      <c r="W495">
        <v>2</v>
      </c>
    </row>
    <row r="496" spans="1:23" ht="17" hidden="1" thickBot="1" x14ac:dyDescent="0.25">
      <c r="A496" s="8" t="s">
        <v>833</v>
      </c>
      <c r="B496" s="10">
        <v>40</v>
      </c>
      <c r="C496" s="10"/>
      <c r="D496" s="10"/>
      <c r="E496" s="17">
        <v>163</v>
      </c>
      <c r="F496" s="17" t="s">
        <v>830</v>
      </c>
      <c r="G496" s="18" t="s">
        <v>34</v>
      </c>
      <c r="H496" s="17" t="s">
        <v>831</v>
      </c>
      <c r="I496" s="20" t="str">
        <f>'[3]Res_Ginástica Geral'!H490</f>
        <v xml:space="preserve"> </v>
      </c>
      <c r="J496" s="21"/>
      <c r="K496" s="21"/>
      <c r="L496" s="22"/>
      <c r="M496" s="22"/>
      <c r="N496" s="22"/>
      <c r="O496" s="22"/>
      <c r="P496" s="22"/>
      <c r="Q496" s="22"/>
      <c r="R496" s="22"/>
      <c r="S496" s="20">
        <f t="shared" si="10"/>
        <v>1</v>
      </c>
      <c r="T496" s="22"/>
      <c r="U496" s="26" t="s">
        <v>833</v>
      </c>
    </row>
    <row r="497" spans="1:22" ht="17" hidden="1" thickBot="1" x14ac:dyDescent="0.25">
      <c r="A497" s="8" t="s">
        <v>833</v>
      </c>
      <c r="B497" s="9">
        <v>41</v>
      </c>
      <c r="C497" s="9"/>
      <c r="D497" s="9"/>
      <c r="E497" s="45">
        <v>326</v>
      </c>
      <c r="F497" s="10" t="s">
        <v>830</v>
      </c>
      <c r="G497" s="11" t="s">
        <v>14</v>
      </c>
      <c r="H497" s="10" t="s">
        <v>831</v>
      </c>
      <c r="I497" s="12" t="str">
        <f>'[3]Res_Ginástica Geral'!H491</f>
        <v>Apto</v>
      </c>
      <c r="J497" s="13" t="str">
        <f>'[3]Res_Atletismo Geral'!H491</f>
        <v>Apto</v>
      </c>
      <c r="K497" s="13" t="str">
        <f>'[3]Res_Natação Geral'!H491</f>
        <v>Apto</v>
      </c>
      <c r="L497" s="15"/>
      <c r="M497" s="14" t="s">
        <v>16</v>
      </c>
      <c r="N497" s="14" t="s">
        <v>16</v>
      </c>
      <c r="O497" s="15"/>
      <c r="P497" s="15"/>
      <c r="Q497" s="15"/>
      <c r="R497" s="15"/>
      <c r="S497" s="16">
        <f t="shared" si="10"/>
        <v>5</v>
      </c>
      <c r="T497" s="14" t="s">
        <v>16</v>
      </c>
      <c r="U497" s="26">
        <f>COUNTA(S457:S498)</f>
        <v>42</v>
      </c>
      <c r="V497" s="32">
        <f>(42-4)</f>
        <v>38</v>
      </c>
    </row>
    <row r="498" spans="1:22" ht="17" hidden="1" thickBot="1" x14ac:dyDescent="0.25">
      <c r="A498" s="8" t="s">
        <v>833</v>
      </c>
      <c r="B498" s="9">
        <v>42</v>
      </c>
      <c r="C498" s="9"/>
      <c r="D498" s="9"/>
      <c r="E498" s="10">
        <v>338</v>
      </c>
      <c r="F498" s="10" t="s">
        <v>895</v>
      </c>
      <c r="G498" s="11" t="s">
        <v>14</v>
      </c>
      <c r="H498" s="10" t="s">
        <v>896</v>
      </c>
      <c r="I498" s="12" t="str">
        <f>'[3]Res_Ginástica Geral'!H492</f>
        <v>Apto</v>
      </c>
      <c r="J498" s="13" t="str">
        <f>'[3]Res_Atletismo Geral'!H492</f>
        <v>Apto</v>
      </c>
      <c r="K498" s="13" t="str">
        <f>'[3]Res_Natação Geral'!H492</f>
        <v>Apto</v>
      </c>
      <c r="L498" s="15"/>
      <c r="M498" s="14" t="s">
        <v>16</v>
      </c>
      <c r="N498" s="14" t="s">
        <v>16</v>
      </c>
      <c r="O498" s="15"/>
      <c r="P498" s="15"/>
      <c r="Q498" s="15"/>
      <c r="R498" s="15"/>
      <c r="S498" s="16">
        <f t="shared" si="10"/>
        <v>5</v>
      </c>
      <c r="T498" s="14" t="s">
        <v>16</v>
      </c>
      <c r="U498" s="26" t="s">
        <v>897</v>
      </c>
    </row>
    <row r="499" spans="1:22" ht="17" thickBot="1" x14ac:dyDescent="0.25">
      <c r="A499" s="48"/>
      <c r="B499" s="48"/>
      <c r="C499" s="48"/>
      <c r="D499" s="48"/>
      <c r="E499" s="48"/>
      <c r="F499" s="48"/>
      <c r="G499" s="49"/>
      <c r="H499" s="48"/>
      <c r="I499" s="30" t="s">
        <v>8</v>
      </c>
      <c r="J499" s="30" t="s">
        <v>87</v>
      </c>
      <c r="K499" s="30" t="s">
        <v>88</v>
      </c>
      <c r="L499" s="30" t="s">
        <v>89</v>
      </c>
      <c r="M499" s="31" t="s">
        <v>90</v>
      </c>
      <c r="N499" s="31" t="s">
        <v>91</v>
      </c>
      <c r="O499" s="30" t="s">
        <v>92</v>
      </c>
      <c r="P499" s="30" t="s">
        <v>898</v>
      </c>
      <c r="Q499" s="30"/>
      <c r="R499" s="30"/>
      <c r="S499" s="30" t="s">
        <v>10</v>
      </c>
      <c r="T499" s="30" t="s">
        <v>93</v>
      </c>
      <c r="U499" s="26">
        <f>SUM(U456+U497)</f>
        <v>84</v>
      </c>
      <c r="V499" s="44">
        <f>(38+40)</f>
        <v>78</v>
      </c>
    </row>
    <row r="500" spans="1:22" ht="17" thickBot="1" x14ac:dyDescent="0.25"/>
    <row r="501" spans="1:22" ht="17" thickBot="1" x14ac:dyDescent="0.25">
      <c r="C501" s="111" t="s">
        <v>1004</v>
      </c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3"/>
    </row>
    <row r="502" spans="1:22" x14ac:dyDescent="0.2">
      <c r="C502" s="1" t="s">
        <v>1</v>
      </c>
      <c r="D502" s="2" t="s">
        <v>2</v>
      </c>
      <c r="E502" s="2" t="s">
        <v>899</v>
      </c>
      <c r="F502" s="2" t="s">
        <v>5</v>
      </c>
      <c r="G502" s="5" t="s">
        <v>4</v>
      </c>
      <c r="H502" s="5" t="s">
        <v>904</v>
      </c>
      <c r="I502" s="6" t="s">
        <v>6</v>
      </c>
      <c r="J502" s="5" t="s">
        <v>7</v>
      </c>
      <c r="K502" s="7" t="s">
        <v>88</v>
      </c>
      <c r="L502" s="7" t="s">
        <v>87</v>
      </c>
      <c r="M502" s="7" t="s">
        <v>88</v>
      </c>
      <c r="N502" s="7" t="s">
        <v>901</v>
      </c>
      <c r="O502" s="7" t="s">
        <v>90</v>
      </c>
      <c r="P502" s="7" t="s">
        <v>1013</v>
      </c>
      <c r="Q502" s="7" t="s">
        <v>1012</v>
      </c>
      <c r="R502" s="6" t="s">
        <v>9</v>
      </c>
      <c r="S502" s="6" t="s">
        <v>1013</v>
      </c>
      <c r="T502" s="6" t="s">
        <v>1012</v>
      </c>
      <c r="U502" s="6" t="s">
        <v>9</v>
      </c>
      <c r="V502" s="6" t="s">
        <v>11</v>
      </c>
    </row>
    <row r="503" spans="1:22" x14ac:dyDescent="0.2">
      <c r="C503" s="97" t="s">
        <v>1015</v>
      </c>
      <c r="D503" s="10">
        <v>1</v>
      </c>
      <c r="E503" s="10">
        <v>320</v>
      </c>
      <c r="F503" s="10" t="s">
        <v>81</v>
      </c>
      <c r="G503" s="11" t="s">
        <v>14</v>
      </c>
      <c r="H503" s="10" t="s">
        <v>82</v>
      </c>
      <c r="K503" s="14" t="s">
        <v>17</v>
      </c>
      <c r="L503" s="16"/>
      <c r="M503" s="16"/>
      <c r="N503" s="16"/>
      <c r="O503" s="16"/>
      <c r="P503" s="16"/>
      <c r="Q503" s="16"/>
      <c r="R503" s="16"/>
    </row>
    <row r="504" spans="1:22" x14ac:dyDescent="0.2">
      <c r="C504" s="97"/>
      <c r="D504" s="33">
        <v>2</v>
      </c>
      <c r="E504" s="10">
        <v>616</v>
      </c>
      <c r="F504" s="10" t="s">
        <v>124</v>
      </c>
      <c r="G504" s="11" t="s">
        <v>14</v>
      </c>
      <c r="H504" s="10" t="s">
        <v>125</v>
      </c>
      <c r="K504" s="14" t="s">
        <v>17</v>
      </c>
      <c r="L504" s="16"/>
      <c r="M504" s="16"/>
      <c r="N504" s="16"/>
      <c r="O504" s="16"/>
      <c r="P504" s="16"/>
      <c r="Q504" s="16"/>
      <c r="R504" s="16"/>
    </row>
    <row r="505" spans="1:22" x14ac:dyDescent="0.2">
      <c r="C505" s="97"/>
      <c r="D505" s="10">
        <v>3</v>
      </c>
      <c r="E505" s="10">
        <v>557</v>
      </c>
      <c r="F505" s="10" t="s">
        <v>211</v>
      </c>
      <c r="G505" s="11" t="s">
        <v>14</v>
      </c>
      <c r="H505" s="10" t="s">
        <v>212</v>
      </c>
      <c r="K505" s="14" t="s">
        <v>17</v>
      </c>
      <c r="L505" s="16"/>
      <c r="M505" s="16"/>
      <c r="N505" s="16"/>
      <c r="O505" s="16"/>
      <c r="P505" s="16"/>
      <c r="Q505" s="16"/>
      <c r="R505" s="16"/>
    </row>
    <row r="506" spans="1:22" x14ac:dyDescent="0.2">
      <c r="C506" s="97"/>
      <c r="D506" s="10">
        <v>4</v>
      </c>
      <c r="E506" s="10">
        <v>461</v>
      </c>
      <c r="F506" s="10" t="s">
        <v>258</v>
      </c>
      <c r="G506" s="11" t="s">
        <v>14</v>
      </c>
      <c r="H506" s="10" t="s">
        <v>259</v>
      </c>
      <c r="K506" s="14" t="s">
        <v>17</v>
      </c>
      <c r="L506" s="16"/>
      <c r="M506" s="16"/>
      <c r="N506" s="16"/>
      <c r="O506" s="16"/>
      <c r="P506" s="16"/>
      <c r="Q506" s="16"/>
      <c r="R506" s="16"/>
    </row>
    <row r="507" spans="1:22" x14ac:dyDescent="0.2">
      <c r="C507" s="97"/>
      <c r="D507" s="10">
        <v>5</v>
      </c>
      <c r="E507" s="10">
        <v>113</v>
      </c>
      <c r="F507" s="10" t="s">
        <v>314</v>
      </c>
      <c r="G507" s="11" t="s">
        <v>14</v>
      </c>
      <c r="H507" s="10" t="s">
        <v>315</v>
      </c>
      <c r="K507" s="14" t="s">
        <v>17</v>
      </c>
      <c r="L507" s="16"/>
      <c r="M507" s="16"/>
      <c r="N507" s="16"/>
      <c r="O507" s="16"/>
      <c r="P507" s="16"/>
      <c r="Q507" s="16"/>
      <c r="R507" s="16"/>
    </row>
    <row r="508" spans="1:22" x14ac:dyDescent="0.2">
      <c r="C508" s="97"/>
      <c r="D508" s="10">
        <v>6</v>
      </c>
      <c r="E508" s="10">
        <v>292</v>
      </c>
      <c r="F508" s="10" t="s">
        <v>323</v>
      </c>
      <c r="G508" s="11" t="s">
        <v>14</v>
      </c>
      <c r="H508" s="10" t="s">
        <v>324</v>
      </c>
      <c r="K508" s="14" t="s">
        <v>17</v>
      </c>
      <c r="L508" s="16"/>
      <c r="M508" s="16"/>
      <c r="N508" s="16"/>
      <c r="O508" s="16"/>
      <c r="P508" s="16"/>
      <c r="Q508" s="16"/>
      <c r="R508" s="16"/>
    </row>
    <row r="509" spans="1:22" x14ac:dyDescent="0.2">
      <c r="C509" s="97"/>
      <c r="D509" s="10">
        <v>7</v>
      </c>
      <c r="E509" s="10">
        <v>623</v>
      </c>
      <c r="F509" s="10" t="s">
        <v>337</v>
      </c>
      <c r="G509" s="38" t="s">
        <v>197</v>
      </c>
      <c r="H509" s="10" t="s">
        <v>338</v>
      </c>
      <c r="K509" s="14" t="s">
        <v>17</v>
      </c>
      <c r="L509" s="16"/>
      <c r="M509" s="16"/>
      <c r="N509" s="16"/>
      <c r="O509" s="16"/>
      <c r="P509" s="16"/>
      <c r="Q509" s="16"/>
      <c r="R509" s="16"/>
    </row>
    <row r="510" spans="1:22" x14ac:dyDescent="0.2">
      <c r="C510" s="97"/>
      <c r="D510" s="10">
        <v>8</v>
      </c>
      <c r="E510" s="10">
        <v>617</v>
      </c>
      <c r="F510" s="10" t="s">
        <v>409</v>
      </c>
      <c r="G510" s="11" t="s">
        <v>14</v>
      </c>
      <c r="H510" s="10" t="s">
        <v>410</v>
      </c>
      <c r="K510" s="14" t="s">
        <v>17</v>
      </c>
      <c r="L510" s="16"/>
      <c r="M510" s="16"/>
      <c r="N510" s="16"/>
      <c r="O510" s="16"/>
      <c r="P510" s="16"/>
      <c r="Q510" s="16"/>
      <c r="R510" s="16"/>
    </row>
    <row r="511" spans="1:22" x14ac:dyDescent="0.2">
      <c r="C511" s="97"/>
      <c r="D511" s="10">
        <v>9</v>
      </c>
      <c r="E511" s="10">
        <v>619</v>
      </c>
      <c r="F511" s="10" t="s">
        <v>458</v>
      </c>
      <c r="G511" s="11" t="s">
        <v>14</v>
      </c>
      <c r="H511" s="10" t="s">
        <v>459</v>
      </c>
      <c r="K511" s="14" t="s">
        <v>17</v>
      </c>
      <c r="L511" s="16"/>
      <c r="M511" s="16"/>
      <c r="N511" s="16"/>
      <c r="O511" s="16"/>
      <c r="P511" s="16"/>
      <c r="Q511" s="16"/>
      <c r="R511" s="16"/>
    </row>
    <row r="512" spans="1:22" x14ac:dyDescent="0.2">
      <c r="C512" s="97"/>
      <c r="D512" s="10">
        <v>10</v>
      </c>
      <c r="E512" s="10">
        <v>406</v>
      </c>
      <c r="F512" s="10" t="s">
        <v>480</v>
      </c>
      <c r="G512" s="38" t="s">
        <v>197</v>
      </c>
      <c r="H512" s="10" t="s">
        <v>481</v>
      </c>
      <c r="K512" s="14" t="s">
        <v>17</v>
      </c>
      <c r="L512" s="16"/>
      <c r="M512" s="16"/>
      <c r="N512" s="16"/>
      <c r="O512" s="16"/>
      <c r="P512" s="16"/>
      <c r="Q512" s="16"/>
      <c r="R512" s="16"/>
    </row>
    <row r="513" spans="3:22" x14ac:dyDescent="0.2">
      <c r="C513" s="97"/>
      <c r="D513" s="10">
        <v>11</v>
      </c>
      <c r="E513" s="10">
        <v>351</v>
      </c>
      <c r="F513" s="10" t="s">
        <v>593</v>
      </c>
      <c r="G513" s="11" t="s">
        <v>14</v>
      </c>
      <c r="H513" s="10" t="s">
        <v>594</v>
      </c>
      <c r="K513" s="14" t="s">
        <v>17</v>
      </c>
      <c r="L513" s="16"/>
      <c r="M513" s="16"/>
      <c r="N513" s="16"/>
      <c r="O513" s="16"/>
      <c r="P513" s="16"/>
      <c r="Q513" s="16"/>
      <c r="R513" s="16"/>
    </row>
    <row r="514" spans="3:22" x14ac:dyDescent="0.2">
      <c r="C514" s="97"/>
      <c r="D514" s="10">
        <v>12</v>
      </c>
      <c r="E514" s="10">
        <v>455</v>
      </c>
      <c r="F514" s="10" t="s">
        <v>639</v>
      </c>
      <c r="G514" s="11" t="s">
        <v>14</v>
      </c>
      <c r="H514" s="10" t="s">
        <v>640</v>
      </c>
      <c r="K514" s="14" t="s">
        <v>17</v>
      </c>
      <c r="L514" s="16"/>
      <c r="M514" s="16"/>
      <c r="N514" s="16"/>
      <c r="O514" s="16"/>
      <c r="P514" s="16"/>
      <c r="Q514" s="16"/>
      <c r="R514" s="16"/>
    </row>
    <row r="515" spans="3:22" x14ac:dyDescent="0.2">
      <c r="C515" s="97"/>
      <c r="D515" s="10">
        <v>13</v>
      </c>
      <c r="E515" s="10">
        <v>226</v>
      </c>
      <c r="F515" s="10" t="s">
        <v>649</v>
      </c>
      <c r="G515" s="11" t="s">
        <v>14</v>
      </c>
      <c r="H515" s="10" t="s">
        <v>650</v>
      </c>
      <c r="K515" s="14" t="s">
        <v>17</v>
      </c>
      <c r="L515" s="16"/>
      <c r="M515" s="16"/>
      <c r="N515" s="16"/>
      <c r="O515" s="16"/>
      <c r="P515" s="16"/>
      <c r="Q515" s="16"/>
      <c r="R515" s="16"/>
    </row>
    <row r="516" spans="3:22" x14ac:dyDescent="0.2">
      <c r="C516" s="97"/>
      <c r="D516" s="10">
        <v>14</v>
      </c>
      <c r="E516" s="10">
        <v>198</v>
      </c>
      <c r="F516" s="10" t="s">
        <v>712</v>
      </c>
      <c r="G516" s="11" t="s">
        <v>14</v>
      </c>
      <c r="H516" s="10" t="s">
        <v>713</v>
      </c>
      <c r="K516" s="14" t="s">
        <v>17</v>
      </c>
      <c r="L516" s="16"/>
      <c r="M516" s="16"/>
      <c r="N516" s="16"/>
      <c r="O516" s="16"/>
      <c r="P516" s="16"/>
      <c r="Q516" s="16"/>
      <c r="R516" s="16"/>
    </row>
    <row r="517" spans="3:22" x14ac:dyDescent="0.2">
      <c r="C517" s="97"/>
      <c r="D517" s="10">
        <v>15</v>
      </c>
      <c r="E517" s="10">
        <v>202</v>
      </c>
      <c r="F517" s="10" t="s">
        <v>726</v>
      </c>
      <c r="G517" s="11" t="s">
        <v>14</v>
      </c>
      <c r="H517" s="10" t="s">
        <v>727</v>
      </c>
      <c r="K517" s="14" t="s">
        <v>17</v>
      </c>
      <c r="L517" s="16"/>
      <c r="M517" s="16"/>
      <c r="N517" s="16"/>
      <c r="O517" s="16"/>
      <c r="P517" s="16"/>
      <c r="Q517" s="16"/>
      <c r="R517" s="16"/>
    </row>
    <row r="518" spans="3:22" x14ac:dyDescent="0.2">
      <c r="C518" s="97"/>
      <c r="D518" s="10">
        <v>16</v>
      </c>
      <c r="E518" s="10">
        <v>615</v>
      </c>
      <c r="F518" s="10" t="s">
        <v>589</v>
      </c>
      <c r="G518" s="11" t="s">
        <v>14</v>
      </c>
      <c r="H518" s="10" t="s">
        <v>590</v>
      </c>
      <c r="K518" s="14" t="s">
        <v>17</v>
      </c>
      <c r="L518" s="16"/>
      <c r="M518" s="16"/>
      <c r="N518" s="16"/>
      <c r="O518" s="16"/>
      <c r="P518" s="16"/>
      <c r="Q518" s="16"/>
      <c r="R518" s="16"/>
    </row>
    <row r="519" spans="3:22" x14ac:dyDescent="0.2">
      <c r="C519" s="48"/>
      <c r="D519" s="48"/>
      <c r="E519" s="48"/>
      <c r="F519" s="48"/>
      <c r="G519" s="49"/>
      <c r="H519" s="48"/>
      <c r="I519" s="30" t="s">
        <v>8</v>
      </c>
      <c r="J519" s="30" t="s">
        <v>87</v>
      </c>
      <c r="K519" s="30" t="s">
        <v>88</v>
      </c>
      <c r="L519" s="30" t="s">
        <v>89</v>
      </c>
      <c r="M519" s="31" t="s">
        <v>90</v>
      </c>
      <c r="N519" s="31" t="s">
        <v>91</v>
      </c>
      <c r="O519" s="30" t="s">
        <v>92</v>
      </c>
      <c r="P519" s="30" t="s">
        <v>10</v>
      </c>
      <c r="Q519" s="30" t="s">
        <v>1016</v>
      </c>
      <c r="R519" s="30"/>
      <c r="S519" s="30"/>
    </row>
    <row r="520" spans="3:22" ht="17" thickBot="1" x14ac:dyDescent="0.25"/>
    <row r="521" spans="3:22" ht="17" thickBot="1" x14ac:dyDescent="0.25">
      <c r="C521" s="111" t="s">
        <v>1004</v>
      </c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3"/>
    </row>
    <row r="522" spans="3:22" x14ac:dyDescent="0.2">
      <c r="C522" s="1" t="s">
        <v>1</v>
      </c>
      <c r="D522" s="2" t="s">
        <v>2</v>
      </c>
      <c r="E522" s="51" t="s">
        <v>899</v>
      </c>
      <c r="F522" s="51" t="s">
        <v>5</v>
      </c>
      <c r="G522" s="5" t="s">
        <v>4</v>
      </c>
      <c r="H522" s="5" t="s">
        <v>904</v>
      </c>
      <c r="I522" s="6" t="s">
        <v>6</v>
      </c>
      <c r="J522" s="52" t="s">
        <v>7</v>
      </c>
      <c r="K522" s="7" t="s">
        <v>88</v>
      </c>
      <c r="L522" s="7" t="s">
        <v>87</v>
      </c>
      <c r="M522" s="7" t="s">
        <v>88</v>
      </c>
      <c r="N522" s="7" t="s">
        <v>901</v>
      </c>
      <c r="O522" s="7" t="s">
        <v>88</v>
      </c>
      <c r="P522" s="7" t="s">
        <v>1013</v>
      </c>
      <c r="Q522" s="7" t="s">
        <v>1012</v>
      </c>
      <c r="R522" s="6" t="s">
        <v>9</v>
      </c>
      <c r="S522" s="6" t="s">
        <v>1013</v>
      </c>
      <c r="T522" s="6" t="s">
        <v>1012</v>
      </c>
      <c r="U522" s="6" t="s">
        <v>9</v>
      </c>
      <c r="V522" s="6" t="s">
        <v>11</v>
      </c>
    </row>
    <row r="523" spans="3:22" x14ac:dyDescent="0.2">
      <c r="C523" s="98" t="s">
        <v>1017</v>
      </c>
      <c r="D523" s="10">
        <v>1</v>
      </c>
      <c r="E523" s="53" t="s">
        <v>906</v>
      </c>
      <c r="F523" s="10" t="s">
        <v>907</v>
      </c>
      <c r="G523" s="53" t="s">
        <v>906</v>
      </c>
      <c r="H523" s="10"/>
      <c r="I523" s="16"/>
      <c r="J523" s="10"/>
      <c r="K523" s="14"/>
      <c r="L523" s="16"/>
      <c r="M523" s="16"/>
      <c r="N523" s="16"/>
      <c r="O523" s="14"/>
      <c r="P523" s="16"/>
      <c r="Q523" s="16"/>
      <c r="R523" s="16"/>
      <c r="S523" s="16"/>
      <c r="T523" s="16"/>
      <c r="U523" s="16"/>
      <c r="V523" s="50"/>
    </row>
    <row r="524" spans="3:22" x14ac:dyDescent="0.2">
      <c r="C524" s="98"/>
      <c r="D524" s="10">
        <v>2</v>
      </c>
      <c r="E524" s="53" t="s">
        <v>908</v>
      </c>
      <c r="F524" s="10" t="s">
        <v>909</v>
      </c>
      <c r="G524" s="53" t="s">
        <v>908</v>
      </c>
      <c r="H524" s="10"/>
      <c r="I524" s="16"/>
      <c r="J524" s="10"/>
      <c r="K524" s="14"/>
      <c r="L524" s="16"/>
      <c r="M524" s="16"/>
      <c r="N524" s="16"/>
      <c r="O524" s="14"/>
      <c r="P524" s="16"/>
      <c r="Q524" s="16"/>
      <c r="R524" s="16"/>
      <c r="S524" s="16"/>
      <c r="T524" s="16"/>
      <c r="U524" s="16"/>
      <c r="V524" s="50"/>
    </row>
    <row r="525" spans="3:22" x14ac:dyDescent="0.2">
      <c r="C525" s="98"/>
      <c r="D525" s="10">
        <v>3</v>
      </c>
      <c r="E525" s="53" t="s">
        <v>910</v>
      </c>
      <c r="F525" s="10" t="s">
        <v>911</v>
      </c>
      <c r="G525" s="53" t="s">
        <v>910</v>
      </c>
      <c r="H525" s="10"/>
      <c r="I525" s="16"/>
      <c r="J525" s="10"/>
      <c r="K525" s="14"/>
      <c r="L525" s="16"/>
      <c r="M525" s="16"/>
      <c r="N525" s="16"/>
      <c r="O525" s="14"/>
      <c r="P525" s="16"/>
      <c r="Q525" s="16"/>
      <c r="R525" s="16"/>
      <c r="S525" s="16"/>
      <c r="T525" s="16"/>
      <c r="U525" s="16"/>
      <c r="V525" s="50"/>
    </row>
    <row r="526" spans="3:22" x14ac:dyDescent="0.2">
      <c r="C526" s="98"/>
      <c r="D526" s="10">
        <v>4</v>
      </c>
      <c r="E526" s="53" t="s">
        <v>912</v>
      </c>
      <c r="F526" s="10" t="s">
        <v>913</v>
      </c>
      <c r="G526" s="53" t="s">
        <v>912</v>
      </c>
      <c r="H526" s="10"/>
      <c r="I526" s="16"/>
      <c r="J526" s="10"/>
      <c r="K526" s="14"/>
      <c r="L526" s="16"/>
      <c r="M526" s="16"/>
      <c r="N526" s="16"/>
      <c r="O526" s="14"/>
      <c r="P526" s="16"/>
      <c r="Q526" s="16"/>
      <c r="R526" s="16"/>
      <c r="S526" s="16"/>
      <c r="T526" s="16"/>
      <c r="U526" s="16"/>
      <c r="V526" s="50"/>
    </row>
    <row r="527" spans="3:22" x14ac:dyDescent="0.2">
      <c r="C527" s="98"/>
      <c r="D527" s="10">
        <v>5</v>
      </c>
      <c r="E527" s="53" t="s">
        <v>914</v>
      </c>
      <c r="F527" s="10" t="s">
        <v>915</v>
      </c>
      <c r="G527" s="53" t="s">
        <v>914</v>
      </c>
      <c r="H527" s="10"/>
      <c r="I527" s="16"/>
      <c r="J527" s="10"/>
      <c r="K527" s="14"/>
      <c r="L527" s="16"/>
      <c r="M527" s="16"/>
      <c r="N527" s="16"/>
      <c r="O527" s="14"/>
      <c r="P527" s="16"/>
      <c r="Q527" s="16"/>
      <c r="R527" s="16"/>
      <c r="S527" s="16"/>
      <c r="T527" s="16"/>
      <c r="U527" s="16"/>
      <c r="V527" s="50"/>
    </row>
    <row r="528" spans="3:22" x14ac:dyDescent="0.2">
      <c r="C528" s="98"/>
      <c r="D528" s="10">
        <v>6</v>
      </c>
      <c r="E528" s="53" t="s">
        <v>916</v>
      </c>
      <c r="F528" s="10" t="s">
        <v>917</v>
      </c>
      <c r="G528" s="53" t="s">
        <v>916</v>
      </c>
      <c r="H528" s="10"/>
      <c r="I528" s="16"/>
      <c r="J528" s="10"/>
      <c r="K528" s="14"/>
      <c r="L528" s="16"/>
      <c r="M528" s="16"/>
      <c r="N528" s="16"/>
      <c r="O528" s="14"/>
      <c r="P528" s="16"/>
      <c r="Q528" s="16"/>
      <c r="R528" s="16"/>
      <c r="S528" s="16"/>
      <c r="T528" s="16"/>
      <c r="U528" s="16"/>
      <c r="V528" s="50"/>
    </row>
    <row r="529" spans="3:22" x14ac:dyDescent="0.2">
      <c r="C529" s="98"/>
      <c r="D529" s="10">
        <v>7</v>
      </c>
      <c r="E529" s="53" t="s">
        <v>918</v>
      </c>
      <c r="F529" s="10" t="s">
        <v>919</v>
      </c>
      <c r="G529" s="53" t="s">
        <v>918</v>
      </c>
      <c r="H529" s="10"/>
      <c r="I529" s="16"/>
      <c r="J529" s="10"/>
      <c r="K529" s="14"/>
      <c r="L529" s="16"/>
      <c r="M529" s="16"/>
      <c r="N529" s="16"/>
      <c r="O529" s="14"/>
      <c r="P529" s="16"/>
      <c r="Q529" s="16"/>
      <c r="R529" s="16"/>
      <c r="S529" s="16"/>
      <c r="T529" s="16"/>
      <c r="U529" s="16"/>
      <c r="V529" s="50"/>
    </row>
    <row r="530" spans="3:22" x14ac:dyDescent="0.2">
      <c r="C530" s="98"/>
      <c r="D530" s="10">
        <v>8</v>
      </c>
      <c r="E530" s="53" t="s">
        <v>920</v>
      </c>
      <c r="F530" s="10" t="s">
        <v>174</v>
      </c>
      <c r="G530" s="53" t="s">
        <v>920</v>
      </c>
      <c r="H530" s="10"/>
      <c r="I530" s="16"/>
      <c r="J530" s="10"/>
      <c r="K530" s="14"/>
      <c r="L530" s="16"/>
      <c r="M530" s="16"/>
      <c r="N530" s="16"/>
      <c r="O530" s="14"/>
      <c r="P530" s="16"/>
      <c r="Q530" s="16"/>
      <c r="R530" s="16"/>
      <c r="S530" s="16"/>
      <c r="T530" s="16"/>
      <c r="U530" s="16"/>
      <c r="V530" s="50"/>
    </row>
    <row r="531" spans="3:22" x14ac:dyDescent="0.2">
      <c r="C531" s="98"/>
      <c r="D531" s="10">
        <v>9</v>
      </c>
      <c r="E531" s="53" t="s">
        <v>921</v>
      </c>
      <c r="F531" s="10" t="s">
        <v>922</v>
      </c>
      <c r="G531" s="53" t="s">
        <v>921</v>
      </c>
      <c r="H531" s="10"/>
      <c r="I531" s="16"/>
      <c r="J531" s="10"/>
      <c r="K531" s="14"/>
      <c r="L531" s="16"/>
      <c r="M531" s="16"/>
      <c r="N531" s="16"/>
      <c r="O531" s="14"/>
      <c r="P531" s="16"/>
      <c r="Q531" s="16"/>
      <c r="R531" s="16"/>
      <c r="S531" s="16"/>
      <c r="T531" s="16"/>
      <c r="U531" s="16"/>
      <c r="V531" s="50"/>
    </row>
    <row r="532" spans="3:22" x14ac:dyDescent="0.2">
      <c r="C532" s="98"/>
      <c r="D532" s="10">
        <v>10</v>
      </c>
      <c r="E532" s="53" t="s">
        <v>923</v>
      </c>
      <c r="F532" s="10" t="s">
        <v>47</v>
      </c>
      <c r="G532" s="53" t="s">
        <v>923</v>
      </c>
      <c r="H532" s="10"/>
      <c r="I532" s="16"/>
      <c r="J532" s="10"/>
      <c r="K532" s="14"/>
      <c r="L532" s="16"/>
      <c r="M532" s="16"/>
      <c r="N532" s="16"/>
      <c r="O532" s="14"/>
      <c r="P532" s="16"/>
      <c r="Q532" s="16"/>
      <c r="R532" s="16"/>
      <c r="S532" s="16"/>
      <c r="T532" s="16"/>
      <c r="U532" s="16"/>
      <c r="V532" s="50"/>
    </row>
    <row r="533" spans="3:22" x14ac:dyDescent="0.2">
      <c r="C533" s="98"/>
      <c r="D533" s="10">
        <v>11</v>
      </c>
      <c r="E533" s="53" t="s">
        <v>924</v>
      </c>
      <c r="F533" s="10" t="s">
        <v>925</v>
      </c>
      <c r="G533" s="53" t="s">
        <v>924</v>
      </c>
      <c r="H533" s="10"/>
      <c r="I533" s="16"/>
      <c r="J533" s="10"/>
      <c r="K533" s="14"/>
      <c r="L533" s="16"/>
      <c r="M533" s="16"/>
      <c r="N533" s="16"/>
      <c r="O533" s="14"/>
      <c r="P533" s="16"/>
      <c r="Q533" s="16"/>
      <c r="R533" s="16"/>
      <c r="S533" s="16"/>
      <c r="T533" s="16"/>
      <c r="U533" s="16"/>
      <c r="V533" s="50"/>
    </row>
    <row r="534" spans="3:22" x14ac:dyDescent="0.2">
      <c r="C534" s="98"/>
      <c r="D534" s="10">
        <v>12</v>
      </c>
      <c r="E534" s="53" t="s">
        <v>926</v>
      </c>
      <c r="F534" s="10" t="s">
        <v>927</v>
      </c>
      <c r="G534" s="53" t="s">
        <v>926</v>
      </c>
      <c r="H534" s="10"/>
      <c r="I534" s="16"/>
      <c r="J534" s="10"/>
      <c r="K534" s="14"/>
      <c r="L534" s="16"/>
      <c r="M534" s="16"/>
      <c r="N534" s="16"/>
      <c r="O534" s="14"/>
      <c r="P534" s="16"/>
      <c r="Q534" s="16"/>
      <c r="R534" s="16"/>
      <c r="S534" s="16"/>
      <c r="T534" s="16"/>
      <c r="U534" s="16"/>
      <c r="V534" s="50"/>
    </row>
    <row r="535" spans="3:22" x14ac:dyDescent="0.2">
      <c r="C535" s="98"/>
      <c r="D535" s="10">
        <v>13</v>
      </c>
      <c r="E535" s="53" t="s">
        <v>928</v>
      </c>
      <c r="F535" s="10" t="s">
        <v>929</v>
      </c>
      <c r="G535" s="53" t="s">
        <v>928</v>
      </c>
      <c r="H535" s="10"/>
      <c r="I535" s="16"/>
      <c r="J535" s="10"/>
      <c r="K535" s="14"/>
      <c r="L535" s="16"/>
      <c r="M535" s="16"/>
      <c r="N535" s="16"/>
      <c r="O535" s="14"/>
      <c r="P535" s="16"/>
      <c r="Q535" s="16"/>
      <c r="R535" s="16"/>
      <c r="S535" s="16"/>
      <c r="T535" s="16"/>
      <c r="U535" s="16"/>
      <c r="V535" s="50"/>
    </row>
    <row r="536" spans="3:22" x14ac:dyDescent="0.2">
      <c r="C536" s="98"/>
      <c r="D536" s="10">
        <v>14</v>
      </c>
      <c r="E536" s="53" t="s">
        <v>930</v>
      </c>
      <c r="F536" s="10" t="s">
        <v>931</v>
      </c>
      <c r="G536" s="53" t="s">
        <v>930</v>
      </c>
      <c r="H536" s="10"/>
      <c r="I536" s="16"/>
      <c r="J536" s="10"/>
      <c r="K536" s="14"/>
      <c r="L536" s="16"/>
      <c r="M536" s="16"/>
      <c r="N536" s="16"/>
      <c r="O536" s="14"/>
      <c r="P536" s="16"/>
      <c r="Q536" s="16"/>
      <c r="R536" s="16"/>
      <c r="S536" s="16"/>
      <c r="T536" s="16"/>
      <c r="U536" s="16"/>
      <c r="V536" s="50"/>
    </row>
    <row r="537" spans="3:22" x14ac:dyDescent="0.2">
      <c r="C537" s="98"/>
      <c r="D537" s="10">
        <v>15</v>
      </c>
      <c r="E537" s="53" t="s">
        <v>932</v>
      </c>
      <c r="F537" s="10" t="s">
        <v>933</v>
      </c>
      <c r="G537" s="53" t="s">
        <v>932</v>
      </c>
      <c r="H537" s="10"/>
      <c r="I537" s="16"/>
      <c r="J537" s="10"/>
      <c r="K537" s="14"/>
      <c r="L537" s="16"/>
      <c r="M537" s="16"/>
      <c r="N537" s="16"/>
      <c r="O537" s="14"/>
      <c r="P537" s="16"/>
      <c r="Q537" s="16"/>
      <c r="R537" s="16"/>
      <c r="S537" s="16"/>
      <c r="T537" s="16"/>
      <c r="U537" s="16"/>
      <c r="V537" s="50"/>
    </row>
    <row r="538" spans="3:22" x14ac:dyDescent="0.2">
      <c r="C538" s="98"/>
      <c r="D538" s="10">
        <v>16</v>
      </c>
      <c r="E538" s="53" t="s">
        <v>934</v>
      </c>
      <c r="F538" s="10" t="s">
        <v>935</v>
      </c>
      <c r="G538" s="53" t="s">
        <v>934</v>
      </c>
      <c r="H538" s="10"/>
      <c r="I538" s="16"/>
      <c r="J538" s="10"/>
      <c r="K538" s="14"/>
      <c r="L538" s="16"/>
      <c r="M538" s="16"/>
      <c r="N538" s="16"/>
      <c r="O538" s="14"/>
      <c r="P538" s="16"/>
      <c r="Q538" s="16"/>
      <c r="R538" s="16"/>
      <c r="S538" s="16"/>
      <c r="T538" s="16"/>
      <c r="U538" s="16"/>
      <c r="V538" s="50"/>
    </row>
    <row r="539" spans="3:22" x14ac:dyDescent="0.2">
      <c r="C539" s="98"/>
      <c r="D539" s="10">
        <v>17</v>
      </c>
      <c r="E539" s="53" t="s">
        <v>936</v>
      </c>
      <c r="F539" s="10" t="s">
        <v>937</v>
      </c>
      <c r="G539" s="53" t="s">
        <v>936</v>
      </c>
      <c r="H539" s="10"/>
      <c r="I539" s="16"/>
      <c r="J539" s="10"/>
      <c r="K539" s="14"/>
      <c r="L539" s="16"/>
      <c r="M539" s="16"/>
      <c r="N539" s="16"/>
      <c r="O539" s="14"/>
      <c r="P539" s="16"/>
      <c r="Q539" s="16"/>
      <c r="R539" s="16"/>
      <c r="S539" s="16"/>
      <c r="T539" s="16"/>
      <c r="U539" s="16"/>
      <c r="V539" s="50"/>
    </row>
    <row r="540" spans="3:22" x14ac:dyDescent="0.2">
      <c r="C540" s="98"/>
      <c r="D540" s="10">
        <v>18</v>
      </c>
      <c r="E540" s="53" t="s">
        <v>938</v>
      </c>
      <c r="F540" s="10" t="s">
        <v>939</v>
      </c>
      <c r="G540" s="53" t="s">
        <v>938</v>
      </c>
      <c r="H540" s="10"/>
      <c r="I540" s="16"/>
      <c r="J540" s="10"/>
      <c r="K540" s="14"/>
      <c r="L540" s="16"/>
      <c r="M540" s="16"/>
      <c r="N540" s="16"/>
      <c r="O540" s="14"/>
      <c r="P540" s="16"/>
      <c r="Q540" s="16"/>
      <c r="R540" s="16"/>
      <c r="S540" s="16"/>
      <c r="T540" s="16"/>
      <c r="U540" s="16"/>
      <c r="V540" s="50"/>
    </row>
    <row r="541" spans="3:22" x14ac:dyDescent="0.2">
      <c r="C541" s="98"/>
      <c r="D541" s="10">
        <v>19</v>
      </c>
      <c r="E541" s="53" t="s">
        <v>940</v>
      </c>
      <c r="F541" s="10" t="s">
        <v>941</v>
      </c>
      <c r="G541" s="53" t="s">
        <v>940</v>
      </c>
      <c r="H541" s="10"/>
      <c r="I541" s="16"/>
      <c r="J541" s="10"/>
      <c r="K541" s="14"/>
      <c r="L541" s="16"/>
      <c r="M541" s="16"/>
      <c r="N541" s="16"/>
      <c r="O541" s="14"/>
      <c r="P541" s="16"/>
      <c r="Q541" s="16"/>
      <c r="R541" s="16"/>
      <c r="S541" s="16"/>
      <c r="T541" s="16"/>
      <c r="U541" s="16"/>
      <c r="V541" s="50"/>
    </row>
    <row r="542" spans="3:22" x14ac:dyDescent="0.2">
      <c r="C542" s="98"/>
      <c r="D542" s="10">
        <v>20</v>
      </c>
      <c r="E542" s="53" t="s">
        <v>942</v>
      </c>
      <c r="F542" s="10" t="s">
        <v>943</v>
      </c>
      <c r="G542" s="53" t="s">
        <v>942</v>
      </c>
      <c r="H542" s="10"/>
      <c r="I542" s="16"/>
      <c r="J542" s="10"/>
      <c r="K542" s="14"/>
      <c r="L542" s="16"/>
      <c r="M542" s="16"/>
      <c r="N542" s="16"/>
      <c r="O542" s="14"/>
      <c r="P542" s="16"/>
      <c r="Q542" s="16"/>
      <c r="R542" s="16"/>
      <c r="S542" s="16"/>
      <c r="T542" s="16"/>
      <c r="U542" s="16"/>
      <c r="V542" s="50"/>
    </row>
    <row r="543" spans="3:22" x14ac:dyDescent="0.2">
      <c r="C543" s="98"/>
      <c r="D543" s="10">
        <v>21</v>
      </c>
      <c r="E543" s="53" t="s">
        <v>944</v>
      </c>
      <c r="F543" s="10" t="s">
        <v>945</v>
      </c>
      <c r="G543" s="53" t="s">
        <v>944</v>
      </c>
      <c r="H543" s="10"/>
      <c r="I543" s="16"/>
      <c r="J543" s="10"/>
      <c r="K543" s="14"/>
      <c r="L543" s="16"/>
      <c r="M543" s="16"/>
      <c r="N543" s="16"/>
      <c r="O543" s="14"/>
      <c r="P543" s="16"/>
      <c r="Q543" s="16"/>
      <c r="R543" s="16"/>
      <c r="S543" s="16"/>
      <c r="T543" s="16"/>
      <c r="U543" s="16"/>
      <c r="V543" s="50"/>
    </row>
    <row r="544" spans="3:22" x14ac:dyDescent="0.2">
      <c r="C544" s="98"/>
      <c r="D544" s="10">
        <v>22</v>
      </c>
      <c r="E544" s="53" t="s">
        <v>946</v>
      </c>
      <c r="F544" s="10" t="s">
        <v>947</v>
      </c>
      <c r="G544" s="53" t="s">
        <v>946</v>
      </c>
      <c r="H544" s="10"/>
      <c r="I544" s="16"/>
      <c r="J544" s="10"/>
      <c r="K544" s="14"/>
      <c r="L544" s="16"/>
      <c r="M544" s="16"/>
      <c r="N544" s="16"/>
      <c r="O544" s="14"/>
      <c r="P544" s="16"/>
      <c r="Q544" s="16"/>
      <c r="R544" s="16"/>
      <c r="S544" s="16"/>
      <c r="T544" s="16"/>
      <c r="U544" s="16"/>
      <c r="V544" s="50"/>
    </row>
    <row r="545" spans="3:22" x14ac:dyDescent="0.2">
      <c r="C545" s="98"/>
      <c r="D545" s="10">
        <v>23</v>
      </c>
      <c r="E545" s="53" t="s">
        <v>948</v>
      </c>
      <c r="F545" s="10" t="s">
        <v>949</v>
      </c>
      <c r="G545" s="53" t="s">
        <v>948</v>
      </c>
      <c r="H545" s="10"/>
      <c r="I545" s="16"/>
      <c r="J545" s="10"/>
      <c r="K545" s="14"/>
      <c r="L545" s="16"/>
      <c r="M545" s="16"/>
      <c r="N545" s="16"/>
      <c r="O545" s="14"/>
      <c r="P545" s="16"/>
      <c r="Q545" s="16"/>
      <c r="R545" s="16"/>
      <c r="S545" s="16"/>
      <c r="T545" s="16"/>
      <c r="U545" s="16"/>
      <c r="V545" s="50"/>
    </row>
    <row r="546" spans="3:22" x14ac:dyDescent="0.2">
      <c r="C546" s="98"/>
      <c r="D546" s="10">
        <v>24</v>
      </c>
      <c r="E546" s="53" t="s">
        <v>950</v>
      </c>
      <c r="F546" s="10" t="s">
        <v>101</v>
      </c>
      <c r="G546" s="53" t="s">
        <v>950</v>
      </c>
      <c r="H546" s="10"/>
      <c r="I546" s="16"/>
      <c r="J546" s="10"/>
      <c r="K546" s="14"/>
      <c r="L546" s="16"/>
      <c r="M546" s="16"/>
      <c r="N546" s="16"/>
      <c r="O546" s="14"/>
      <c r="P546" s="16"/>
      <c r="Q546" s="16"/>
      <c r="R546" s="16"/>
      <c r="S546" s="16"/>
      <c r="T546" s="16"/>
      <c r="U546" s="16"/>
      <c r="V546" s="50"/>
    </row>
    <row r="547" spans="3:22" x14ac:dyDescent="0.2">
      <c r="C547" s="98"/>
      <c r="D547" s="10">
        <v>25</v>
      </c>
      <c r="E547" s="53" t="s">
        <v>951</v>
      </c>
      <c r="F547" s="10" t="s">
        <v>952</v>
      </c>
      <c r="G547" s="53" t="s">
        <v>951</v>
      </c>
      <c r="H547" s="10"/>
      <c r="I547" s="16"/>
      <c r="J547" s="10"/>
      <c r="K547" s="14"/>
      <c r="L547" s="16"/>
      <c r="M547" s="16"/>
      <c r="N547" s="16"/>
      <c r="O547" s="14"/>
      <c r="P547" s="16"/>
      <c r="Q547" s="16"/>
      <c r="R547" s="16"/>
      <c r="S547" s="16"/>
      <c r="T547" s="16"/>
      <c r="U547" s="16"/>
      <c r="V547" s="50"/>
    </row>
    <row r="548" spans="3:22" x14ac:dyDescent="0.2">
      <c r="C548" s="98"/>
      <c r="D548" s="10">
        <v>26</v>
      </c>
      <c r="E548" s="53" t="s">
        <v>953</v>
      </c>
      <c r="F548" s="10" t="s">
        <v>954</v>
      </c>
      <c r="G548" s="53" t="s">
        <v>953</v>
      </c>
      <c r="H548" s="10"/>
      <c r="I548" s="16"/>
      <c r="J548" s="10"/>
      <c r="K548" s="14"/>
      <c r="L548" s="16"/>
      <c r="M548" s="16"/>
      <c r="N548" s="16"/>
      <c r="O548" s="14"/>
      <c r="P548" s="16"/>
      <c r="Q548" s="16"/>
      <c r="R548" s="16"/>
      <c r="S548" s="16"/>
      <c r="T548" s="16"/>
      <c r="U548" s="16"/>
      <c r="V548" s="50"/>
    </row>
    <row r="549" spans="3:22" x14ac:dyDescent="0.2">
      <c r="C549" s="98"/>
      <c r="D549" s="10">
        <v>27</v>
      </c>
      <c r="E549" s="53" t="s">
        <v>955</v>
      </c>
      <c r="F549" s="10" t="s">
        <v>956</v>
      </c>
      <c r="G549" s="53" t="s">
        <v>955</v>
      </c>
      <c r="H549" s="10"/>
      <c r="I549" s="16"/>
      <c r="J549" s="10"/>
      <c r="K549" s="14"/>
      <c r="L549" s="16"/>
      <c r="M549" s="16"/>
      <c r="N549" s="16"/>
      <c r="O549" s="14"/>
      <c r="P549" s="16"/>
      <c r="Q549" s="16"/>
      <c r="R549" s="16"/>
      <c r="S549" s="16"/>
      <c r="T549" s="16"/>
      <c r="U549" s="16"/>
      <c r="V549" s="50"/>
    </row>
    <row r="550" spans="3:22" x14ac:dyDescent="0.2">
      <c r="C550" s="98"/>
      <c r="D550" s="10">
        <v>28</v>
      </c>
      <c r="E550" s="53" t="s">
        <v>957</v>
      </c>
      <c r="F550" s="10" t="s">
        <v>958</v>
      </c>
      <c r="G550" s="53" t="s">
        <v>957</v>
      </c>
      <c r="H550" s="10"/>
      <c r="I550" s="16"/>
      <c r="J550" s="10"/>
      <c r="K550" s="14"/>
      <c r="L550" s="16"/>
      <c r="M550" s="16"/>
      <c r="N550" s="16"/>
      <c r="O550" s="14"/>
      <c r="P550" s="16"/>
      <c r="Q550" s="16"/>
      <c r="R550" s="16"/>
      <c r="S550" s="16"/>
      <c r="T550" s="16"/>
      <c r="U550" s="16"/>
      <c r="V550" s="50"/>
    </row>
    <row r="551" spans="3:22" x14ac:dyDescent="0.2">
      <c r="C551" s="98"/>
      <c r="D551" s="10">
        <v>29</v>
      </c>
      <c r="E551" s="53" t="s">
        <v>959</v>
      </c>
      <c r="F551" s="10" t="s">
        <v>960</v>
      </c>
      <c r="G551" s="53" t="s">
        <v>959</v>
      </c>
      <c r="H551" s="10"/>
      <c r="I551" s="16"/>
      <c r="J551" s="10"/>
      <c r="K551" s="14"/>
      <c r="L551" s="16"/>
      <c r="M551" s="16"/>
      <c r="N551" s="16"/>
      <c r="O551" s="14"/>
      <c r="P551" s="16"/>
      <c r="Q551" s="16"/>
      <c r="R551" s="16"/>
      <c r="S551" s="16"/>
      <c r="T551" s="16"/>
      <c r="U551" s="16"/>
      <c r="V551" s="50"/>
    </row>
    <row r="552" spans="3:22" x14ac:dyDescent="0.2">
      <c r="C552" s="98"/>
      <c r="D552" s="10">
        <v>30</v>
      </c>
      <c r="E552" s="53" t="s">
        <v>961</v>
      </c>
      <c r="F552" s="10" t="s">
        <v>962</v>
      </c>
      <c r="G552" s="53" t="s">
        <v>961</v>
      </c>
      <c r="H552" s="10"/>
      <c r="I552" s="16"/>
      <c r="J552" s="10"/>
      <c r="K552" s="14"/>
      <c r="L552" s="16"/>
      <c r="M552" s="16"/>
      <c r="N552" s="16"/>
      <c r="O552" s="14"/>
      <c r="P552" s="16"/>
      <c r="Q552" s="16"/>
      <c r="R552" s="16"/>
      <c r="S552" s="16"/>
      <c r="T552" s="16"/>
      <c r="U552" s="16"/>
      <c r="V552" s="50"/>
    </row>
    <row r="553" spans="3:22" x14ac:dyDescent="0.2">
      <c r="C553" s="98"/>
      <c r="D553" s="10">
        <v>31</v>
      </c>
      <c r="E553" s="53" t="s">
        <v>963</v>
      </c>
      <c r="F553" s="10" t="s">
        <v>964</v>
      </c>
      <c r="G553" s="53" t="s">
        <v>963</v>
      </c>
      <c r="H553" s="10"/>
      <c r="I553" s="16"/>
      <c r="J553" s="10"/>
      <c r="K553" s="14"/>
      <c r="L553" s="16"/>
      <c r="M553" s="16"/>
      <c r="N553" s="16"/>
      <c r="O553" s="14"/>
      <c r="P553" s="16"/>
      <c r="Q553" s="16"/>
      <c r="R553" s="16"/>
      <c r="S553" s="16"/>
      <c r="T553" s="16"/>
      <c r="U553" s="16"/>
      <c r="V553" s="50"/>
    </row>
    <row r="554" spans="3:22" x14ac:dyDescent="0.2">
      <c r="C554" s="98"/>
      <c r="D554" s="10">
        <v>32</v>
      </c>
      <c r="E554" s="53" t="s">
        <v>965</v>
      </c>
      <c r="F554" s="10" t="s">
        <v>966</v>
      </c>
      <c r="G554" s="53" t="s">
        <v>965</v>
      </c>
      <c r="H554" s="10"/>
      <c r="I554" s="16"/>
      <c r="J554" s="10"/>
      <c r="K554" s="14"/>
      <c r="L554" s="16"/>
      <c r="M554" s="16"/>
      <c r="N554" s="16"/>
      <c r="O554" s="14"/>
      <c r="P554" s="16"/>
      <c r="Q554" s="16"/>
      <c r="R554" s="16"/>
      <c r="S554" s="16"/>
      <c r="T554" s="16"/>
      <c r="U554" s="16"/>
      <c r="V554" s="50"/>
    </row>
    <row r="555" spans="3:22" x14ac:dyDescent="0.2">
      <c r="C555" s="98"/>
      <c r="D555" s="10">
        <v>33</v>
      </c>
      <c r="E555" s="53" t="s">
        <v>967</v>
      </c>
      <c r="F555" s="10" t="s">
        <v>968</v>
      </c>
      <c r="G555" s="53" t="s">
        <v>967</v>
      </c>
      <c r="H555" s="10"/>
      <c r="I555" s="16"/>
      <c r="J555" s="10"/>
      <c r="K555" s="14"/>
      <c r="L555" s="16"/>
      <c r="M555" s="16"/>
      <c r="N555" s="16"/>
      <c r="O555" s="14"/>
      <c r="P555" s="16"/>
      <c r="Q555" s="16"/>
      <c r="R555" s="16"/>
      <c r="S555" s="16"/>
      <c r="T555" s="16"/>
      <c r="U555" s="16"/>
      <c r="V555" s="50"/>
    </row>
    <row r="556" spans="3:22" x14ac:dyDescent="0.2">
      <c r="C556" s="98"/>
      <c r="D556" s="10">
        <v>34</v>
      </c>
      <c r="E556" s="53" t="s">
        <v>969</v>
      </c>
      <c r="F556" s="10" t="s">
        <v>970</v>
      </c>
      <c r="G556" s="53" t="s">
        <v>969</v>
      </c>
      <c r="H556" s="10"/>
      <c r="I556" s="16"/>
      <c r="J556" s="10"/>
      <c r="K556" s="14"/>
      <c r="L556" s="16"/>
      <c r="M556" s="16"/>
      <c r="N556" s="16"/>
      <c r="O556" s="14"/>
      <c r="P556" s="16"/>
      <c r="Q556" s="16"/>
      <c r="R556" s="16"/>
      <c r="S556" s="16"/>
      <c r="T556" s="16"/>
      <c r="U556" s="16"/>
      <c r="V556" s="50"/>
    </row>
    <row r="557" spans="3:22" x14ac:dyDescent="0.2">
      <c r="C557" s="98"/>
      <c r="D557" s="10">
        <v>35</v>
      </c>
      <c r="E557" s="53" t="s">
        <v>971</v>
      </c>
      <c r="F557" s="10" t="s">
        <v>972</v>
      </c>
      <c r="G557" s="53" t="s">
        <v>971</v>
      </c>
      <c r="H557" s="10"/>
      <c r="I557" s="16"/>
      <c r="J557" s="10"/>
      <c r="K557" s="14"/>
      <c r="L557" s="16"/>
      <c r="M557" s="16"/>
      <c r="N557" s="16"/>
      <c r="O557" s="14"/>
      <c r="P557" s="16"/>
      <c r="Q557" s="16"/>
      <c r="R557" s="16"/>
      <c r="S557" s="16"/>
      <c r="T557" s="16"/>
      <c r="U557" s="16"/>
      <c r="V557" s="50"/>
    </row>
    <row r="558" spans="3:22" x14ac:dyDescent="0.2">
      <c r="C558" s="98"/>
      <c r="D558" s="10">
        <v>36</v>
      </c>
      <c r="E558" s="53" t="s">
        <v>973</v>
      </c>
      <c r="F558" s="10" t="s">
        <v>974</v>
      </c>
      <c r="G558" s="53" t="s">
        <v>973</v>
      </c>
      <c r="H558" s="10"/>
      <c r="I558" s="16"/>
      <c r="J558" s="10"/>
      <c r="K558" s="14"/>
      <c r="L558" s="16"/>
      <c r="M558" s="16"/>
      <c r="N558" s="16"/>
      <c r="O558" s="14"/>
      <c r="P558" s="16"/>
      <c r="Q558" s="16"/>
      <c r="R558" s="16"/>
      <c r="S558" s="16"/>
      <c r="T558" s="16"/>
      <c r="U558" s="16"/>
      <c r="V558" s="50"/>
    </row>
    <row r="559" spans="3:22" x14ac:dyDescent="0.2">
      <c r="C559" s="98"/>
      <c r="D559" s="10">
        <v>37</v>
      </c>
      <c r="E559" s="53" t="s">
        <v>975</v>
      </c>
      <c r="F559" s="10" t="s">
        <v>976</v>
      </c>
      <c r="G559" s="53" t="s">
        <v>975</v>
      </c>
      <c r="H559" s="10"/>
      <c r="I559" s="16"/>
      <c r="J559" s="10"/>
      <c r="K559" s="14"/>
      <c r="L559" s="16"/>
      <c r="M559" s="16"/>
      <c r="N559" s="16"/>
      <c r="O559" s="14"/>
      <c r="P559" s="16"/>
      <c r="Q559" s="16"/>
      <c r="R559" s="16"/>
      <c r="S559" s="16"/>
      <c r="T559" s="16"/>
      <c r="U559" s="16"/>
      <c r="V559" s="50"/>
    </row>
    <row r="560" spans="3:22" x14ac:dyDescent="0.2">
      <c r="C560" s="98"/>
      <c r="D560" s="10">
        <v>38</v>
      </c>
      <c r="E560" s="53" t="s">
        <v>977</v>
      </c>
      <c r="F560" s="10" t="s">
        <v>978</v>
      </c>
      <c r="G560" s="53" t="s">
        <v>977</v>
      </c>
      <c r="H560" s="10"/>
      <c r="I560" s="16"/>
      <c r="J560" s="10"/>
      <c r="K560" s="14"/>
      <c r="L560" s="16"/>
      <c r="M560" s="16"/>
      <c r="N560" s="16"/>
      <c r="O560" s="14"/>
      <c r="P560" s="16"/>
      <c r="Q560" s="16"/>
      <c r="R560" s="16"/>
      <c r="S560" s="16"/>
      <c r="T560" s="16"/>
      <c r="U560" s="16"/>
      <c r="V560" s="50"/>
    </row>
    <row r="561" spans="3:22" x14ac:dyDescent="0.2">
      <c r="C561" s="98"/>
      <c r="D561" s="10">
        <v>39</v>
      </c>
      <c r="E561" s="53" t="s">
        <v>979</v>
      </c>
      <c r="F561" s="10" t="s">
        <v>980</v>
      </c>
      <c r="G561" s="53" t="s">
        <v>979</v>
      </c>
      <c r="H561" s="10"/>
      <c r="I561" s="16"/>
      <c r="J561" s="10"/>
      <c r="K561" s="14"/>
      <c r="L561" s="16"/>
      <c r="M561" s="16"/>
      <c r="N561" s="16"/>
      <c r="O561" s="14"/>
      <c r="P561" s="16"/>
      <c r="Q561" s="16"/>
      <c r="R561" s="16"/>
      <c r="S561" s="16"/>
      <c r="T561" s="16"/>
      <c r="U561" s="16"/>
      <c r="V561" s="50"/>
    </row>
    <row r="562" spans="3:22" x14ac:dyDescent="0.2">
      <c r="C562" s="98"/>
      <c r="D562" s="10">
        <v>40</v>
      </c>
      <c r="E562" s="53" t="s">
        <v>981</v>
      </c>
      <c r="F562" s="10" t="s">
        <v>982</v>
      </c>
      <c r="G562" s="53" t="s">
        <v>981</v>
      </c>
      <c r="H562" s="10"/>
      <c r="I562" s="16"/>
      <c r="J562" s="10"/>
      <c r="K562" s="14"/>
      <c r="L562" s="16"/>
      <c r="M562" s="16"/>
      <c r="N562" s="16"/>
      <c r="O562" s="14"/>
      <c r="P562" s="16"/>
      <c r="Q562" s="16"/>
      <c r="R562" s="16"/>
      <c r="S562" s="16"/>
      <c r="T562" s="16"/>
      <c r="U562" s="16"/>
      <c r="V562" s="50"/>
    </row>
    <row r="563" spans="3:22" x14ac:dyDescent="0.2">
      <c r="C563" s="98"/>
      <c r="D563" s="10">
        <v>41</v>
      </c>
      <c r="E563" s="53" t="s">
        <v>983</v>
      </c>
      <c r="F563" s="10" t="s">
        <v>984</v>
      </c>
      <c r="G563" s="53" t="s">
        <v>983</v>
      </c>
      <c r="H563" s="10"/>
      <c r="I563" s="16"/>
      <c r="J563" s="10"/>
      <c r="K563" s="14"/>
      <c r="L563" s="16"/>
      <c r="M563" s="16"/>
      <c r="N563" s="16"/>
      <c r="O563" s="14"/>
      <c r="P563" s="16"/>
      <c r="Q563" s="16"/>
      <c r="R563" s="16"/>
      <c r="S563" s="16"/>
      <c r="T563" s="16"/>
      <c r="U563" s="16"/>
      <c r="V563" s="50"/>
    </row>
    <row r="564" spans="3:22" x14ac:dyDescent="0.2">
      <c r="C564" s="98"/>
      <c r="D564" s="10">
        <v>42</v>
      </c>
      <c r="E564" s="53" t="s">
        <v>985</v>
      </c>
      <c r="F564" s="10" t="s">
        <v>986</v>
      </c>
      <c r="G564" s="53" t="s">
        <v>985</v>
      </c>
      <c r="H564" s="10"/>
      <c r="I564" s="16"/>
      <c r="J564" s="10"/>
      <c r="K564" s="14"/>
      <c r="L564" s="16"/>
      <c r="M564" s="16"/>
      <c r="N564" s="16"/>
      <c r="O564" s="14"/>
      <c r="P564" s="16"/>
      <c r="Q564" s="16"/>
      <c r="R564" s="16"/>
      <c r="S564" s="16"/>
      <c r="T564" s="16"/>
      <c r="U564" s="16"/>
      <c r="V564" s="50"/>
    </row>
    <row r="565" spans="3:22" x14ac:dyDescent="0.2">
      <c r="C565" s="98"/>
      <c r="D565" s="10">
        <v>43</v>
      </c>
      <c r="E565" s="53" t="s">
        <v>987</v>
      </c>
      <c r="F565" s="10" t="s">
        <v>988</v>
      </c>
      <c r="G565" s="53" t="s">
        <v>987</v>
      </c>
      <c r="H565" s="10"/>
      <c r="I565" s="16"/>
      <c r="J565" s="10"/>
      <c r="K565" s="14"/>
      <c r="L565" s="16"/>
      <c r="M565" s="16"/>
      <c r="N565" s="16"/>
      <c r="O565" s="14"/>
      <c r="P565" s="16"/>
      <c r="Q565" s="16"/>
      <c r="R565" s="16"/>
      <c r="S565" s="16"/>
      <c r="T565" s="16"/>
      <c r="U565" s="16"/>
      <c r="V565" s="50"/>
    </row>
    <row r="566" spans="3:22" x14ac:dyDescent="0.2">
      <c r="C566" s="98"/>
      <c r="D566" s="10">
        <v>44</v>
      </c>
      <c r="E566" s="53" t="s">
        <v>989</v>
      </c>
      <c r="F566" s="10" t="s">
        <v>990</v>
      </c>
      <c r="G566" s="53" t="s">
        <v>989</v>
      </c>
      <c r="H566" s="10"/>
      <c r="I566" s="16"/>
      <c r="J566" s="10"/>
      <c r="K566" s="14"/>
      <c r="L566" s="16"/>
      <c r="M566" s="16"/>
      <c r="N566" s="16"/>
      <c r="O566" s="14"/>
      <c r="P566" s="16"/>
      <c r="Q566" s="16"/>
      <c r="R566" s="16"/>
      <c r="S566" s="16"/>
      <c r="T566" s="16"/>
      <c r="U566" s="16"/>
      <c r="V566" s="50"/>
    </row>
    <row r="567" spans="3:22" x14ac:dyDescent="0.2">
      <c r="C567" s="98"/>
      <c r="D567" s="10">
        <v>45</v>
      </c>
      <c r="E567" s="53" t="s">
        <v>991</v>
      </c>
      <c r="F567" s="10" t="s">
        <v>992</v>
      </c>
      <c r="G567" s="53" t="s">
        <v>991</v>
      </c>
      <c r="H567" s="10"/>
      <c r="I567" s="16"/>
      <c r="J567" s="10"/>
      <c r="K567" s="14"/>
      <c r="L567" s="16"/>
      <c r="M567" s="16"/>
      <c r="N567" s="16"/>
      <c r="O567" s="14"/>
      <c r="P567" s="16"/>
      <c r="Q567" s="16"/>
      <c r="R567" s="16"/>
      <c r="S567" s="16"/>
      <c r="T567" s="16"/>
      <c r="U567" s="16"/>
      <c r="V567" s="50"/>
    </row>
    <row r="568" spans="3:22" x14ac:dyDescent="0.2">
      <c r="C568" s="98"/>
      <c r="D568" s="10">
        <v>46</v>
      </c>
      <c r="E568" s="53" t="s">
        <v>993</v>
      </c>
      <c r="F568" s="10" t="s">
        <v>994</v>
      </c>
      <c r="G568" s="53" t="s">
        <v>993</v>
      </c>
      <c r="H568" s="10"/>
      <c r="I568" s="16"/>
      <c r="J568" s="10"/>
      <c r="K568" s="14"/>
      <c r="L568" s="16"/>
      <c r="M568" s="16"/>
      <c r="N568" s="16"/>
      <c r="O568" s="14"/>
      <c r="P568" s="16"/>
      <c r="Q568" s="16"/>
      <c r="R568" s="16"/>
      <c r="S568" s="16"/>
      <c r="T568" s="16"/>
      <c r="U568" s="16"/>
      <c r="V568" s="50"/>
    </row>
    <row r="569" spans="3:22" x14ac:dyDescent="0.2">
      <c r="C569" s="48"/>
      <c r="D569" s="48"/>
      <c r="E569" s="48"/>
      <c r="F569" s="48"/>
      <c r="G569" s="48"/>
      <c r="H569" s="48"/>
      <c r="I569" s="54"/>
      <c r="J569" s="48"/>
      <c r="K569" s="68" t="s">
        <v>88</v>
      </c>
      <c r="L569" s="54"/>
      <c r="M569" s="54"/>
      <c r="N569" s="54"/>
      <c r="O569" s="68" t="s">
        <v>88</v>
      </c>
      <c r="P569" s="68" t="s">
        <v>1018</v>
      </c>
      <c r="Q569" s="68" t="s">
        <v>1012</v>
      </c>
      <c r="R569" s="68" t="s">
        <v>9</v>
      </c>
      <c r="S569" s="54"/>
      <c r="T569" s="54"/>
      <c r="U569" s="55">
        <v>46</v>
      </c>
      <c r="V569" s="50"/>
    </row>
  </sheetData>
  <sheetProtection algorithmName="SHA-512" hashValue="c6y+nVkeUmtYI/zgqQrAcmzsVbQ6QYFPgSMQmpaF+qrMIm8Kc7mZkEjigW59SmyYU7306v/jxdObwtuFUJJ9zA==" saltValue="B050E0bcwK+6650cqGz/9w==" spinCount="100000" sheet="1" objects="1" scenarios="1"/>
  <mergeCells count="9">
    <mergeCell ref="C503:C518"/>
    <mergeCell ref="C521:V521"/>
    <mergeCell ref="C523:C568"/>
    <mergeCell ref="C1:H2"/>
    <mergeCell ref="C3:H3"/>
    <mergeCell ref="C4:H5"/>
    <mergeCell ref="A6:T6"/>
    <mergeCell ref="C11:C495"/>
    <mergeCell ref="C501:V501"/>
  </mergeCells>
  <conditionalFormatting sqref="J19 J26 J28 J52 J54 J101 J112 J115 J121 J137 J159 J162 J202 J220 J223 I7:I34 J243:J247 L243 J265 J269 J303 J307 J332 J354 J363 J368 J374 J377:J384 L380:L384 J389 J416 J421 J442:J447 M442 J470 J476 J479 J481:J487 L481 L487:M487 J335 I36:I110 I112:I489 L335:M335 L479:M479 L476 L470 L442:L447 L421:M421 L416 L368:M368 L363 L307:M307 L303:M303 L223 L220 L202 L162 L159 L137 L121 L112:M112 L101:M101 L54 L52:M52 L26 L19">
    <cfRule type="cellIs" dxfId="7424" priority="785" operator="equal">
      <formula>0</formula>
    </cfRule>
    <cfRule type="cellIs" dxfId="7423" priority="786" operator="equal">
      <formula>"Inapto"</formula>
    </cfRule>
  </conditionalFormatting>
  <conditionalFormatting sqref="I11">
    <cfRule type="cellIs" dxfId="7422" priority="787" operator="equal">
      <formula>"Apto"</formula>
    </cfRule>
    <cfRule type="cellIs" dxfId="7421" priority="788" stopIfTrue="1" operator="equal">
      <formula>"sim"</formula>
    </cfRule>
  </conditionalFormatting>
  <conditionalFormatting sqref="I15">
    <cfRule type="cellIs" dxfId="7420" priority="789" operator="equal">
      <formula>"Apto"</formula>
    </cfRule>
    <cfRule type="cellIs" dxfId="7419" priority="790" stopIfTrue="1" operator="equal">
      <formula>"sim"</formula>
    </cfRule>
  </conditionalFormatting>
  <conditionalFormatting sqref="I30:I31">
    <cfRule type="cellIs" dxfId="7418" priority="791" operator="equal">
      <formula>"Apto"</formula>
    </cfRule>
    <cfRule type="cellIs" dxfId="7417" priority="792" stopIfTrue="1" operator="equal">
      <formula>"sim"</formula>
    </cfRule>
  </conditionalFormatting>
  <conditionalFormatting sqref="I33">
    <cfRule type="cellIs" dxfId="7416" priority="793" operator="equal">
      <formula>"Apto"</formula>
    </cfRule>
    <cfRule type="cellIs" dxfId="7415" priority="794" stopIfTrue="1" operator="equal">
      <formula>"sim"</formula>
    </cfRule>
  </conditionalFormatting>
  <conditionalFormatting sqref="I42">
    <cfRule type="cellIs" dxfId="7414" priority="795" operator="equal">
      <formula>"Apto"</formula>
    </cfRule>
    <cfRule type="cellIs" dxfId="7413" priority="796" stopIfTrue="1" operator="equal">
      <formula>"sim"</formula>
    </cfRule>
  </conditionalFormatting>
  <conditionalFormatting sqref="I49">
    <cfRule type="cellIs" dxfId="7412" priority="797" operator="equal">
      <formula>"Apto"</formula>
    </cfRule>
    <cfRule type="cellIs" dxfId="7411" priority="798" stopIfTrue="1" operator="equal">
      <formula>"sim"</formula>
    </cfRule>
  </conditionalFormatting>
  <conditionalFormatting sqref="I62">
    <cfRule type="cellIs" dxfId="7410" priority="799" operator="equal">
      <formula>"Apto"</formula>
    </cfRule>
    <cfRule type="cellIs" dxfId="7409" priority="800" stopIfTrue="1" operator="equal">
      <formula>"sim"</formula>
    </cfRule>
  </conditionalFormatting>
  <conditionalFormatting sqref="I67">
    <cfRule type="cellIs" dxfId="7408" priority="801" operator="equal">
      <formula>"Apto"</formula>
    </cfRule>
    <cfRule type="cellIs" dxfId="7407" priority="802" stopIfTrue="1" operator="equal">
      <formula>"sim"</formula>
    </cfRule>
  </conditionalFormatting>
  <conditionalFormatting sqref="I71">
    <cfRule type="cellIs" dxfId="7406" priority="803" operator="equal">
      <formula>"Apto"</formula>
    </cfRule>
    <cfRule type="cellIs" dxfId="7405" priority="804" stopIfTrue="1" operator="equal">
      <formula>"sim"</formula>
    </cfRule>
  </conditionalFormatting>
  <conditionalFormatting sqref="I77">
    <cfRule type="cellIs" dxfId="7404" priority="807" operator="equal">
      <formula>"Apto"</formula>
    </cfRule>
    <cfRule type="cellIs" dxfId="7403" priority="808" stopIfTrue="1" operator="equal">
      <formula>"sim"</formula>
    </cfRule>
  </conditionalFormatting>
  <conditionalFormatting sqref="I81">
    <cfRule type="cellIs" dxfId="7402" priority="805" operator="equal">
      <formula>"Apto"</formula>
    </cfRule>
    <cfRule type="cellIs" dxfId="7401" priority="806" stopIfTrue="1" operator="equal">
      <formula>"sim"</formula>
    </cfRule>
  </conditionalFormatting>
  <conditionalFormatting sqref="I83:I84">
    <cfRule type="cellIs" dxfId="7400" priority="809" operator="equal">
      <formula>"Apto"</formula>
    </cfRule>
    <cfRule type="cellIs" dxfId="7399" priority="810" stopIfTrue="1" operator="equal">
      <formula>"sim"</formula>
    </cfRule>
  </conditionalFormatting>
  <conditionalFormatting sqref="I89">
    <cfRule type="cellIs" dxfId="7398" priority="811" operator="equal">
      <formula>"Apto"</formula>
    </cfRule>
    <cfRule type="cellIs" dxfId="7397" priority="812" stopIfTrue="1" operator="equal">
      <formula>"sim"</formula>
    </cfRule>
  </conditionalFormatting>
  <conditionalFormatting sqref="I93:I94">
    <cfRule type="cellIs" dxfId="7396" priority="813" operator="equal">
      <formula>"Apto"</formula>
    </cfRule>
    <cfRule type="cellIs" dxfId="7395" priority="814" stopIfTrue="1" operator="equal">
      <formula>"sim"</formula>
    </cfRule>
  </conditionalFormatting>
  <conditionalFormatting sqref="I97">
    <cfRule type="cellIs" dxfId="7394" priority="815" operator="equal">
      <formula>"Apto"</formula>
    </cfRule>
    <cfRule type="cellIs" dxfId="7393" priority="816" stopIfTrue="1" operator="equal">
      <formula>"sim"</formula>
    </cfRule>
  </conditionalFormatting>
  <conditionalFormatting sqref="I100">
    <cfRule type="cellIs" dxfId="7392" priority="817" operator="equal">
      <formula>"Apto"</formula>
    </cfRule>
    <cfRule type="cellIs" dxfId="7391" priority="818" stopIfTrue="1" operator="equal">
      <formula>"sim"</formula>
    </cfRule>
  </conditionalFormatting>
  <conditionalFormatting sqref="I102">
    <cfRule type="cellIs" dxfId="7390" priority="819" operator="equal">
      <formula>"Apto"</formula>
    </cfRule>
    <cfRule type="cellIs" dxfId="7389" priority="820" stopIfTrue="1" operator="equal">
      <formula>"sim"</formula>
    </cfRule>
  </conditionalFormatting>
  <conditionalFormatting sqref="I104">
    <cfRule type="cellIs" dxfId="7388" priority="821" operator="equal">
      <formula>"Apto"</formula>
    </cfRule>
    <cfRule type="cellIs" dxfId="7387" priority="822" stopIfTrue="1" operator="equal">
      <formula>"sim"</formula>
    </cfRule>
  </conditionalFormatting>
  <conditionalFormatting sqref="I107">
    <cfRule type="cellIs" dxfId="7386" priority="823" operator="equal">
      <formula>"Apto"</formula>
    </cfRule>
    <cfRule type="cellIs" dxfId="7385" priority="824" stopIfTrue="1" operator="equal">
      <formula>"sim"</formula>
    </cfRule>
  </conditionalFormatting>
  <conditionalFormatting sqref="I110">
    <cfRule type="cellIs" dxfId="7384" priority="827" operator="equal">
      <formula>"Apto"</formula>
    </cfRule>
    <cfRule type="cellIs" dxfId="7383" priority="828" stopIfTrue="1" operator="equal">
      <formula>"sim"</formula>
    </cfRule>
  </conditionalFormatting>
  <conditionalFormatting sqref="I113:I115 J115">
    <cfRule type="cellIs" dxfId="7382" priority="825" operator="equal">
      <formula>"Apto"</formula>
    </cfRule>
    <cfRule type="cellIs" dxfId="7381" priority="826" stopIfTrue="1" operator="equal">
      <formula>"sim"</formula>
    </cfRule>
  </conditionalFormatting>
  <conditionalFormatting sqref="I118">
    <cfRule type="cellIs" dxfId="7380" priority="829" operator="equal">
      <formula>"Apto"</formula>
    </cfRule>
    <cfRule type="cellIs" dxfId="7379" priority="830" stopIfTrue="1" operator="equal">
      <formula>"sim"</formula>
    </cfRule>
  </conditionalFormatting>
  <conditionalFormatting sqref="I132">
    <cfRule type="cellIs" dxfId="7378" priority="831" operator="equal">
      <formula>"Apto"</formula>
    </cfRule>
    <cfRule type="cellIs" dxfId="7377" priority="832" stopIfTrue="1" operator="equal">
      <formula>"sim"</formula>
    </cfRule>
  </conditionalFormatting>
  <conditionalFormatting sqref="I140">
    <cfRule type="cellIs" dxfId="7376" priority="833" operator="equal">
      <formula>"Apto"</formula>
    </cfRule>
    <cfRule type="cellIs" dxfId="7375" priority="834" stopIfTrue="1" operator="equal">
      <formula>"sim"</formula>
    </cfRule>
  </conditionalFormatting>
  <conditionalFormatting sqref="I148:I149">
    <cfRule type="cellIs" dxfId="7374" priority="835" operator="equal">
      <formula>"Apto"</formula>
    </cfRule>
    <cfRule type="cellIs" dxfId="7373" priority="836" stopIfTrue="1" operator="equal">
      <formula>"sim"</formula>
    </cfRule>
  </conditionalFormatting>
  <conditionalFormatting sqref="I151">
    <cfRule type="cellIs" dxfId="7372" priority="837" operator="equal">
      <formula>"Apto"</formula>
    </cfRule>
    <cfRule type="cellIs" dxfId="7371" priority="838" stopIfTrue="1" operator="equal">
      <formula>"sim"</formula>
    </cfRule>
  </conditionalFormatting>
  <conditionalFormatting sqref="I155">
    <cfRule type="cellIs" dxfId="7370" priority="839" operator="equal">
      <formula>"Apto"</formula>
    </cfRule>
    <cfRule type="cellIs" dxfId="7369" priority="840" stopIfTrue="1" operator="equal">
      <formula>"sim"</formula>
    </cfRule>
  </conditionalFormatting>
  <conditionalFormatting sqref="I158">
    <cfRule type="cellIs" dxfId="7368" priority="843" operator="equal">
      <formula>"Apto"</formula>
    </cfRule>
    <cfRule type="cellIs" dxfId="7367" priority="844" stopIfTrue="1" operator="equal">
      <formula>"sim"</formula>
    </cfRule>
  </conditionalFormatting>
  <conditionalFormatting sqref="I160">
    <cfRule type="cellIs" dxfId="7366" priority="841" operator="equal">
      <formula>"Apto"</formula>
    </cfRule>
    <cfRule type="cellIs" dxfId="7365" priority="842" stopIfTrue="1" operator="equal">
      <formula>"sim"</formula>
    </cfRule>
  </conditionalFormatting>
  <conditionalFormatting sqref="I163">
    <cfRule type="cellIs" dxfId="7364" priority="845" operator="equal">
      <formula>"Apto"</formula>
    </cfRule>
    <cfRule type="cellIs" dxfId="7363" priority="846" stopIfTrue="1" operator="equal">
      <formula>"sim"</formula>
    </cfRule>
  </conditionalFormatting>
  <conditionalFormatting sqref="I169">
    <cfRule type="containsText" dxfId="7362" priority="923" operator="containsText" text="Inapto">
      <formula>NOT(ISERROR(SEARCH("Inapto",I169)))</formula>
    </cfRule>
    <cfRule type="containsText" dxfId="7361" priority="924" operator="containsText" text="Apto">
      <formula>NOT(ISERROR(SEARCH("Apto",I169)))</formula>
    </cfRule>
  </conditionalFormatting>
  <conditionalFormatting sqref="I176">
    <cfRule type="cellIs" dxfId="7360" priority="847" operator="equal">
      <formula>"Apto"</formula>
    </cfRule>
    <cfRule type="cellIs" dxfId="7359" priority="848" stopIfTrue="1" operator="equal">
      <formula>"sim"</formula>
    </cfRule>
  </conditionalFormatting>
  <conditionalFormatting sqref="I184 N276:N309 O288:O309">
    <cfRule type="cellIs" dxfId="7358" priority="850" stopIfTrue="1" operator="equal">
      <formula>"sim"</formula>
    </cfRule>
  </conditionalFormatting>
  <conditionalFormatting sqref="I187">
    <cfRule type="cellIs" dxfId="7357" priority="852" stopIfTrue="1" operator="equal">
      <formula>"sim"</formula>
    </cfRule>
  </conditionalFormatting>
  <conditionalFormatting sqref="I191">
    <cfRule type="cellIs" dxfId="7356" priority="854" stopIfTrue="1" operator="equal">
      <formula>"sim"</formula>
    </cfRule>
  </conditionalFormatting>
  <conditionalFormatting sqref="I211">
    <cfRule type="cellIs" dxfId="7355" priority="856" stopIfTrue="1" operator="equal">
      <formula>"sim"</formula>
    </cfRule>
  </conditionalFormatting>
  <conditionalFormatting sqref="I216">
    <cfRule type="cellIs" dxfId="7354" priority="858" stopIfTrue="1" operator="equal">
      <formula>"sim"</formula>
    </cfRule>
  </conditionalFormatting>
  <conditionalFormatting sqref="I220:J220 L220">
    <cfRule type="cellIs" dxfId="7353" priority="859" operator="equal">
      <formula>"Apto"</formula>
    </cfRule>
    <cfRule type="cellIs" dxfId="7352" priority="860" stopIfTrue="1" operator="equal">
      <formula>"sim"</formula>
    </cfRule>
  </conditionalFormatting>
  <conditionalFormatting sqref="I224">
    <cfRule type="cellIs" dxfId="7351" priority="861" operator="equal">
      <formula>"Apto"</formula>
    </cfRule>
    <cfRule type="cellIs" dxfId="7350" priority="862" stopIfTrue="1" operator="equal">
      <formula>"sim"</formula>
    </cfRule>
  </conditionalFormatting>
  <conditionalFormatting sqref="I228">
    <cfRule type="containsText" dxfId="7349" priority="925" operator="containsText" text="Inapto">
      <formula>NOT(ISERROR(SEARCH("Inapto",I228)))</formula>
    </cfRule>
    <cfRule type="containsText" dxfId="7348" priority="926" operator="containsText" text="Apto">
      <formula>NOT(ISERROR(SEARCH("Apto",I228)))</formula>
    </cfRule>
  </conditionalFormatting>
  <conditionalFormatting sqref="I231">
    <cfRule type="cellIs" dxfId="7347" priority="863" operator="equal">
      <formula>"Apto"</formula>
    </cfRule>
    <cfRule type="cellIs" dxfId="7346" priority="864" stopIfTrue="1" operator="equal">
      <formula>"sim"</formula>
    </cfRule>
  </conditionalFormatting>
  <conditionalFormatting sqref="I251">
    <cfRule type="cellIs" dxfId="7345" priority="868" stopIfTrue="1" operator="equal">
      <formula>"sim"</formula>
    </cfRule>
  </conditionalFormatting>
  <conditionalFormatting sqref="I254">
    <cfRule type="cellIs" dxfId="7344" priority="866" stopIfTrue="1" operator="equal">
      <formula>"sim"</formula>
    </cfRule>
  </conditionalFormatting>
  <conditionalFormatting sqref="I259">
    <cfRule type="cellIs" dxfId="7343" priority="870" stopIfTrue="1" operator="equal">
      <formula>"sim"</formula>
    </cfRule>
  </conditionalFormatting>
  <conditionalFormatting sqref="I265:J265">
    <cfRule type="cellIs" dxfId="7342" priority="871" operator="equal">
      <formula>"Apto"</formula>
    </cfRule>
    <cfRule type="cellIs" dxfId="7341" priority="872" stopIfTrue="1" operator="equal">
      <formula>"sim"</formula>
    </cfRule>
  </conditionalFormatting>
  <conditionalFormatting sqref="I267">
    <cfRule type="cellIs" dxfId="7340" priority="874" stopIfTrue="1" operator="equal">
      <formula>"sim"</formula>
    </cfRule>
  </conditionalFormatting>
  <conditionalFormatting sqref="I279">
    <cfRule type="cellIs" dxfId="7339" priority="876" stopIfTrue="1" operator="equal">
      <formula>"sim"</formula>
    </cfRule>
  </conditionalFormatting>
  <conditionalFormatting sqref="I287">
    <cfRule type="containsText" dxfId="7338" priority="927" operator="containsText" text="Inapto">
      <formula>NOT(ISERROR(SEARCH("Inapto",I287)))</formula>
    </cfRule>
    <cfRule type="containsText" dxfId="7337" priority="928" operator="containsText" text="Apto">
      <formula>NOT(ISERROR(SEARCH("Apto",I287)))</formula>
    </cfRule>
  </conditionalFormatting>
  <conditionalFormatting sqref="I297">
    <cfRule type="cellIs" dxfId="7336" priority="878" stopIfTrue="1" operator="equal">
      <formula>"sim"</formula>
    </cfRule>
  </conditionalFormatting>
  <conditionalFormatting sqref="I310">
    <cfRule type="cellIs" dxfId="7335" priority="880" stopIfTrue="1" operator="equal">
      <formula>"sim"</formula>
    </cfRule>
  </conditionalFormatting>
  <conditionalFormatting sqref="I318:I319">
    <cfRule type="cellIs" dxfId="7334" priority="881" operator="equal">
      <formula>"Apto"</formula>
    </cfRule>
    <cfRule type="cellIs" dxfId="7333" priority="882" stopIfTrue="1" operator="equal">
      <formula>"sim"</formula>
    </cfRule>
  </conditionalFormatting>
  <conditionalFormatting sqref="I328:I329">
    <cfRule type="cellIs" dxfId="7332" priority="884" stopIfTrue="1" operator="equal">
      <formula>"sim"</formula>
    </cfRule>
  </conditionalFormatting>
  <conditionalFormatting sqref="I343">
    <cfRule type="cellIs" dxfId="7331" priority="886" stopIfTrue="1" operator="equal">
      <formula>"sim"</formula>
    </cfRule>
  </conditionalFormatting>
  <conditionalFormatting sqref="I348">
    <cfRule type="cellIs" dxfId="7330" priority="887" operator="equal">
      <formula>"Apto"</formula>
    </cfRule>
    <cfRule type="cellIs" dxfId="7329" priority="888" stopIfTrue="1" operator="equal">
      <formula>"sim"</formula>
    </cfRule>
  </conditionalFormatting>
  <conditionalFormatting sqref="I350">
    <cfRule type="cellIs" dxfId="7328" priority="889" operator="equal">
      <formula>"Apto"</formula>
    </cfRule>
    <cfRule type="cellIs" dxfId="7327" priority="890" stopIfTrue="1" operator="equal">
      <formula>"sim"</formula>
    </cfRule>
  </conditionalFormatting>
  <conditionalFormatting sqref="I354:J354">
    <cfRule type="cellIs" dxfId="7326" priority="891" operator="equal">
      <formula>"Apto"</formula>
    </cfRule>
    <cfRule type="cellIs" dxfId="7325" priority="892" stopIfTrue="1" operator="equal">
      <formula>"sim"</formula>
    </cfRule>
  </conditionalFormatting>
  <conditionalFormatting sqref="I362">
    <cfRule type="cellIs" dxfId="7324" priority="893" operator="equal">
      <formula>"Apto"</formula>
    </cfRule>
    <cfRule type="cellIs" dxfId="7323" priority="894" stopIfTrue="1" operator="equal">
      <formula>"sim"</formula>
    </cfRule>
  </conditionalFormatting>
  <conditionalFormatting sqref="I386">
    <cfRule type="cellIs" dxfId="7322" priority="895" operator="equal">
      <formula>"Apto"</formula>
    </cfRule>
    <cfRule type="cellIs" dxfId="7321" priority="896" stopIfTrue="1" operator="equal">
      <formula>"sim"</formula>
    </cfRule>
  </conditionalFormatting>
  <conditionalFormatting sqref="I393">
    <cfRule type="cellIs" dxfId="7320" priority="897" operator="equal">
      <formula>"Apto"</formula>
    </cfRule>
    <cfRule type="cellIs" dxfId="7319" priority="898" stopIfTrue="1" operator="equal">
      <formula>"sim"</formula>
    </cfRule>
  </conditionalFormatting>
  <conditionalFormatting sqref="I397">
    <cfRule type="cellIs" dxfId="7318" priority="899" operator="equal">
      <formula>"Apto"</formula>
    </cfRule>
    <cfRule type="cellIs" dxfId="7317" priority="900" stopIfTrue="1" operator="equal">
      <formula>"sim"</formula>
    </cfRule>
  </conditionalFormatting>
  <conditionalFormatting sqref="I402">
    <cfRule type="cellIs" dxfId="7316" priority="901" operator="equal">
      <formula>"Apto"</formula>
    </cfRule>
    <cfRule type="cellIs" dxfId="7315" priority="902" stopIfTrue="1" operator="equal">
      <formula>"sim"</formula>
    </cfRule>
  </conditionalFormatting>
  <conditionalFormatting sqref="I418">
    <cfRule type="cellIs" dxfId="7314" priority="903" operator="equal">
      <formula>"Apto"</formula>
    </cfRule>
    <cfRule type="cellIs" dxfId="7313" priority="904" stopIfTrue="1" operator="equal">
      <formula>"sim"</formula>
    </cfRule>
  </conditionalFormatting>
  <conditionalFormatting sqref="I449">
    <cfRule type="cellIs" dxfId="7312" priority="905" operator="equal">
      <formula>"Apto"</formula>
    </cfRule>
    <cfRule type="cellIs" dxfId="7311" priority="906" stopIfTrue="1" operator="equal">
      <formula>"sim"</formula>
    </cfRule>
  </conditionalFormatting>
  <conditionalFormatting sqref="I457">
    <cfRule type="cellIs" dxfId="7310" priority="907" operator="equal">
      <formula>"Apto"</formula>
    </cfRule>
    <cfRule type="cellIs" dxfId="7309" priority="908" stopIfTrue="1" operator="equal">
      <formula>"sim"</formula>
    </cfRule>
  </conditionalFormatting>
  <conditionalFormatting sqref="I459">
    <cfRule type="cellIs" dxfId="7308" priority="909" operator="equal">
      <formula>"Apto"</formula>
    </cfRule>
    <cfRule type="cellIs" dxfId="7307" priority="910" stopIfTrue="1" operator="equal">
      <formula>"sim"</formula>
    </cfRule>
  </conditionalFormatting>
  <conditionalFormatting sqref="I468">
    <cfRule type="cellIs" dxfId="7306" priority="911" operator="equal">
      <formula>"Apto"</formula>
    </cfRule>
    <cfRule type="cellIs" dxfId="7305" priority="912" stopIfTrue="1" operator="equal">
      <formula>"sim"</formula>
    </cfRule>
  </conditionalFormatting>
  <conditionalFormatting sqref="I475">
    <cfRule type="cellIs" dxfId="7304" priority="913" operator="equal">
      <formula>"Apto"</formula>
    </cfRule>
    <cfRule type="cellIs" dxfId="7303" priority="914" stopIfTrue="1" operator="equal">
      <formula>"sim"</formula>
    </cfRule>
  </conditionalFormatting>
  <conditionalFormatting sqref="I478">
    <cfRule type="cellIs" dxfId="7302" priority="915" operator="equal">
      <formula>"Apto"</formula>
    </cfRule>
    <cfRule type="cellIs" dxfId="7301" priority="916" stopIfTrue="1" operator="equal">
      <formula>"sim"</formula>
    </cfRule>
  </conditionalFormatting>
  <conditionalFormatting sqref="I491:I494 J492">
    <cfRule type="cellIs" dxfId="7300" priority="917" operator="equal">
      <formula>0</formula>
    </cfRule>
    <cfRule type="cellIs" dxfId="7299" priority="918" operator="equal">
      <formula>"Inapto"</formula>
    </cfRule>
  </conditionalFormatting>
  <conditionalFormatting sqref="I493">
    <cfRule type="cellIs" dxfId="7298" priority="919" operator="equal">
      <formula>"Apto"</formula>
    </cfRule>
    <cfRule type="cellIs" dxfId="7297" priority="920" stopIfTrue="1" operator="equal">
      <formula>"sim"</formula>
    </cfRule>
  </conditionalFormatting>
  <conditionalFormatting sqref="I496:I498">
    <cfRule type="cellIs" dxfId="7296" priority="921" operator="equal">
      <formula>0</formula>
    </cfRule>
    <cfRule type="cellIs" dxfId="7295" priority="922" operator="equal">
      <formula>"Inapto"</formula>
    </cfRule>
  </conditionalFormatting>
  <conditionalFormatting sqref="I328:J329">
    <cfRule type="cellIs" dxfId="7294" priority="883" operator="equal">
      <formula>"Apto"</formula>
    </cfRule>
  </conditionalFormatting>
  <conditionalFormatting sqref="I490:J490 I495:J495 L495 K12:K495">
    <cfRule type="cellIs" dxfId="7293" priority="945" operator="equal">
      <formula>0</formula>
    </cfRule>
    <cfRule type="cellIs" dxfId="7292" priority="946" operator="equal">
      <formula>"Inapto"</formula>
    </cfRule>
    <cfRule type="cellIs" dxfId="7291" priority="947" operator="equal">
      <formula>"Apto"</formula>
    </cfRule>
    <cfRule type="cellIs" dxfId="7290" priority="948" stopIfTrue="1" operator="equal">
      <formula>"sim"</formula>
    </cfRule>
  </conditionalFormatting>
  <conditionalFormatting sqref="I184:J184">
    <cfRule type="cellIs" dxfId="7289" priority="849" operator="equal">
      <formula>"Apto"</formula>
    </cfRule>
  </conditionalFormatting>
  <conditionalFormatting sqref="I187:J187">
    <cfRule type="cellIs" dxfId="7288" priority="851" operator="equal">
      <formula>"Apto"</formula>
    </cfRule>
  </conditionalFormatting>
  <conditionalFormatting sqref="I191:J191 L191">
    <cfRule type="cellIs" dxfId="7287" priority="853" operator="equal">
      <formula>"Apto"</formula>
    </cfRule>
  </conditionalFormatting>
  <conditionalFormatting sqref="I211:J211">
    <cfRule type="cellIs" dxfId="7286" priority="855" operator="equal">
      <formula>"Apto"</formula>
    </cfRule>
  </conditionalFormatting>
  <conditionalFormatting sqref="I216:J216 L216">
    <cfRule type="cellIs" dxfId="7285" priority="857" operator="equal">
      <formula>"Apto"</formula>
    </cfRule>
  </conditionalFormatting>
  <conditionalFormatting sqref="I251:J251 L251">
    <cfRule type="cellIs" dxfId="7284" priority="867" operator="equal">
      <formula>"Apto"</formula>
    </cfRule>
  </conditionalFormatting>
  <conditionalFormatting sqref="I254:J254 L254">
    <cfRule type="cellIs" dxfId="7283" priority="865" operator="equal">
      <formula>"Apto"</formula>
    </cfRule>
  </conditionalFormatting>
  <conditionalFormatting sqref="I259:J259 L259">
    <cfRule type="cellIs" dxfId="7282" priority="869" operator="equal">
      <formula>"Apto"</formula>
    </cfRule>
  </conditionalFormatting>
  <conditionalFormatting sqref="I267:J267 L267">
    <cfRule type="cellIs" dxfId="7281" priority="873" operator="equal">
      <formula>"Apto"</formula>
    </cfRule>
  </conditionalFormatting>
  <conditionalFormatting sqref="I279:J279 L279">
    <cfRule type="cellIs" dxfId="7280" priority="875" operator="equal">
      <formula>"Apto"</formula>
    </cfRule>
  </conditionalFormatting>
  <conditionalFormatting sqref="I297:J297 L297">
    <cfRule type="cellIs" dxfId="7279" priority="877" operator="equal">
      <formula>"Apto"</formula>
    </cfRule>
  </conditionalFormatting>
  <conditionalFormatting sqref="I310:J310">
    <cfRule type="cellIs" dxfId="7278" priority="879" operator="equal">
      <formula>"Apto"</formula>
    </cfRule>
  </conditionalFormatting>
  <conditionalFormatting sqref="I343:J343 L343">
    <cfRule type="cellIs" dxfId="7277" priority="885" operator="equal">
      <formula>"Apto"</formula>
    </cfRule>
  </conditionalFormatting>
  <conditionalFormatting sqref="I496:L498 I494:J494 I8:N10 I12:I14 I16:I29 I32 I34 I36:J41 I43:J43 I45:J48 I50:I61 I63:I66 I68:J70 I72:J76 I78:J79 I82:J82 I85:J88 I90:J92 I95:J96 I98:J99 I103:J103 I105:J106 I108:J109 I116:I117 I126:J131 I141:J147 I150:J150 I152:I154 I156:J157 I164:J168 I170:I175 I177:J183 I185:J186 I188:J190 I192:I210 I212:J215 I217:I219 I221:I223 I225:I227 I229:I230 I252:J253 I255:J258 I260:I264 I266 I268:I278 I280:I286 I288:I296 I311:J317 I320:I327 I344:J344 I346:J347 I349:J349 I351:I353 I355:I361 I367:I385 I394:J396 I398:J401 I403:I412 I450:I455 I458:J458 I460:J467 I469:I474 N346:N347 N349 J19 J26 J28 J52 J54 I101:J101 I112:J112 I159:J159 J202 J223 I232:J250 J269 I363:J365 J368 J374 J377:J384 L380:L384 I387:J392 I414:J417 M442 J470 I476:J477 I479:J489 I491:J492 I419:J448 N363:N365 I330:J342 I298:J309 I161:J162 I133:J139 I119:J124 N85:N88 O288:O309 N276:N309 L119:N124 L133:N139 L161:N162 L304:L306 L335:M335 L336:L342 L422:L448 L491:L492 L487:M487 L488:L489 L480:L486 L479:M479 L476:L477 L470 L421:M421 L414:L417 L387:L392 L368:M368 L363:L365 L330:L334 L307:M307 L308:L309 L303:M303 L232:L250 L223 L202 L159:N159 L112:N112 L101:N101 L54 L52:M52 L26 L19 L419:L420 L398:L401 L394:L396 L349 L346:L347 L344 L311:L317 L298:L302 L255:L258 L252:L253 L212:L215 L188:L190 L185:L186 L177:L183 L164:N168 L156:N157 L150:N150 L141:N147 L126:N131 L108:N109 L105:N106 L103:N103 L98:N99 L95:N96 L90:N92 L85:L88 L82:N82 L78:N79 L72:N76 L68:N70 L45:N48 L43:N43 L36:N41 L494">
    <cfRule type="containsText" dxfId="7276" priority="929" operator="containsText" text="0">
      <formula>NOT(ISERROR(SEARCH("0",I8)))</formula>
    </cfRule>
  </conditionalFormatting>
  <conditionalFormatting sqref="I8:N10 I12:I14 I16:I29 I32 I34 I36:J41 I43:J43 I45:J48 I50:I61 I63:I66 I68:J70 I72:J76 I78:J79 I82:J82 I85:J88 I90:J92 I95:J96 I98:J99 I103:J103 I105:J106 I108:J109 I116:I117 I126:J131 I141:J147 I150:J150 I152:I154 I156:J157 I164:J168 I170:I175 I177:J183 I185:J186 I188:J190 I192:I210 I212:J215 I217:I219 I221:I223 I225:I227 I229:I230 I252:J253 I255:J258 I260:I264 I266 I268:I278 I280:I286 I288:I296 I311:J317 I320:I327 I344:J344 I346:J347 N346:N347 I349:J349 N349 I351:I353 I355:I361 I367:I385 I394:J396 I398:J401 I403:I412 I450:I455 I458:J458 I460:J467 I469:I474 I494:J494 I496:L498 J19 J26 J28 J52 J54 I101:J101 I112:J112 I159:J159 J202 J223 I232:J250 J269 I363:J365 J368 J374 J377:J384 L380:L384 I387:J392 I414:J417 M442 J470 I476:J477 I479:J489 I491:J492 I419:J448 N363:N365 I330:J342 I298:J309 I161:J162 I133:J139 I119:J124 N85:N88 L119:N124 L133:N139 L161:N162 L304:L306 L335:M335 L336:L342 L422:L448 L491:L492 L487:M487 L488:L489 L480:L486 L479:M479 L476:L477 L470 L421:M421 L414:L417 L387:L392 L368:M368 L363:L365 L330:L334 L307:M307 L308:L309 L303:M303 L232:L250 L223 L202 L159:N159 L112:N112 L101:N101 L54 L52:M52 L26 L19 L494 L419:L420 L398:L401 L394:L396 L349 L346:L347 L344 L311:L317 L298:L302 L255:L258 L252:L253 L212:L215 L188:L190 L185:L186 L177:L183 L164:N168 L156:N157 L150:N150 L141:N147 L126:N131 L108:N109 L105:N106 L103:N103 L98:N99 L95:N96 L90:N92 L85:L88 L82:N82 L78:N79 L72:N76 L68:N70 L45:N48 L43:N43 L36:N41">
    <cfRule type="containsText" dxfId="7275" priority="930" operator="containsText" text="Inapto">
      <formula>NOT(ISERROR(SEARCH("Inapto",I8)))</formula>
    </cfRule>
    <cfRule type="containsText" dxfId="7274" priority="931" operator="containsText" text="Apto">
      <formula>NOT(ISERROR(SEARCH("Apto",I8)))</formula>
    </cfRule>
  </conditionalFormatting>
  <conditionalFormatting sqref="I7:O7 J12:J18 I44:J44 M49:N49 J50:J51 J63:J66 I80:J80 M81 M100 M110 M113:M114 J116:J117 I125:J125 O128:O158 M132 M140 M148:M149 J152:J154 M163 J169:J175 J192 J194:J201 N194:O201 J203:J210 J217:J219 J225:J230 J260:J264 J268 J280:J296 L318 J320:J327 I345:J345 L348 J351:J353 N351:N353 I366:J366 J367 L393 L397 J403:J412 I413:J413 N414:N415 N417 N419:N426 N428:N431 N433:N446 N450:N455 I456:J456 N457:N467 O458 J469 N469 J472:J474 N472:N474 N477 L478 N479:N481 L490 L493 I499:O499 T44 T80 T125 T169 T228 T287 T345 T366 T413 T456 J20:J25 M19:N19 J27 J29 L28 J53 J55:J61 J221:J222 J266 J355:J361 J369:J373 J385 J375:J376 M456:O456 J449:J455 N448 O447:O455 O333:O344 J270:J278 O266:O286 O244:O264 O220 N203:O219 O202 O229:O230 M11 M26 O81:O96 N170:O183 N221:O222 N228:N253 N319:N328 N367:N376 L418 O414:O445 O460:O480 N28:O28 M30:M31 J32:J34 L42 N52:O52 M54 O54 L62:O62 M67:O67 N71:O71 N77:O77 M83:M89 N84 M93:N94 L97:M97 O98:O112 M102:N102 L104:N104 M107:N107 O114:O117 N113:N115 O119:O124 M118:N118 N148 L151:M151 L155:M155 M158:N158 O160:O168 M160:N160 N185:O190 N184 N192:O192 O191 N224:O227 O223 O232:O242 N255:N274 N311:N317 O311:O331 N330:N344 N355:N361 N378:N379 N387:N388 N390:N412 O482:O498 N483:N491 N493:N498 L35:O35 I111:J111 I1671:O1048576 O288:O309 N276:N309 L111:N111 L32:N34 L385 L369:L379 L221:L222 L55:N61 L53:N53 L29:N29 L27:N27 L20:N25 L471:L475 L449:L469 L413:O413 L402:L412 L367 L366:O366 L351:L362 L345:O345 L320:L326 L280:L296 L270:L278 L268 L260:L266 L225:L230 L217:L219 L203:L210 L194:L201 L192 L174:L175 L170:L172 L169:O169 L152:N154 L125:O125 L116:N117 L80:O80 L63:N66 L50:N51 L44:O44 L12:N18 T499:T500 I500:N500 T503:T520 I520:N520 I503:J518 L503:N518 I570:N1670 T570:T1048576">
    <cfRule type="containsText" dxfId="7273" priority="1160" operator="containsText" text="Apto">
      <formula>NOT(ISERROR(SEARCH("Apto",I7)))</formula>
    </cfRule>
  </conditionalFormatting>
  <conditionalFormatting sqref="J231">
    <cfRule type="cellIs" dxfId="7272" priority="1023" operator="equal">
      <formula>0</formula>
    </cfRule>
    <cfRule type="cellIs" dxfId="7271" priority="1024" operator="equal">
      <formula>"Inapto"</formula>
    </cfRule>
    <cfRule type="cellIs" dxfId="7270" priority="1025" operator="equal">
      <formula>"Apto"</formula>
    </cfRule>
    <cfRule type="cellIs" dxfId="7269" priority="1026" stopIfTrue="1" operator="equal">
      <formula>"sim"</formula>
    </cfRule>
  </conditionalFormatting>
  <conditionalFormatting sqref="J176 L176">
    <cfRule type="cellIs" dxfId="7268" priority="1039" operator="equal">
      <formula>0</formula>
    </cfRule>
    <cfRule type="cellIs" dxfId="7267" priority="1040" operator="equal">
      <formula>"Inapto"</formula>
    </cfRule>
    <cfRule type="cellIs" dxfId="7266" priority="1041" operator="equal">
      <formula>"Apto"</formula>
    </cfRule>
    <cfRule type="cellIs" dxfId="7265" priority="1042" stopIfTrue="1" operator="equal">
      <formula>"sim"</formula>
    </cfRule>
  </conditionalFormatting>
  <conditionalFormatting sqref="J348 J350 L350">
    <cfRule type="cellIs" dxfId="7264" priority="995" operator="equal">
      <formula>0</formula>
    </cfRule>
    <cfRule type="cellIs" dxfId="7263" priority="996" operator="equal">
      <formula>"Inapto"</formula>
    </cfRule>
    <cfRule type="cellIs" dxfId="7262" priority="997" operator="equal">
      <formula>"Apto"</formula>
    </cfRule>
    <cfRule type="cellIs" dxfId="7261" priority="998" stopIfTrue="1" operator="equal">
      <formula>"sim"</formula>
    </cfRule>
  </conditionalFormatting>
  <conditionalFormatting sqref="J362">
    <cfRule type="cellIs" dxfId="7260" priority="987" operator="equal">
      <formula>0</formula>
    </cfRule>
    <cfRule type="cellIs" dxfId="7259" priority="988" operator="equal">
      <formula>"Inapto"</formula>
    </cfRule>
    <cfRule type="cellIs" dxfId="7258" priority="989" operator="equal">
      <formula>"Apto"</formula>
    </cfRule>
    <cfRule type="cellIs" dxfId="7257" priority="990" stopIfTrue="1" operator="equal">
      <formula>"sim"</formula>
    </cfRule>
  </conditionalFormatting>
  <conditionalFormatting sqref="J386 L386">
    <cfRule type="cellIs" dxfId="7256" priority="979" operator="equal">
      <formula>0</formula>
    </cfRule>
    <cfRule type="cellIs" dxfId="7255" priority="980" operator="equal">
      <formula>"Inapto"</formula>
    </cfRule>
    <cfRule type="cellIs" dxfId="7254" priority="981" operator="equal">
      <formula>"Apto"</formula>
    </cfRule>
    <cfRule type="cellIs" dxfId="7253" priority="982" stopIfTrue="1" operator="equal">
      <formula>"sim"</formula>
    </cfRule>
  </conditionalFormatting>
  <conditionalFormatting sqref="J393 J397 J402">
    <cfRule type="cellIs" dxfId="7252" priority="975" operator="equal">
      <formula>0</formula>
    </cfRule>
    <cfRule type="cellIs" dxfId="7251" priority="976" operator="equal">
      <formula>"Inapto"</formula>
    </cfRule>
    <cfRule type="cellIs" dxfId="7250" priority="977" operator="equal">
      <formula>"Apto"</formula>
    </cfRule>
    <cfRule type="cellIs" dxfId="7249" priority="978" stopIfTrue="1" operator="equal">
      <formula>"sim"</formula>
    </cfRule>
  </conditionalFormatting>
  <conditionalFormatting sqref="J418">
    <cfRule type="cellIs" dxfId="7248" priority="971" operator="equal">
      <formula>0</formula>
    </cfRule>
    <cfRule type="cellIs" dxfId="7247" priority="972" operator="equal">
      <formula>"Inapto"</formula>
    </cfRule>
    <cfRule type="cellIs" dxfId="7246" priority="973" operator="equal">
      <formula>"Apto"</formula>
    </cfRule>
    <cfRule type="cellIs" dxfId="7245" priority="974" stopIfTrue="1" operator="equal">
      <formula>"sim"</formula>
    </cfRule>
  </conditionalFormatting>
  <conditionalFormatting sqref="J457 J459">
    <cfRule type="cellIs" dxfId="7244" priority="960" operator="equal">
      <formula>0</formula>
    </cfRule>
    <cfRule type="cellIs" dxfId="7243" priority="961" operator="equal">
      <formula>"Inapto"</formula>
    </cfRule>
    <cfRule type="cellIs" dxfId="7242" priority="962" operator="equal">
      <formula>"Apto"</formula>
    </cfRule>
    <cfRule type="cellIs" dxfId="7241" priority="963" stopIfTrue="1" operator="equal">
      <formula>"sim"</formula>
    </cfRule>
  </conditionalFormatting>
  <conditionalFormatting sqref="J468">
    <cfRule type="cellIs" dxfId="7240" priority="956" operator="equal">
      <formula>0</formula>
    </cfRule>
    <cfRule type="cellIs" dxfId="7239" priority="957" operator="equal">
      <formula>"Inapto"</formula>
    </cfRule>
    <cfRule type="cellIs" dxfId="7238" priority="958" operator="equal">
      <formula>"Apto"</formula>
    </cfRule>
    <cfRule type="cellIs" dxfId="7237" priority="959" stopIfTrue="1" operator="equal">
      <formula>"sim"</formula>
    </cfRule>
  </conditionalFormatting>
  <conditionalFormatting sqref="J471 J475 J478">
    <cfRule type="cellIs" dxfId="7236" priority="952" operator="equal">
      <formula>0</formula>
    </cfRule>
    <cfRule type="cellIs" dxfId="7235" priority="953" operator="equal">
      <formula>"Inapto"</formula>
    </cfRule>
    <cfRule type="cellIs" dxfId="7234" priority="954" operator="equal">
      <formula>"Apto"</formula>
    </cfRule>
    <cfRule type="cellIs" dxfId="7233" priority="955" stopIfTrue="1" operator="equal">
      <formula>"sim"</formula>
    </cfRule>
  </conditionalFormatting>
  <conditionalFormatting sqref="J493">
    <cfRule type="cellIs" dxfId="7232" priority="623" operator="equal">
      <formula>0</formula>
    </cfRule>
    <cfRule type="cellIs" dxfId="7231" priority="624" operator="equal">
      <formula>"Inapto"</formula>
    </cfRule>
    <cfRule type="cellIs" dxfId="7230" priority="625" operator="equal">
      <formula>"Apto"</formula>
    </cfRule>
    <cfRule type="cellIs" dxfId="7229" priority="626" stopIfTrue="1" operator="equal">
      <formula>"sim"</formula>
    </cfRule>
  </conditionalFormatting>
  <conditionalFormatting sqref="J11:L11">
    <cfRule type="cellIs" dxfId="7228" priority="1145" operator="equal">
      <formula>0</formula>
    </cfRule>
    <cfRule type="cellIs" dxfId="7227" priority="1146" operator="equal">
      <formula>"Inapto"</formula>
    </cfRule>
    <cfRule type="cellIs" dxfId="7226" priority="1147" operator="equal">
      <formula>"Apto"</formula>
    </cfRule>
    <cfRule type="cellIs" dxfId="7225" priority="1148" stopIfTrue="1" operator="equal">
      <formula>"sim"</formula>
    </cfRule>
  </conditionalFormatting>
  <conditionalFormatting sqref="J30:J31 L31">
    <cfRule type="cellIs" dxfId="7224" priority="1141" operator="equal">
      <formula>0</formula>
    </cfRule>
    <cfRule type="cellIs" dxfId="7223" priority="1142" operator="equal">
      <formula>"Inapto"</formula>
    </cfRule>
    <cfRule type="cellIs" dxfId="7222" priority="1143" operator="equal">
      <formula>"Apto"</formula>
    </cfRule>
    <cfRule type="cellIs" dxfId="7221" priority="1144" stopIfTrue="1" operator="equal">
      <formula>"sim"</formula>
    </cfRule>
  </conditionalFormatting>
  <conditionalFormatting sqref="J42">
    <cfRule type="cellIs" dxfId="7220" priority="1137" operator="equal">
      <formula>0</formula>
    </cfRule>
    <cfRule type="cellIs" dxfId="7219" priority="1138" operator="equal">
      <formula>"Inapto"</formula>
    </cfRule>
    <cfRule type="cellIs" dxfId="7218" priority="1139" operator="equal">
      <formula>"Apto"</formula>
    </cfRule>
    <cfRule type="cellIs" dxfId="7217" priority="1140" stopIfTrue="1" operator="equal">
      <formula>"sim"</formula>
    </cfRule>
  </conditionalFormatting>
  <conditionalFormatting sqref="J49 L49">
    <cfRule type="cellIs" dxfId="7216" priority="1133" operator="equal">
      <formula>0</formula>
    </cfRule>
    <cfRule type="cellIs" dxfId="7215" priority="1134" operator="equal">
      <formula>"Inapto"</formula>
    </cfRule>
    <cfRule type="cellIs" dxfId="7214" priority="1135" operator="equal">
      <formula>"Apto"</formula>
    </cfRule>
    <cfRule type="cellIs" dxfId="7213" priority="1136" stopIfTrue="1" operator="equal">
      <formula>"sim"</formula>
    </cfRule>
  </conditionalFormatting>
  <conditionalFormatting sqref="J62">
    <cfRule type="cellIs" dxfId="7212" priority="1125" operator="equal">
      <formula>0</formula>
    </cfRule>
    <cfRule type="cellIs" dxfId="7211" priority="1126" operator="equal">
      <formula>"Inapto"</formula>
    </cfRule>
    <cfRule type="cellIs" dxfId="7210" priority="1127" operator="equal">
      <formula>"Apto"</formula>
    </cfRule>
    <cfRule type="cellIs" dxfId="7209" priority="1128" stopIfTrue="1" operator="equal">
      <formula>"sim"</formula>
    </cfRule>
  </conditionalFormatting>
  <conditionalFormatting sqref="J67 L67">
    <cfRule type="cellIs" dxfId="7208" priority="1129" operator="equal">
      <formula>0</formula>
    </cfRule>
    <cfRule type="cellIs" dxfId="7207" priority="1130" operator="equal">
      <formula>"Inapto"</formula>
    </cfRule>
    <cfRule type="cellIs" dxfId="7206" priority="1131" operator="equal">
      <formula>"Apto"</formula>
    </cfRule>
    <cfRule type="cellIs" dxfId="7205" priority="1132" stopIfTrue="1" operator="equal">
      <formula>"sim"</formula>
    </cfRule>
  </conditionalFormatting>
  <conditionalFormatting sqref="J71 J77 L77:M77 L71:M71">
    <cfRule type="cellIs" dxfId="7204" priority="1105" operator="equal">
      <formula>0</formula>
    </cfRule>
    <cfRule type="cellIs" dxfId="7203" priority="1106" operator="equal">
      <formula>"Inapto"</formula>
    </cfRule>
    <cfRule type="cellIs" dxfId="7202" priority="1107" operator="equal">
      <formula>"Apto"</formula>
    </cfRule>
    <cfRule type="cellIs" dxfId="7201" priority="1108" stopIfTrue="1" operator="equal">
      <formula>"sim"</formula>
    </cfRule>
  </conditionalFormatting>
  <conditionalFormatting sqref="J81 J83:J84 L83:L84 L81">
    <cfRule type="cellIs" dxfId="7200" priority="1109" operator="equal">
      <formula>0</formula>
    </cfRule>
    <cfRule type="cellIs" dxfId="7199" priority="1110" operator="equal">
      <formula>"Inapto"</formula>
    </cfRule>
    <cfRule type="cellIs" dxfId="7198" priority="1111" operator="equal">
      <formula>"Apto"</formula>
    </cfRule>
    <cfRule type="cellIs" dxfId="7197" priority="1112" stopIfTrue="1" operator="equal">
      <formula>"sim"</formula>
    </cfRule>
  </conditionalFormatting>
  <conditionalFormatting sqref="J89 J93:J94 L93:L94 L89">
    <cfRule type="cellIs" dxfId="7196" priority="1101" operator="equal">
      <formula>0</formula>
    </cfRule>
    <cfRule type="cellIs" dxfId="7195" priority="1102" operator="equal">
      <formula>"Inapto"</formula>
    </cfRule>
    <cfRule type="cellIs" dxfId="7194" priority="1103" operator="equal">
      <formula>"Apto"</formula>
    </cfRule>
    <cfRule type="cellIs" dxfId="7193" priority="1104" stopIfTrue="1" operator="equal">
      <formula>"sim"</formula>
    </cfRule>
  </conditionalFormatting>
  <conditionalFormatting sqref="J97 J100 J102 J104 J107 J113:J114 J118 J110 L118 L113:L114 L107 L102 L100">
    <cfRule type="cellIs" dxfId="7192" priority="1096" operator="equal">
      <formula>0</formula>
    </cfRule>
    <cfRule type="cellIs" dxfId="7191" priority="1097" operator="equal">
      <formula>"Inapto"</formula>
    </cfRule>
    <cfRule type="cellIs" dxfId="7190" priority="1098" operator="equal">
      <formula>"Apto"</formula>
    </cfRule>
    <cfRule type="cellIs" dxfId="7189" priority="1099" stopIfTrue="1" operator="equal">
      <formula>"sim"</formula>
    </cfRule>
  </conditionalFormatting>
  <conditionalFormatting sqref="J132 L132">
    <cfRule type="cellIs" dxfId="7188" priority="1073" operator="equal">
      <formula>0</formula>
    </cfRule>
    <cfRule type="cellIs" dxfId="7187" priority="1074" operator="equal">
      <formula>"Inapto"</formula>
    </cfRule>
    <cfRule type="cellIs" dxfId="7186" priority="1075" operator="equal">
      <formula>"Apto"</formula>
    </cfRule>
    <cfRule type="cellIs" dxfId="7185" priority="1076" stopIfTrue="1" operator="equal">
      <formula>"sim"</formula>
    </cfRule>
  </conditionalFormatting>
  <conditionalFormatting sqref="J140 L140">
    <cfRule type="cellIs" dxfId="7184" priority="941" operator="equal">
      <formula>0</formula>
    </cfRule>
    <cfRule type="cellIs" dxfId="7183" priority="942" operator="equal">
      <formula>"Inapto"</formula>
    </cfRule>
    <cfRule type="cellIs" dxfId="7182" priority="943" operator="equal">
      <formula>"Apto"</formula>
    </cfRule>
    <cfRule type="cellIs" dxfId="7181" priority="944" stopIfTrue="1" operator="equal">
      <formula>"sim"</formula>
    </cfRule>
  </conditionalFormatting>
  <conditionalFormatting sqref="J148:J149 J151 J158 J160 J163 J155 L163 L160 L158 L148:L149">
    <cfRule type="cellIs" dxfId="7180" priority="1064" stopIfTrue="1" operator="equal">
      <formula>"sim"</formula>
    </cfRule>
  </conditionalFormatting>
  <conditionalFormatting sqref="J148:J149 J151 J158 J160 J163 O1671:O1048576 L163 L160 L158 L148:L149">
    <cfRule type="cellIs" dxfId="7179" priority="1061" operator="equal">
      <formula>0</formula>
    </cfRule>
    <cfRule type="cellIs" dxfId="7178" priority="1062" operator="equal">
      <formula>"Inapto"</formula>
    </cfRule>
    <cfRule type="cellIs" dxfId="7177" priority="1063" operator="equal">
      <formula>"Apto"</formula>
    </cfRule>
  </conditionalFormatting>
  <conditionalFormatting sqref="J155">
    <cfRule type="cellIs" dxfId="7176" priority="937" operator="equal">
      <formula>0</formula>
    </cfRule>
    <cfRule type="cellIs" dxfId="7175" priority="938" operator="equal">
      <formula>"Inapto"</formula>
    </cfRule>
    <cfRule type="cellIs" dxfId="7174" priority="939" operator="equal">
      <formula>"Apto"</formula>
    </cfRule>
  </conditionalFormatting>
  <conditionalFormatting sqref="J184 J187">
    <cfRule type="cellIs" dxfId="7173" priority="1033" operator="equal">
      <formula>"Inapto"</formula>
    </cfRule>
    <cfRule type="cellIs" dxfId="7172" priority="1034" stopIfTrue="1" operator="equal">
      <formula>"sim"</formula>
    </cfRule>
  </conditionalFormatting>
  <conditionalFormatting sqref="J191 L191">
    <cfRule type="cellIs" dxfId="7171" priority="935" operator="equal">
      <formula>"Inapto"</formula>
    </cfRule>
    <cfRule type="cellIs" dxfId="7170" priority="936" stopIfTrue="1" operator="equal">
      <formula>"sim"</formula>
    </cfRule>
  </conditionalFormatting>
  <conditionalFormatting sqref="J211 J216 L216">
    <cfRule type="cellIs" dxfId="7169" priority="1031" operator="equal">
      <formula>"Inapto"</formula>
    </cfRule>
    <cfRule type="cellIs" dxfId="7168" priority="1032" stopIfTrue="1" operator="equal">
      <formula>"sim"</formula>
    </cfRule>
  </conditionalFormatting>
  <conditionalFormatting sqref="J224 L224">
    <cfRule type="cellIs" dxfId="7167" priority="1027" operator="equal">
      <formula>0</formula>
    </cfRule>
    <cfRule type="cellIs" dxfId="7166" priority="1028" operator="equal">
      <formula>"Inapto"</formula>
    </cfRule>
    <cfRule type="cellIs" dxfId="7165" priority="1029" operator="equal">
      <formula>"Apto"</formula>
    </cfRule>
    <cfRule type="cellIs" dxfId="7164" priority="1030" stopIfTrue="1" operator="equal">
      <formula>"sim"</formula>
    </cfRule>
  </conditionalFormatting>
  <conditionalFormatting sqref="J251 J254 J259 J267 J279 L279 L267 L259 L254 L251">
    <cfRule type="cellIs" dxfId="7163" priority="1018" operator="equal">
      <formula>"Inapto"</formula>
    </cfRule>
    <cfRule type="cellIs" dxfId="7162" priority="1019" stopIfTrue="1" operator="equal">
      <formula>"sim"</formula>
    </cfRule>
  </conditionalFormatting>
  <conditionalFormatting sqref="J297 L297">
    <cfRule type="cellIs" dxfId="7161" priority="1005" operator="equal">
      <formula>"Inapto"</formula>
    </cfRule>
    <cfRule type="cellIs" dxfId="7160" priority="1006" stopIfTrue="1" operator="equal">
      <formula>"sim"</formula>
    </cfRule>
  </conditionalFormatting>
  <conditionalFormatting sqref="J310">
    <cfRule type="cellIs" dxfId="7159" priority="1013" operator="equal">
      <formula>"Inapto"</formula>
    </cfRule>
    <cfRule type="cellIs" dxfId="7158" priority="1014" stopIfTrue="1" operator="equal">
      <formula>"sim"</formula>
    </cfRule>
  </conditionalFormatting>
  <conditionalFormatting sqref="J319 L319">
    <cfRule type="cellIs" dxfId="7157" priority="1010" operator="equal">
      <formula>"Inapto"</formula>
    </cfRule>
    <cfRule type="cellIs" dxfId="7156" priority="1011" operator="equal">
      <formula>"Apto"</formula>
    </cfRule>
    <cfRule type="cellIs" dxfId="7155" priority="1012" stopIfTrue="1" operator="equal">
      <formula>"sim"</formula>
    </cfRule>
  </conditionalFormatting>
  <conditionalFormatting sqref="J343 L343">
    <cfRule type="cellIs" dxfId="7154" priority="999" operator="equal">
      <formula>"Inapto"</formula>
    </cfRule>
    <cfRule type="cellIs" dxfId="7153" priority="1000" stopIfTrue="1" operator="equal">
      <formula>"sim"</formula>
    </cfRule>
  </conditionalFormatting>
  <conditionalFormatting sqref="J184 M184">
    <cfRule type="cellIs" dxfId="7152" priority="750" operator="equal">
      <formula>0</formula>
    </cfRule>
  </conditionalFormatting>
  <conditionalFormatting sqref="J187 M187">
    <cfRule type="cellIs" dxfId="7151" priority="746" operator="equal">
      <formula>0</formula>
    </cfRule>
  </conditionalFormatting>
  <conditionalFormatting sqref="J191 L191">
    <cfRule type="cellIs" dxfId="7150" priority="742" operator="equal">
      <formula>0</formula>
    </cfRule>
  </conditionalFormatting>
  <conditionalFormatting sqref="J211 M211">
    <cfRule type="cellIs" dxfId="7149" priority="738" operator="equal">
      <formula>0</formula>
    </cfRule>
  </conditionalFormatting>
  <conditionalFormatting sqref="J216 L216:M216">
    <cfRule type="cellIs" dxfId="7148" priority="734" operator="equal">
      <formula>0</formula>
    </cfRule>
  </conditionalFormatting>
  <conditionalFormatting sqref="J251 L251:M251">
    <cfRule type="cellIs" dxfId="7147" priority="722" operator="equal">
      <formula>0</formula>
    </cfRule>
  </conditionalFormatting>
  <conditionalFormatting sqref="J254 L254">
    <cfRule type="cellIs" dxfId="7146" priority="718" operator="equal">
      <formula>0</formula>
    </cfRule>
  </conditionalFormatting>
  <conditionalFormatting sqref="J259 L259:M259">
    <cfRule type="cellIs" dxfId="7145" priority="714" operator="equal">
      <formula>0</formula>
    </cfRule>
  </conditionalFormatting>
  <conditionalFormatting sqref="J267 L267:M267">
    <cfRule type="cellIs" dxfId="7144" priority="710" operator="equal">
      <formula>0</formula>
    </cfRule>
  </conditionalFormatting>
  <conditionalFormatting sqref="J279 L279:M279">
    <cfRule type="cellIs" dxfId="7143" priority="702" operator="equal">
      <formula>0</formula>
    </cfRule>
  </conditionalFormatting>
  <conditionalFormatting sqref="J297 L297:M297">
    <cfRule type="cellIs" dxfId="7142" priority="698" operator="equal">
      <formula>0</formula>
    </cfRule>
  </conditionalFormatting>
  <conditionalFormatting sqref="J310 N310">
    <cfRule type="cellIs" dxfId="7141" priority="694" operator="equal">
      <formula>0</formula>
    </cfRule>
  </conditionalFormatting>
  <conditionalFormatting sqref="J319 L319:M319">
    <cfRule type="cellIs" dxfId="7140" priority="690" operator="equal">
      <formula>0</formula>
    </cfRule>
  </conditionalFormatting>
  <conditionalFormatting sqref="J328:J329 L329 L328:M328">
    <cfRule type="cellIs" dxfId="7139" priority="686" operator="equal">
      <formula>0</formula>
    </cfRule>
  </conditionalFormatting>
  <conditionalFormatting sqref="J343 L343:M343">
    <cfRule type="cellIs" dxfId="7138" priority="682" operator="equal">
      <formula>0</formula>
    </cfRule>
  </conditionalFormatting>
  <conditionalFormatting sqref="J44 J80 J125 J345 M366:O366 M413:O413 M456:O456 N194:O201 O458 T43:T48 T72:T76 T98:T99 T8:T10 T12:T18 T32:T34 T36:T41 T185:T186 T188:T190 T192:T210 T212:T215 T217:T223 T225:T250 T252:T253 T255:T258 T260:T264 T268 T280:T296 T298:T302 T311:T318 T320:T327 T330:T331 T387:T388 T394:T396 T398:T401 T403:T417 T419:T420 T469:T470 T476:T477 T480:T481 T491 T494 T496:T498 J12:J18 M49:N49 J50:J51 J63:J66 M81 M100 M110 M113:M114 J116:J117 O128:O158 M132 M140 M148:M149 J152:J154 M163 J169:J175 J192 J194:J201 J203:J210 J217:J219 J225:J230 J260:J264 J268 J280:J296 L318 J320:J327 L348 J351:J353 N351:N353 J366:J367 L393 L397 J403:J413 N414:N415 N417 N419:N426 N428:N431 N433:N446 N450:N455 N457:N467 J469 N469 J472:J474 N472:N474 N477 L478 N479:N481 L490 L493 T50:T51 T78:T82 T84:T88 T90:T96 T102:T111 T114:T117 T119:T139 T160:T175 T344:T349 T351:T353 J20:J25 M19:N19 J27 J29 L28 J53 J55:J61 J221:J222 J266 J355:J361 J369:J373 J385 J375:J376 J449:J456 N448 O447:O455 O333:O344 J270:J278 O266:O286 O244:O264 O220 N203:O219 O202 O229:O230 M11 M26 O81:O96 N170:O183 N221:O222 N228:N253 N319:N328 N367:N376 L418 O414:O445 O460:O480 N28:O28 M30:M31 J32:J34 L42 N52:O52 M54 O54 L62:O62 M67:O67 N71:O71 N77:O77 M83:M89 N84 M93:N94 L97:M97 O98:O112 M102:N102 L104:N104 M107:N107 O114:O117 N113:N115 O119:O124 M118:N118 N148 L151:M151 L155:M155 M158:N158 O160:O168 M160:N160 N185:O190 N184 N192:O192 O191 N224:O227 O223 O232:O242 N255:N274 N311:N317 O311:O331 N330:N344 N355:N361 N378:N379 N387:N388 N390:N412 O482:O498 N483:N491 N493:N498 L35:O35 I111:J111 T20:T29 T53:T70 T177:T183 T266 T270:T278 T304:T306 T308:T309 T333:T334 T336:T342 T355:T367 T369:T373 T375:T385 T390:T392 T422:T441 T443:T467 T472:T474 T483:T486 T488:T489 T141:T158 L111:N111 L32:N34 L385 L369:L379 L221:L222 L55:N61 L53:N53 L29:N29 L27:N27 L20:N25 L471:L475 L449:L469 L402:L413 L366:L367 L351:L362 L320:L326 L280:L296 L270:L278 L268 L260:L266 L225:L230 L217:L219 L203:L210 L194:L201 L192 L174:L175 L170:L172 L152:N154 L116:N117 L63:N66 L50:N51 L12:N18 L345:O345 L169:O169 L125:O125 L80:O80 L44:O44">
    <cfRule type="containsText" dxfId="7137" priority="1156" operator="containsText" text="0">
      <formula>NOT(ISERROR(SEARCH("0",I8)))</formula>
    </cfRule>
  </conditionalFormatting>
  <conditionalFormatting sqref="L8">
    <cfRule type="colorScale" priority="11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8:L9 L12:L18 L32:L34 L43:L48 L50:L51 L63:L66 L78:L80 L116:L117 L119:L131 L152:L154 L164:L172 L174:L175 L192 L194:L201 L217:L219 L225:L230 L260:L266 L268 L270:L278 L280:L296 L311:L318 L320:L326 L344:L349 L36:L41 L68:L70 L72:L76 L82 L85:L88 L90:L92 L95:L96 L98:L99 L101 L103 L105:L106 L108:L109 L112 L133:L139 L141:L147 L150 L159 L161:L162 L188:L190 L212:L215 L252:L253 L255:L258 L298:L302 L20:L25 L27:L29 L53 L55:L61 L203:L210 L221:L222 L304:L306 L308:L309 L351:L367 L369:L379 L385 L387:L420 M442 L471:L478 L480:L486 L488:L494 L422:L469 L177:L186 L496:L499">
    <cfRule type="cellIs" dxfId="7136" priority="1163" stopIfTrue="1" operator="equal">
      <formula>"sim"</formula>
    </cfRule>
  </conditionalFormatting>
  <conditionalFormatting sqref="L156:L157">
    <cfRule type="cellIs" dxfId="7135" priority="940" stopIfTrue="1" operator="equal">
      <formula>"sim"</formula>
    </cfRule>
  </conditionalFormatting>
  <conditionalFormatting sqref="L173">
    <cfRule type="cellIs" dxfId="7134" priority="1035" operator="equal">
      <formula>0</formula>
    </cfRule>
    <cfRule type="cellIs" dxfId="7133" priority="1036" operator="equal">
      <formula>"Inapto"</formula>
    </cfRule>
    <cfRule type="cellIs" dxfId="7132" priority="1037" operator="equal">
      <formula>"Apto"</formula>
    </cfRule>
    <cfRule type="cellIs" dxfId="7131" priority="1038" stopIfTrue="1" operator="equal">
      <formula>"sim"</formula>
    </cfRule>
  </conditionalFormatting>
  <conditionalFormatting sqref="L231">
    <cfRule type="cellIs" dxfId="7130" priority="1020" operator="equal">
      <formula>"Inapto"</formula>
    </cfRule>
    <cfRule type="cellIs" dxfId="7129" priority="1021" operator="equal">
      <formula>"Apto"</formula>
    </cfRule>
  </conditionalFormatting>
  <conditionalFormatting sqref="L231:L250">
    <cfRule type="cellIs" dxfId="7128" priority="1022" stopIfTrue="1" operator="equal">
      <formula>"sim"</formula>
    </cfRule>
  </conditionalFormatting>
  <conditionalFormatting sqref="L269">
    <cfRule type="cellIs" dxfId="7127" priority="1015" operator="equal">
      <formula>"Inapto"</formula>
    </cfRule>
    <cfRule type="cellIs" dxfId="7126" priority="1016" operator="equal">
      <formula>"Apto"</formula>
    </cfRule>
    <cfRule type="cellIs" dxfId="7125" priority="1017" stopIfTrue="1" operator="equal">
      <formula>"sim"</formula>
    </cfRule>
  </conditionalFormatting>
  <conditionalFormatting sqref="L327">
    <cfRule type="cellIs" dxfId="7124" priority="1001" operator="equal">
      <formula>0</formula>
    </cfRule>
    <cfRule type="cellIs" dxfId="7123" priority="1002" operator="equal">
      <formula>"Inapto"</formula>
    </cfRule>
    <cfRule type="cellIs" dxfId="7122" priority="1003" operator="equal">
      <formula>"Apto"</formula>
    </cfRule>
    <cfRule type="cellIs" dxfId="7121" priority="1004" stopIfTrue="1" operator="equal">
      <formula>"sim"</formula>
    </cfRule>
  </conditionalFormatting>
  <conditionalFormatting sqref="L231">
    <cfRule type="cellIs" dxfId="7120" priority="726" operator="equal">
      <formula>0</formula>
    </cfRule>
  </conditionalFormatting>
  <conditionalFormatting sqref="L269:M269">
    <cfRule type="cellIs" dxfId="7119" priority="706" operator="equal">
      <formula>0</formula>
    </cfRule>
  </conditionalFormatting>
  <conditionalFormatting sqref="L328:M328 J328:J329 L329 T500 T503:T520 T570:T1048576">
    <cfRule type="cellIs" dxfId="7118" priority="1007" operator="equal">
      <formula>"Inapto"</formula>
    </cfRule>
  </conditionalFormatting>
  <conditionalFormatting sqref="L328:M328 L329">
    <cfRule type="cellIs" dxfId="7117" priority="1008" operator="equal">
      <formula>"Apto"</formula>
    </cfRule>
  </conditionalFormatting>
  <conditionalFormatting sqref="L328:M328 L329:L334 J328:J329 L336:L342">
    <cfRule type="cellIs" dxfId="7116" priority="1009" stopIfTrue="1" operator="equal">
      <formula>"sim"</formula>
    </cfRule>
  </conditionalFormatting>
  <conditionalFormatting sqref="M170:M183">
    <cfRule type="cellIs" dxfId="7115" priority="755" operator="equal">
      <formula>"Inapto"</formula>
    </cfRule>
    <cfRule type="cellIs" dxfId="7114" priority="756" operator="equal">
      <formula>"Apto"</formula>
    </cfRule>
    <cfRule type="cellIs" dxfId="7113" priority="757" stopIfTrue="1" operator="equal">
      <formula>"sim"</formula>
    </cfRule>
  </conditionalFormatting>
  <conditionalFormatting sqref="M176">
    <cfRule type="cellIs" dxfId="7112" priority="754" operator="equal">
      <formula>0</formula>
    </cfRule>
  </conditionalFormatting>
  <conditionalFormatting sqref="M184:M186">
    <cfRule type="cellIs" dxfId="7111" priority="751" operator="equal">
      <formula>"Inapto"</formula>
    </cfRule>
    <cfRule type="cellIs" dxfId="7110" priority="752" operator="equal">
      <formula>"Apto"</formula>
    </cfRule>
    <cfRule type="cellIs" dxfId="7109" priority="753" stopIfTrue="1" operator="equal">
      <formula>"sim"</formula>
    </cfRule>
  </conditionalFormatting>
  <conditionalFormatting sqref="M187:M190">
    <cfRule type="cellIs" dxfId="7108" priority="747" operator="equal">
      <formula>"Inapto"</formula>
    </cfRule>
    <cfRule type="cellIs" dxfId="7107" priority="748" operator="equal">
      <formula>"Apto"</formula>
    </cfRule>
    <cfRule type="cellIs" dxfId="7106" priority="749" stopIfTrue="1" operator="equal">
      <formula>"sim"</formula>
    </cfRule>
  </conditionalFormatting>
  <conditionalFormatting sqref="M192:M210">
    <cfRule type="cellIs" dxfId="7105" priority="743" operator="equal">
      <formula>"Inapto"</formula>
    </cfRule>
    <cfRule type="cellIs" dxfId="7104" priority="744" operator="equal">
      <formula>"Apto"</formula>
    </cfRule>
    <cfRule type="cellIs" dxfId="7103" priority="745" stopIfTrue="1" operator="equal">
      <formula>"sim"</formula>
    </cfRule>
  </conditionalFormatting>
  <conditionalFormatting sqref="M211:M215">
    <cfRule type="cellIs" dxfId="7102" priority="739" operator="equal">
      <formula>"Inapto"</formula>
    </cfRule>
    <cfRule type="cellIs" dxfId="7101" priority="740" operator="equal">
      <formula>"Apto"</formula>
    </cfRule>
    <cfRule type="cellIs" dxfId="7100" priority="741" stopIfTrue="1" operator="equal">
      <formula>"sim"</formula>
    </cfRule>
  </conditionalFormatting>
  <conditionalFormatting sqref="M216:M222">
    <cfRule type="cellIs" dxfId="7099" priority="735" operator="equal">
      <formula>"Inapto"</formula>
    </cfRule>
    <cfRule type="cellIs" dxfId="7098" priority="736" operator="equal">
      <formula>"Apto"</formula>
    </cfRule>
    <cfRule type="cellIs" dxfId="7097" priority="737" stopIfTrue="1" operator="equal">
      <formula>"sim"</formula>
    </cfRule>
  </conditionalFormatting>
  <conditionalFormatting sqref="M224">
    <cfRule type="cellIs" dxfId="7096" priority="730" operator="equal">
      <formula>0</formula>
    </cfRule>
  </conditionalFormatting>
  <conditionalFormatting sqref="M224:M227">
    <cfRule type="cellIs" dxfId="7095" priority="733" stopIfTrue="1" operator="equal">
      <formula>"sim"</formula>
    </cfRule>
  </conditionalFormatting>
  <conditionalFormatting sqref="M224:M230">
    <cfRule type="cellIs" dxfId="7094" priority="731" operator="equal">
      <formula>"Inapto"</formula>
    </cfRule>
    <cfRule type="cellIs" dxfId="7093" priority="732" operator="equal">
      <formula>"Apto"</formula>
    </cfRule>
  </conditionalFormatting>
  <conditionalFormatting sqref="M228">
    <cfRule type="containsText" dxfId="7092" priority="761" operator="containsText" text="0">
      <formula>NOT(ISERROR(SEARCH("0",M228)))</formula>
    </cfRule>
    <cfRule type="containsText" dxfId="7091" priority="762" operator="containsText" text="Inapto">
      <formula>NOT(ISERROR(SEARCH("Inapto",M228)))</formula>
    </cfRule>
    <cfRule type="containsText" dxfId="7090" priority="763" operator="containsText" text="Apto">
      <formula>NOT(ISERROR(SEARCH("Apto",M228)))</formula>
    </cfRule>
  </conditionalFormatting>
  <conditionalFormatting sqref="M229:M230">
    <cfRule type="cellIs" dxfId="7089" priority="764" stopIfTrue="1" operator="equal">
      <formula>"sim"</formula>
    </cfRule>
  </conditionalFormatting>
  <conditionalFormatting sqref="M232:M250">
    <cfRule type="cellIs" dxfId="7088" priority="727" operator="equal">
      <formula>"Inapto"</formula>
    </cfRule>
    <cfRule type="cellIs" dxfId="7087" priority="728" operator="equal">
      <formula>"Apto"</formula>
    </cfRule>
    <cfRule type="cellIs" dxfId="7086" priority="729" stopIfTrue="1" operator="equal">
      <formula>"sim"</formula>
    </cfRule>
  </conditionalFormatting>
  <conditionalFormatting sqref="M251:M253">
    <cfRule type="cellIs" dxfId="7085" priority="723" operator="equal">
      <formula>"Inapto"</formula>
    </cfRule>
    <cfRule type="cellIs" dxfId="7084" priority="724" operator="equal">
      <formula>"Apto"</formula>
    </cfRule>
    <cfRule type="cellIs" dxfId="7083" priority="725" stopIfTrue="1" operator="equal">
      <formula>"sim"</formula>
    </cfRule>
  </conditionalFormatting>
  <conditionalFormatting sqref="M255:M258">
    <cfRule type="cellIs" dxfId="7082" priority="719" operator="equal">
      <formula>"Inapto"</formula>
    </cfRule>
    <cfRule type="cellIs" dxfId="7081" priority="720" operator="equal">
      <formula>"Apto"</formula>
    </cfRule>
    <cfRule type="cellIs" dxfId="7080" priority="721" stopIfTrue="1" operator="equal">
      <formula>"sim"</formula>
    </cfRule>
  </conditionalFormatting>
  <conditionalFormatting sqref="M259:M264 M266">
    <cfRule type="cellIs" dxfId="7079" priority="715" operator="equal">
      <formula>"Inapto"</formula>
    </cfRule>
    <cfRule type="cellIs" dxfId="7078" priority="716" operator="equal">
      <formula>"Apto"</formula>
    </cfRule>
    <cfRule type="cellIs" dxfId="7077" priority="717" stopIfTrue="1" operator="equal">
      <formula>"sim"</formula>
    </cfRule>
  </conditionalFormatting>
  <conditionalFormatting sqref="M267:M268">
    <cfRule type="cellIs" dxfId="7076" priority="711" operator="equal">
      <formula>"Inapto"</formula>
    </cfRule>
    <cfRule type="cellIs" dxfId="7075" priority="712" operator="equal">
      <formula>"Apto"</formula>
    </cfRule>
    <cfRule type="cellIs" dxfId="7074" priority="713" stopIfTrue="1" operator="equal">
      <formula>"sim"</formula>
    </cfRule>
  </conditionalFormatting>
  <conditionalFormatting sqref="M269:M270 M272:M274 M276:M278">
    <cfRule type="cellIs" dxfId="7073" priority="707" operator="equal">
      <formula>"Inapto"</formula>
    </cfRule>
    <cfRule type="cellIs" dxfId="7072" priority="708" operator="equal">
      <formula>"Apto"</formula>
    </cfRule>
    <cfRule type="cellIs" dxfId="7071" priority="709" stopIfTrue="1" operator="equal">
      <formula>"sim"</formula>
    </cfRule>
  </conditionalFormatting>
  <conditionalFormatting sqref="M279:M286">
    <cfRule type="cellIs" dxfId="7070" priority="705" stopIfTrue="1" operator="equal">
      <formula>"sim"</formula>
    </cfRule>
  </conditionalFormatting>
  <conditionalFormatting sqref="M279:M296">
    <cfRule type="cellIs" dxfId="7069" priority="703" operator="equal">
      <formula>"Inapto"</formula>
    </cfRule>
    <cfRule type="cellIs" dxfId="7068" priority="704" operator="equal">
      <formula>"Apto"</formula>
    </cfRule>
  </conditionalFormatting>
  <conditionalFormatting sqref="M287">
    <cfRule type="containsText" dxfId="7067" priority="758" operator="containsText" text="0">
      <formula>NOT(ISERROR(SEARCH("0",M287)))</formula>
    </cfRule>
    <cfRule type="containsText" dxfId="7066" priority="759" operator="containsText" text="Inapto">
      <formula>NOT(ISERROR(SEARCH("Inapto",M287)))</formula>
    </cfRule>
    <cfRule type="containsText" dxfId="7065" priority="760" operator="containsText" text="Apto">
      <formula>NOT(ISERROR(SEARCH("Apto",M287)))</formula>
    </cfRule>
  </conditionalFormatting>
  <conditionalFormatting sqref="M288:M296">
    <cfRule type="cellIs" dxfId="7064" priority="766" stopIfTrue="1" operator="equal">
      <formula>"sim"</formula>
    </cfRule>
  </conditionalFormatting>
  <conditionalFormatting sqref="M297:M302 M304 M308:M309 M306">
    <cfRule type="cellIs" dxfId="7063" priority="699" operator="equal">
      <formula>"Inapto"</formula>
    </cfRule>
    <cfRule type="cellIs" dxfId="7062" priority="700" operator="equal">
      <formula>"Apto"</formula>
    </cfRule>
    <cfRule type="cellIs" dxfId="7061" priority="701" stopIfTrue="1" operator="equal">
      <formula>"sim"</formula>
    </cfRule>
  </conditionalFormatting>
  <conditionalFormatting sqref="M311:M317">
    <cfRule type="cellIs" dxfId="7060" priority="695" operator="equal">
      <formula>"Inapto"</formula>
    </cfRule>
    <cfRule type="cellIs" dxfId="7059" priority="696" operator="equal">
      <formula>"Apto"</formula>
    </cfRule>
    <cfRule type="cellIs" dxfId="7058" priority="697" stopIfTrue="1" operator="equal">
      <formula>"sim"</formula>
    </cfRule>
  </conditionalFormatting>
  <conditionalFormatting sqref="M319:M327">
    <cfRule type="cellIs" dxfId="7057" priority="691" operator="equal">
      <formula>"Inapto"</formula>
    </cfRule>
    <cfRule type="cellIs" dxfId="7056" priority="692" operator="equal">
      <formula>"Apto"</formula>
    </cfRule>
    <cfRule type="cellIs" dxfId="7055" priority="693" stopIfTrue="1" operator="equal">
      <formula>"sim"</formula>
    </cfRule>
  </conditionalFormatting>
  <conditionalFormatting sqref="M330:M331 M336:M342 M333:M334">
    <cfRule type="cellIs" dxfId="7054" priority="687" operator="equal">
      <formula>"Inapto"</formula>
    </cfRule>
    <cfRule type="cellIs" dxfId="7053" priority="688" operator="equal">
      <formula>"Apto"</formula>
    </cfRule>
    <cfRule type="cellIs" dxfId="7052" priority="689" stopIfTrue="1" operator="equal">
      <formula>"sim"</formula>
    </cfRule>
  </conditionalFormatting>
  <conditionalFormatting sqref="M343:M344">
    <cfRule type="cellIs" dxfId="7051" priority="683" operator="equal">
      <formula>"Inapto"</formula>
    </cfRule>
    <cfRule type="cellIs" dxfId="7050" priority="684" operator="equal">
      <formula>"Apto"</formula>
    </cfRule>
    <cfRule type="cellIs" dxfId="7049" priority="685" stopIfTrue="1" operator="equal">
      <formula>"sim"</formula>
    </cfRule>
  </conditionalFormatting>
  <conditionalFormatting sqref="M346:M352 M355:M364">
    <cfRule type="cellIs" dxfId="7048" priority="767" stopIfTrue="1" operator="equal">
      <formula>"sim"</formula>
    </cfRule>
  </conditionalFormatting>
  <conditionalFormatting sqref="M367 M369:M373 M375:M385 M387:M388 M390:M392">
    <cfRule type="cellIs" dxfId="7047" priority="679" operator="equal">
      <formula>"Inapto"</formula>
    </cfRule>
    <cfRule type="cellIs" dxfId="7046" priority="680" operator="equal">
      <formula>"Apto"</formula>
    </cfRule>
    <cfRule type="cellIs" dxfId="7045" priority="681" stopIfTrue="1" operator="equal">
      <formula>"sim"</formula>
    </cfRule>
  </conditionalFormatting>
  <conditionalFormatting sqref="M393">
    <cfRule type="cellIs" dxfId="7044" priority="675" operator="equal">
      <formula>0</formula>
    </cfRule>
  </conditionalFormatting>
  <conditionalFormatting sqref="M393:M396">
    <cfRule type="cellIs" dxfId="7043" priority="676" operator="equal">
      <formula>"Inapto"</formula>
    </cfRule>
    <cfRule type="cellIs" dxfId="7042" priority="677" operator="equal">
      <formula>"Apto"</formula>
    </cfRule>
    <cfRule type="cellIs" dxfId="7041" priority="678" stopIfTrue="1" operator="equal">
      <formula>"sim"</formula>
    </cfRule>
  </conditionalFormatting>
  <conditionalFormatting sqref="M397">
    <cfRule type="cellIs" dxfId="7040" priority="671" operator="equal">
      <formula>0</formula>
    </cfRule>
  </conditionalFormatting>
  <conditionalFormatting sqref="M397:M401">
    <cfRule type="cellIs" dxfId="7039" priority="672" operator="equal">
      <formula>"Inapto"</formula>
    </cfRule>
    <cfRule type="cellIs" dxfId="7038" priority="673" operator="equal">
      <formula>"Apto"</formula>
    </cfRule>
    <cfRule type="cellIs" dxfId="7037" priority="674" stopIfTrue="1" operator="equal">
      <formula>"sim"</formula>
    </cfRule>
  </conditionalFormatting>
  <conditionalFormatting sqref="M402">
    <cfRule type="cellIs" dxfId="7036" priority="667" operator="equal">
      <formula>0</formula>
    </cfRule>
  </conditionalFormatting>
  <conditionalFormatting sqref="M402:M412">
    <cfRule type="cellIs" dxfId="7035" priority="670" stopIfTrue="1" operator="equal">
      <formula>"sim"</formula>
    </cfRule>
  </conditionalFormatting>
  <conditionalFormatting sqref="M402:M417">
    <cfRule type="cellIs" dxfId="7034" priority="668" operator="equal">
      <formula>"Inapto"</formula>
    </cfRule>
    <cfRule type="cellIs" dxfId="7033" priority="669" operator="equal">
      <formula>"Apto"</formula>
    </cfRule>
  </conditionalFormatting>
  <conditionalFormatting sqref="M414:M417">
    <cfRule type="cellIs" dxfId="7032" priority="765" stopIfTrue="1" operator="equal">
      <formula>"sim"</formula>
    </cfRule>
  </conditionalFormatting>
  <conditionalFormatting sqref="M418:M420 M422:M441 M443:M448">
    <cfRule type="cellIs" dxfId="7031" priority="664" operator="equal">
      <formula>"Inapto"</formula>
    </cfRule>
    <cfRule type="cellIs" dxfId="7030" priority="665" operator="equal">
      <formula>"Apto"</formula>
    </cfRule>
    <cfRule type="cellIs" dxfId="7029" priority="666" stopIfTrue="1" operator="equal">
      <formula>"sim"</formula>
    </cfRule>
  </conditionalFormatting>
  <conditionalFormatting sqref="M449:M455">
    <cfRule type="cellIs" dxfId="7028" priority="662" stopIfTrue="1" operator="equal">
      <formula>"sim"</formula>
    </cfRule>
  </conditionalFormatting>
  <conditionalFormatting sqref="M449:M456">
    <cfRule type="cellIs" dxfId="7027" priority="660" operator="equal">
      <formula>"Inapto"</formula>
    </cfRule>
    <cfRule type="cellIs" dxfId="7026" priority="661" operator="equal">
      <formula>"Apto"</formula>
    </cfRule>
  </conditionalFormatting>
  <conditionalFormatting sqref="M457">
    <cfRule type="cellIs" dxfId="7025" priority="655" operator="equal">
      <formula>0</formula>
    </cfRule>
  </conditionalFormatting>
  <conditionalFormatting sqref="M457:M458">
    <cfRule type="cellIs" dxfId="7024" priority="656" operator="equal">
      <formula>"Inapto"</formula>
    </cfRule>
    <cfRule type="cellIs" dxfId="7023" priority="657" operator="equal">
      <formula>"Apto"</formula>
    </cfRule>
    <cfRule type="cellIs" dxfId="7022" priority="658" stopIfTrue="1" operator="equal">
      <formula>"sim"</formula>
    </cfRule>
  </conditionalFormatting>
  <conditionalFormatting sqref="M459">
    <cfRule type="cellIs" dxfId="7021" priority="651" operator="equal">
      <formula>0</formula>
    </cfRule>
  </conditionalFormatting>
  <conditionalFormatting sqref="M459:M467">
    <cfRule type="cellIs" dxfId="7020" priority="652" operator="equal">
      <formula>"Inapto"</formula>
    </cfRule>
    <cfRule type="cellIs" dxfId="7019" priority="653" operator="equal">
      <formula>"Apto"</formula>
    </cfRule>
    <cfRule type="cellIs" dxfId="7018" priority="654" stopIfTrue="1" operator="equal">
      <formula>"sim"</formula>
    </cfRule>
  </conditionalFormatting>
  <conditionalFormatting sqref="M468:M470">
    <cfRule type="cellIs" dxfId="7017" priority="648" operator="equal">
      <formula>"Inapto"</formula>
    </cfRule>
    <cfRule type="cellIs" dxfId="7016" priority="649" operator="equal">
      <formula>"Apto"</formula>
    </cfRule>
    <cfRule type="cellIs" dxfId="7015" priority="650" stopIfTrue="1" operator="equal">
      <formula>"sim"</formula>
    </cfRule>
  </conditionalFormatting>
  <conditionalFormatting sqref="M471:M475">
    <cfRule type="cellIs" dxfId="7014" priority="644" operator="equal">
      <formula>"Inapto"</formula>
    </cfRule>
    <cfRule type="cellIs" dxfId="7013" priority="645" operator="equal">
      <formula>"Apto"</formula>
    </cfRule>
    <cfRule type="cellIs" dxfId="7012" priority="646" stopIfTrue="1" operator="equal">
      <formula>"sim"</formula>
    </cfRule>
  </conditionalFormatting>
  <conditionalFormatting sqref="M476:M477">
    <cfRule type="cellIs" dxfId="7011" priority="640" operator="equal">
      <formula>"Inapto"</formula>
    </cfRule>
    <cfRule type="cellIs" dxfId="7010" priority="641" operator="equal">
      <formula>"Apto"</formula>
    </cfRule>
    <cfRule type="cellIs" dxfId="7009" priority="642" stopIfTrue="1" operator="equal">
      <formula>"sim"</formula>
    </cfRule>
  </conditionalFormatting>
  <conditionalFormatting sqref="M478 M480:M481 M488:M489 M483:M486">
    <cfRule type="cellIs" dxfId="7008" priority="636" operator="equal">
      <formula>"Inapto"</formula>
    </cfRule>
    <cfRule type="cellIs" dxfId="7007" priority="637" operator="equal">
      <formula>"Apto"</formula>
    </cfRule>
    <cfRule type="cellIs" dxfId="7006" priority="638" stopIfTrue="1" operator="equal">
      <formula>"sim"</formula>
    </cfRule>
  </conditionalFormatting>
  <conditionalFormatting sqref="M490:M491">
    <cfRule type="cellIs" dxfId="7005" priority="632" operator="equal">
      <formula>"Inapto"</formula>
    </cfRule>
    <cfRule type="cellIs" dxfId="7004" priority="633" operator="equal">
      <formula>"Apto"</formula>
    </cfRule>
    <cfRule type="cellIs" dxfId="7003" priority="634" stopIfTrue="1" operator="equal">
      <formula>"sim"</formula>
    </cfRule>
  </conditionalFormatting>
  <conditionalFormatting sqref="M493:M494">
    <cfRule type="cellIs" dxfId="7002" priority="628" operator="equal">
      <formula>"Inapto"</formula>
    </cfRule>
    <cfRule type="cellIs" dxfId="7001" priority="629" operator="equal">
      <formula>"Apto"</formula>
    </cfRule>
    <cfRule type="cellIs" dxfId="7000" priority="630" stopIfTrue="1" operator="equal">
      <formula>"sim"</formula>
    </cfRule>
  </conditionalFormatting>
  <conditionalFormatting sqref="M495:M498">
    <cfRule type="cellIs" dxfId="6999" priority="620" operator="equal">
      <formula>"Inapto"</formula>
    </cfRule>
    <cfRule type="cellIs" dxfId="6998" priority="621" operator="equal">
      <formula>"Apto"</formula>
    </cfRule>
    <cfRule type="cellIs" dxfId="6997" priority="622" stopIfTrue="1" operator="equal">
      <formula>"sim"</formula>
    </cfRule>
  </conditionalFormatting>
  <conditionalFormatting sqref="J12:J18 I44:J44 M49:N49 J50:J51 J63:J66 I80:J80 M81 M100 M110 M113:M114 J116:J117 I125:J125 O128:O158 M132 M140 M148:M149 J152:J154 M163 J169:J175 J192 J194:J201 N194:O201 J203:J210 J217:J219 J225:J230 J260:J264 J268 J280:J296 L318 J320:J327 I345:J345 L348 J351:J353 N351:N353 I366:J366 J367 L393 L397 J403:J412 I413:J413 N414:N415 N417 N419:N426 N428:N431 N433:N446 N450:N455 I456:J456 N457:N467 O458 J469 N469 J472:J474 N472:N474 N477 L478 N479:N481 L490 L493 I7:O7 I499:O499 J20:J25 M19:N19 J27 J29 L28 J53 J55:J61 J221:J222 J266 J355:J361 J369:J373 J385 J375:J376 M456:O456 J449:J455 N448 O447:O455 O333:O344 J270:J278 O266:O286 O244:O264 O220 N203:O219 O202 O229:O230 M11 M26 O81:O96 N170:O183 N221:O222 N228:N253 N319:N328 N367:N376 L418 O414:O445 O460:O480 N28:O28 M30:M31 J32:J34 L42 N52:O52 M54 O54 L62:O62 M67:O67 N71:O71 N77:O77 M83:M89 N84 M93:N94 L97:M97 O98:O112 M102:N102 L104:N104 M107:N107 O114:O117 N113:N115 O119:O124 M118:N118 N148 L151:M151 L155:M155 M158:N158 O160:O168 M160:N160 N185:O190 N184 N192:O192 O191 N224:O227 O223 O232:O242 N255:N274 N311:N317 O311:O331 N330:N344 N355:N361 N378:N379 N387:N388 N390:N412 O482:O498 N483:N491 N493:N498 L35:O35 I111:J111 I1671:O1048576 O288:O309 N276:N309 L111:N111 L32:N34 L385 L369:L379 L221:L222 L55:N61 L53:N53 L29:N29 L27:N27 L20:N25 L471:L475 L449:L469 L413:O413 L402:L412 L367 L366:O366 L351:L362 L345:O345 L320:L326 L280:L296 L270:L278 L268 L260:L266 L225:L230 L217:L219 L203:L210 L194:L201 L192 L174:L175 L170:L172 L169:O169 L152:N154 L125:O125 L116:N117 L80:O80 L63:N66 L50:N51 L44:O44 L12:N18 T500 I500:N500 T503:T520 I520:N520 I503:J518 L503:N518 I570:N1670 T570:T1048576">
    <cfRule type="containsText" dxfId="6996" priority="1159" operator="containsText" text="Inapto">
      <formula>NOT(ISERROR(SEARCH("Inapto",I7)))</formula>
    </cfRule>
  </conditionalFormatting>
  <conditionalFormatting sqref="M418:N418">
    <cfRule type="cellIs" dxfId="6995" priority="663" operator="equal">
      <formula>0</formula>
    </cfRule>
  </conditionalFormatting>
  <conditionalFormatting sqref="M449:N449">
    <cfRule type="cellIs" dxfId="6994" priority="659" operator="equal">
      <formula>0</formula>
    </cfRule>
  </conditionalFormatting>
  <conditionalFormatting sqref="M468:N468">
    <cfRule type="cellIs" dxfId="6993" priority="647" operator="equal">
      <formula>0</formula>
    </cfRule>
  </conditionalFormatting>
  <conditionalFormatting sqref="M471:N471">
    <cfRule type="cellIs" dxfId="6992" priority="643" operator="equal">
      <formula>0</formula>
    </cfRule>
  </conditionalFormatting>
  <conditionalFormatting sqref="N475">
    <cfRule type="cellIs" dxfId="6991" priority="639" operator="equal">
      <formula>0</formula>
    </cfRule>
  </conditionalFormatting>
  <conditionalFormatting sqref="M478:N478">
    <cfRule type="cellIs" dxfId="6990" priority="635" operator="equal">
      <formula>0</formula>
    </cfRule>
  </conditionalFormatting>
  <conditionalFormatting sqref="M490">
    <cfRule type="cellIs" dxfId="6989" priority="631" operator="equal">
      <formula>0</formula>
    </cfRule>
  </conditionalFormatting>
  <conditionalFormatting sqref="M493">
    <cfRule type="cellIs" dxfId="6988" priority="627" operator="equal">
      <formula>0</formula>
    </cfRule>
  </conditionalFormatting>
  <conditionalFormatting sqref="M495">
    <cfRule type="cellIs" dxfId="6987" priority="619" operator="equal">
      <formula>0</formula>
    </cfRule>
  </conditionalFormatting>
  <conditionalFormatting sqref="N8:N10 N119:N131 N152:N154 N164:N190 N194:N201 N351:N353 N363:N376 N417 N419:N426 N428:N431 N433:N446 N450:N467 N469 N472:N474 N477 N479:N481 N491 N494 N496:N499 N483:N489 N448 N319:N328 N221:N222 N203:N219 N12:N25 N27:N29 N32:N41 N43:N53 N55:N80 O77 N114:N117 N192 N224:N253 N255:N274 N311:N317 N330:N347 N355:N361 N378:N379 N387:N388 N390:N415">
    <cfRule type="cellIs" dxfId="6986" priority="1162" stopIfTrue="1" operator="equal">
      <formula>"sim"</formula>
    </cfRule>
  </conditionalFormatting>
  <conditionalFormatting sqref="N81">
    <cfRule type="cellIs" dxfId="6985" priority="1121" operator="equal">
      <formula>0</formula>
    </cfRule>
    <cfRule type="cellIs" dxfId="6984" priority="1122" operator="equal">
      <formula>"Inapto"</formula>
    </cfRule>
    <cfRule type="cellIs" dxfId="6983" priority="1123" operator="equal">
      <formula>"Apto"</formula>
    </cfRule>
  </conditionalFormatting>
  <conditionalFormatting sqref="N81:N82">
    <cfRule type="cellIs" dxfId="6982" priority="1124" stopIfTrue="1" operator="equal">
      <formula>"sim"</formula>
    </cfRule>
  </conditionalFormatting>
  <conditionalFormatting sqref="N83">
    <cfRule type="cellIs" dxfId="6981" priority="1117" operator="equal">
      <formula>0</formula>
    </cfRule>
    <cfRule type="cellIs" dxfId="6980" priority="1118" operator="equal">
      <formula>"Inapto"</formula>
    </cfRule>
    <cfRule type="cellIs" dxfId="6979" priority="1119" operator="equal">
      <formula>"Apto"</formula>
    </cfRule>
  </conditionalFormatting>
  <conditionalFormatting sqref="N83 N85:N88">
    <cfRule type="cellIs" dxfId="6978" priority="1120" stopIfTrue="1" operator="equal">
      <formula>"sim"</formula>
    </cfRule>
  </conditionalFormatting>
  <conditionalFormatting sqref="N89">
    <cfRule type="cellIs" dxfId="6977" priority="1113" operator="equal">
      <formula>0</formula>
    </cfRule>
    <cfRule type="cellIs" dxfId="6976" priority="1114" operator="equal">
      <formula>"Inapto"</formula>
    </cfRule>
    <cfRule type="cellIs" dxfId="6975" priority="1115" operator="equal">
      <formula>"Apto"</formula>
    </cfRule>
  </conditionalFormatting>
  <conditionalFormatting sqref="N89:N92">
    <cfRule type="cellIs" dxfId="6974" priority="1116" stopIfTrue="1" operator="equal">
      <formula>"sim"</formula>
    </cfRule>
  </conditionalFormatting>
  <conditionalFormatting sqref="N95:N96">
    <cfRule type="cellIs" dxfId="6973" priority="1100" stopIfTrue="1" operator="equal">
      <formula>"sim"</formula>
    </cfRule>
  </conditionalFormatting>
  <conditionalFormatting sqref="N97:O97">
    <cfRule type="cellIs" dxfId="6972" priority="1092" operator="equal">
      <formula>0</formula>
    </cfRule>
    <cfRule type="cellIs" dxfId="6971" priority="1093" operator="equal">
      <formula>"Inapto"</formula>
    </cfRule>
    <cfRule type="cellIs" dxfId="6970" priority="1094" operator="equal">
      <formula>"Apto"</formula>
    </cfRule>
  </conditionalFormatting>
  <conditionalFormatting sqref="N97:N99">
    <cfRule type="cellIs" dxfId="6969" priority="1095" stopIfTrue="1" operator="equal">
      <formula>"sim"</formula>
    </cfRule>
  </conditionalFormatting>
  <conditionalFormatting sqref="N100">
    <cfRule type="cellIs" dxfId="6968" priority="1088" operator="equal">
      <formula>0</formula>
    </cfRule>
    <cfRule type="cellIs" dxfId="6967" priority="1089" operator="equal">
      <formula>"Inapto"</formula>
    </cfRule>
    <cfRule type="cellIs" dxfId="6966" priority="1090" operator="equal">
      <formula>"Apto"</formula>
    </cfRule>
  </conditionalFormatting>
  <conditionalFormatting sqref="N100:N101">
    <cfRule type="cellIs" dxfId="6965" priority="1091" stopIfTrue="1" operator="equal">
      <formula>"sim"</formula>
    </cfRule>
  </conditionalFormatting>
  <conditionalFormatting sqref="N103">
    <cfRule type="cellIs" dxfId="6964" priority="1087" stopIfTrue="1" operator="equal">
      <formula>"sim"</formula>
    </cfRule>
  </conditionalFormatting>
  <conditionalFormatting sqref="N105:N106">
    <cfRule type="cellIs" dxfId="6963" priority="1086" stopIfTrue="1" operator="equal">
      <formula>"sim"</formula>
    </cfRule>
  </conditionalFormatting>
  <conditionalFormatting sqref="N108:N109">
    <cfRule type="cellIs" dxfId="6962" priority="1085" stopIfTrue="1" operator="equal">
      <formula>"sim"</formula>
    </cfRule>
  </conditionalFormatting>
  <conditionalFormatting sqref="N110">
    <cfRule type="cellIs" dxfId="6961" priority="1081" operator="equal">
      <formula>0</formula>
    </cfRule>
    <cfRule type="cellIs" dxfId="6960" priority="1082" operator="equal">
      <formula>"Inapto"</formula>
    </cfRule>
    <cfRule type="cellIs" dxfId="6959" priority="1083" operator="equal">
      <formula>"Apto"</formula>
    </cfRule>
  </conditionalFormatting>
  <conditionalFormatting sqref="N110 N112">
    <cfRule type="cellIs" dxfId="6958" priority="1084" stopIfTrue="1" operator="equal">
      <formula>"sim"</formula>
    </cfRule>
  </conditionalFormatting>
  <conditionalFormatting sqref="O118">
    <cfRule type="cellIs" dxfId="6957" priority="1077" operator="equal">
      <formula>0</formula>
    </cfRule>
    <cfRule type="cellIs" dxfId="6956" priority="1078" operator="equal">
      <formula>"Inapto"</formula>
    </cfRule>
    <cfRule type="cellIs" dxfId="6955" priority="1079" operator="equal">
      <formula>"Apto"</formula>
    </cfRule>
    <cfRule type="cellIs" dxfId="6954" priority="1080" stopIfTrue="1" operator="equal">
      <formula>"sim"</formula>
    </cfRule>
  </conditionalFormatting>
  <conditionalFormatting sqref="N132">
    <cfRule type="cellIs" dxfId="6953" priority="1069" operator="equal">
      <formula>0</formula>
    </cfRule>
    <cfRule type="cellIs" dxfId="6952" priority="1070" operator="equal">
      <formula>"Inapto"</formula>
    </cfRule>
    <cfRule type="cellIs" dxfId="6951" priority="1071" operator="equal">
      <formula>"Apto"</formula>
    </cfRule>
  </conditionalFormatting>
  <conditionalFormatting sqref="N132:N139">
    <cfRule type="cellIs" dxfId="6950" priority="1072" stopIfTrue="1" operator="equal">
      <formula>"sim"</formula>
    </cfRule>
  </conditionalFormatting>
  <conditionalFormatting sqref="N140">
    <cfRule type="cellIs" dxfId="6949" priority="1065" operator="equal">
      <formula>0</formula>
    </cfRule>
    <cfRule type="cellIs" dxfId="6948" priority="1066" operator="equal">
      <formula>"Inapto"</formula>
    </cfRule>
    <cfRule type="cellIs" dxfId="6947" priority="1067" operator="equal">
      <formula>"Apto"</formula>
    </cfRule>
  </conditionalFormatting>
  <conditionalFormatting sqref="N140:N147">
    <cfRule type="cellIs" dxfId="6946" priority="1068" stopIfTrue="1" operator="equal">
      <formula>"sim"</formula>
    </cfRule>
  </conditionalFormatting>
  <conditionalFormatting sqref="N149">
    <cfRule type="cellIs" dxfId="6945" priority="1057" operator="equal">
      <formula>0</formula>
    </cfRule>
    <cfRule type="cellIs" dxfId="6944" priority="1058" operator="equal">
      <formula>"Inapto"</formula>
    </cfRule>
    <cfRule type="cellIs" dxfId="6943" priority="1059" operator="equal">
      <formula>"Apto"</formula>
    </cfRule>
  </conditionalFormatting>
  <conditionalFormatting sqref="N149:N150">
    <cfRule type="cellIs" dxfId="6942" priority="1060" stopIfTrue="1" operator="equal">
      <formula>"sim"</formula>
    </cfRule>
  </conditionalFormatting>
  <conditionalFormatting sqref="N151">
    <cfRule type="cellIs" dxfId="6941" priority="1048" operator="equal">
      <formula>0</formula>
    </cfRule>
    <cfRule type="cellIs" dxfId="6940" priority="1049" operator="equal">
      <formula>"Inapto"</formula>
    </cfRule>
    <cfRule type="cellIs" dxfId="6939" priority="1050" operator="equal">
      <formula>"Apto"</formula>
    </cfRule>
    <cfRule type="cellIs" dxfId="6938" priority="1051" stopIfTrue="1" operator="equal">
      <formula>"sim"</formula>
    </cfRule>
  </conditionalFormatting>
  <conditionalFormatting sqref="N155">
    <cfRule type="cellIs" dxfId="6937" priority="1053" operator="equal">
      <formula>0</formula>
    </cfRule>
    <cfRule type="cellIs" dxfId="6936" priority="1054" operator="equal">
      <formula>"Inapto"</formula>
    </cfRule>
    <cfRule type="cellIs" dxfId="6935" priority="1055" operator="equal">
      <formula>"Apto"</formula>
    </cfRule>
  </conditionalFormatting>
  <conditionalFormatting sqref="N155:N157">
    <cfRule type="cellIs" dxfId="6934" priority="1056" stopIfTrue="1" operator="equal">
      <formula>"sim"</formula>
    </cfRule>
  </conditionalFormatting>
  <conditionalFormatting sqref="N159">
    <cfRule type="cellIs" dxfId="6933" priority="1052" stopIfTrue="1" operator="equal">
      <formula>"sim"</formula>
    </cfRule>
  </conditionalFormatting>
  <conditionalFormatting sqref="N161:N162">
    <cfRule type="cellIs" dxfId="6932" priority="1047" stopIfTrue="1" operator="equal">
      <formula>"sim"</formula>
    </cfRule>
  </conditionalFormatting>
  <conditionalFormatting sqref="N163">
    <cfRule type="cellIs" dxfId="6931" priority="1043" operator="equal">
      <formula>0</formula>
    </cfRule>
    <cfRule type="cellIs" dxfId="6930" priority="1044" operator="equal">
      <formula>"Inapto"</formula>
    </cfRule>
    <cfRule type="cellIs" dxfId="6929" priority="1045" operator="equal">
      <formula>"Apto"</formula>
    </cfRule>
    <cfRule type="cellIs" dxfId="6928" priority="1046" stopIfTrue="1" operator="equal">
      <formula>"sim"</formula>
    </cfRule>
  </conditionalFormatting>
  <conditionalFormatting sqref="N348">
    <cfRule type="cellIs" dxfId="6927" priority="991" operator="equal">
      <formula>0</formula>
    </cfRule>
    <cfRule type="cellIs" dxfId="6926" priority="992" operator="equal">
      <formula>"Inapto"</formula>
    </cfRule>
    <cfRule type="cellIs" dxfId="6925" priority="993" operator="equal">
      <formula>"Apto"</formula>
    </cfRule>
  </conditionalFormatting>
  <conditionalFormatting sqref="N348:N349">
    <cfRule type="cellIs" dxfId="6924" priority="994" stopIfTrue="1" operator="equal">
      <formula>"sim"</formula>
    </cfRule>
  </conditionalFormatting>
  <conditionalFormatting sqref="N362">
    <cfRule type="cellIs" dxfId="6923" priority="983" operator="equal">
      <formula>0</formula>
    </cfRule>
    <cfRule type="cellIs" dxfId="6922" priority="984" operator="equal">
      <formula>"Inapto"</formula>
    </cfRule>
    <cfRule type="cellIs" dxfId="6921" priority="985" operator="equal">
      <formula>"Apto"</formula>
    </cfRule>
    <cfRule type="cellIs" dxfId="6920" priority="986" stopIfTrue="1" operator="equal">
      <formula>"sim"</formula>
    </cfRule>
  </conditionalFormatting>
  <conditionalFormatting sqref="N416 N418 N427 N432">
    <cfRule type="cellIs" dxfId="6919" priority="970" stopIfTrue="1" operator="equal">
      <formula>"sim"</formula>
    </cfRule>
  </conditionalFormatting>
  <conditionalFormatting sqref="N416 N427 N432 N418">
    <cfRule type="cellIs" dxfId="6918" priority="968" operator="equal">
      <formula>"Inapto"</formula>
    </cfRule>
    <cfRule type="cellIs" dxfId="6917" priority="969" operator="equal">
      <formula>"Apto"</formula>
    </cfRule>
  </conditionalFormatting>
  <conditionalFormatting sqref="N416 N427 N432">
    <cfRule type="cellIs" dxfId="6916" priority="967" operator="equal">
      <formula>0</formula>
    </cfRule>
  </conditionalFormatting>
  <conditionalFormatting sqref="N449">
    <cfRule type="cellIs" dxfId="6915" priority="964" operator="equal">
      <formula>"Inapto"</formula>
    </cfRule>
    <cfRule type="cellIs" dxfId="6914" priority="965" operator="equal">
      <formula>"Apto"</formula>
    </cfRule>
    <cfRule type="cellIs" dxfId="6913" priority="966" stopIfTrue="1" operator="equal">
      <formula>"sim"</formula>
    </cfRule>
  </conditionalFormatting>
  <conditionalFormatting sqref="N468">
    <cfRule type="cellIs" dxfId="6912" priority="932" operator="equal">
      <formula>"Inapto"</formula>
    </cfRule>
    <cfRule type="cellIs" dxfId="6911" priority="933" operator="equal">
      <formula>"Apto"</formula>
    </cfRule>
    <cfRule type="cellIs" dxfId="6910" priority="934" stopIfTrue="1" operator="equal">
      <formula>"sim"</formula>
    </cfRule>
  </conditionalFormatting>
  <conditionalFormatting sqref="N471 N475 N478">
    <cfRule type="cellIs" dxfId="6909" priority="949" operator="equal">
      <formula>"Inapto"</formula>
    </cfRule>
    <cfRule type="cellIs" dxfId="6908" priority="950" operator="equal">
      <formula>"Apto"</formula>
    </cfRule>
    <cfRule type="cellIs" dxfId="6907" priority="951" stopIfTrue="1" operator="equal">
      <formula>"sim"</formula>
    </cfRule>
  </conditionalFormatting>
  <conditionalFormatting sqref="O7:O9 O12:O13 O18:O21 O23:O25 O44 O49:O50 O53 O125 O169 O345:O353 O356 O359:O361 O371 O374:O375 O379 O383 O391 O394:O396 O409:O413 O456 O499 O27 O29:O30 O32:O34 O55:O61 O63:O66 O68:O70 O72:O76 O78:O80 O364 O366:O367 N377:O377 O381 M389:N389 O398:O399 O401:O403 O405:O407 O36:O41">
    <cfRule type="cellIs" dxfId="6906" priority="1149" operator="equal">
      <formula>0</formula>
    </cfRule>
    <cfRule type="cellIs" dxfId="6905" priority="1150" operator="equal">
      <formula>"Inapto"</formula>
    </cfRule>
    <cfRule type="cellIs" dxfId="6904" priority="1151" operator="equal">
      <formula>"Apto"</formula>
    </cfRule>
  </conditionalFormatting>
  <conditionalFormatting sqref="O8:O9 O12:O13 O18:O21 O23:O25 O27 O29:O30 O32:O34 O36:O41">
    <cfRule type="cellIs" dxfId="6903" priority="1155" stopIfTrue="1" operator="equal">
      <formula>"sim"</formula>
    </cfRule>
  </conditionalFormatting>
  <conditionalFormatting sqref="O49:O50 O53 O55:O61 O63:O66 O68:O70 O72:O76 O78:O79">
    <cfRule type="cellIs" dxfId="6902" priority="1154" stopIfTrue="1" operator="equal">
      <formula>"sim"</formula>
    </cfRule>
  </conditionalFormatting>
  <conditionalFormatting sqref="O194:O227 O170:O183 O185:O192">
    <cfRule type="cellIs" dxfId="6901" priority="784" stopIfTrue="1" operator="equal">
      <formula>"sim"</formula>
    </cfRule>
  </conditionalFormatting>
  <conditionalFormatting sqref="O229:O230 O333:O344 O266:O286 O244:O264 O232:O242 O311:O328 O330:O331">
    <cfRule type="cellIs" dxfId="6900" priority="783" stopIfTrue="1" operator="equal">
      <formula>"sim"</formula>
    </cfRule>
  </conditionalFormatting>
  <conditionalFormatting sqref="O346:O353 O356 O359:O361 O364">
    <cfRule type="cellIs" dxfId="6899" priority="1153" stopIfTrue="1" operator="equal">
      <formula>"sim"</formula>
    </cfRule>
  </conditionalFormatting>
  <conditionalFormatting sqref="O367 O371 O374:O375 O379 O383 O391 O394:O396 O409:O412 N377:O377 O381 M389:N389 O398:O399 O401:O403 O405:O407">
    <cfRule type="cellIs" dxfId="6898" priority="1152" stopIfTrue="1" operator="equal">
      <formula>"sim"</formula>
    </cfRule>
  </conditionalFormatting>
  <conditionalFormatting sqref="O414:O445 O447:O455">
    <cfRule type="cellIs" dxfId="6897" priority="782" stopIfTrue="1" operator="equal">
      <formula>"sim"</formula>
    </cfRule>
  </conditionalFormatting>
  <conditionalFormatting sqref="O458 O460:O480 O482:O498">
    <cfRule type="cellIs" dxfId="6896" priority="781" stopIfTrue="1" operator="equal">
      <formula>"sim"</formula>
    </cfRule>
  </conditionalFormatting>
  <conditionalFormatting sqref="T7:T10 T12:T18 T32:T34 T36:T41 T43 T45:T48 T72:T76 T78:T79 T98:T99 T119:T124 T170:T175 T185:T186 T188:T190 T192:T210 T212:T215 T217:T223 T225:T227 T229:T250 T252:T253 T255:T258 T260:T264 T268 T280:T286 T288:T296 T298:T302 T311:T318 T320:T327 T330:T331 T344 T367 T387:T388 T394:T396 T398:T401 T403:T412 T414:T417 T419:T420 T457:T467 T469:T470 T476:T477 T480:T481 T491 T494 T496:T498 T50:T51 T81:T82 T84:T88 T90:T96 T102:T111 T114:T117 T126:T139 T160:T168 T346:T349 T351:T353 T20:T29 T53:T70 T177:T183 T266 T270:T278 T304:T306 T308:T309 T333:T334 T336:T342 T355:T365 T369:T373 T375:T385 T390:T392 T422:T441 T443:T455 T472:T474 T483:T486 T488:T489 T141:T158">
    <cfRule type="containsText" dxfId="6895" priority="1157" operator="containsText" text="Apto">
      <formula>NOT(ISERROR(SEARCH("Apto",T7)))</formula>
    </cfRule>
  </conditionalFormatting>
  <conditionalFormatting sqref="T7:T10 T12:T18 T32:T34 T36:T41 T43:T48 T72:T76 T98:T99 T185:T186 T188:T190 T192:T210 T212:T215 T217:T223 T225:T250 T252:T253 T255:T258 T260:T264 T268 T280:T296 T298:T302 T311:T318 T320:T327 T330:T331 T387:T388 T394:T396 T398:T401 T403:T417 T419:T420 T469:T470 T476:T477 T480:T481 T491 T494 T50:T51 T78:T82 T84:T88 T90:T96 T102:T111 T114:T117 T119:T139 T160:T175 T344:T349 T351:T353 T20:T29 T53:T70 T177:T183 T266 T270:T278 T304:T306 T308:T309 T333:T334 T336:T342 T355:T367 T369:T373 T375:T385 T390:T392 T422:T441 T443:T467 T472:T474 T483:T486 T488:T489 T141:T158 T496:T499">
    <cfRule type="containsText" dxfId="6894" priority="1158" operator="containsText" text="Inapto">
      <formula>NOT(ISERROR(SEARCH("Inapto",T7)))</formula>
    </cfRule>
  </conditionalFormatting>
  <conditionalFormatting sqref="T7:T18 T20:T29">
    <cfRule type="cellIs" dxfId="6893" priority="777" operator="equal">
      <formula>"Inapto"</formula>
    </cfRule>
  </conditionalFormatting>
  <conditionalFormatting sqref="T8:T10 T12:T18 T32:T34 T36:T41 T43 T45:T48 T72:T76 T78:T79 T98:T99 T119:T124 T170:T175 T185:T186 T188:T190 T192:T210 T212:T215 T217:T223 T225:T227 T229:T250 T252:T253 T255:T258 T260:T264 T268 T280:T286 T288:T296 T298:T302 T311:T318 T320:T327 T330:T331 T344 T367 T387:T388 T394:T396 T398:T401 T403:T412 T414:T417 T419:T420 T457:T467 T469:T470 T476:T477 T480:T481 T491 T494 T496:T498 T50:T51 T81:T82 T84:T88 T90:T96 T102:T111 T114:T117 T126:T139 T160:T168 T346:T349 T351:T353 T20:T29 T53:T70 T177:T183 T266 T270:T278 T304:T306 T308:T309 T333:T334 T336:T342 T355:T365 T369:T373 T375:T385 T390:T392 T422:T441 T443:T455 T472:T474 T483:T486 T488:T489 T141:T158">
    <cfRule type="cellIs" dxfId="6892" priority="1164" stopIfTrue="1" operator="equal">
      <formula>"sim"</formula>
    </cfRule>
  </conditionalFormatting>
  <conditionalFormatting sqref="T11">
    <cfRule type="cellIs" dxfId="6891" priority="776" operator="equal">
      <formula>0</formula>
    </cfRule>
    <cfRule type="cellIs" dxfId="6890" priority="778" operator="equal">
      <formula>"Apto"</formula>
    </cfRule>
    <cfRule type="cellIs" dxfId="6889" priority="779" stopIfTrue="1" operator="equal">
      <formula>"sim"</formula>
    </cfRule>
  </conditionalFormatting>
  <conditionalFormatting sqref="T30:T31">
    <cfRule type="cellIs" dxfId="6888" priority="772" operator="equal">
      <formula>0</formula>
    </cfRule>
    <cfRule type="cellIs" dxfId="6887" priority="774" operator="equal">
      <formula>"Apto"</formula>
    </cfRule>
    <cfRule type="cellIs" dxfId="6886" priority="775" stopIfTrue="1" operator="equal">
      <formula>"sim"</formula>
    </cfRule>
  </conditionalFormatting>
  <conditionalFormatting sqref="T30:T34">
    <cfRule type="cellIs" dxfId="6885" priority="773" operator="equal">
      <formula>"Inapto"</formula>
    </cfRule>
  </conditionalFormatting>
  <conditionalFormatting sqref="T35">
    <cfRule type="cellIs" dxfId="6884" priority="768" operator="equal">
      <formula>0</formula>
    </cfRule>
    <cfRule type="cellIs" dxfId="6883" priority="770" operator="equal">
      <formula>"Apto"</formula>
    </cfRule>
    <cfRule type="cellIs" dxfId="6882" priority="771" stopIfTrue="1" operator="equal">
      <formula>"sim"</formula>
    </cfRule>
  </conditionalFormatting>
  <conditionalFormatting sqref="T35:T41">
    <cfRule type="cellIs" dxfId="6881" priority="769" operator="equal">
      <formula>"Inapto"</formula>
    </cfRule>
  </conditionalFormatting>
  <conditionalFormatting sqref="T43:T48 T72:T76 T98:T99 T50:T51 T78:T82 T84:T88 T90:T96 T102:T111 T114:T117 T119:T139 T160:T163 T348:T349 T351:T353 T53:T70 T355:T362 T141:T158">
    <cfRule type="cellIs" dxfId="6880" priority="780" operator="equal">
      <formula>"Inapto"</formula>
    </cfRule>
  </conditionalFormatting>
  <conditionalFormatting sqref="T164:T175 T177:T186">
    <cfRule type="cellIs" dxfId="6879" priority="616" operator="equal">
      <formula>"Inapto"</formula>
    </cfRule>
  </conditionalFormatting>
  <conditionalFormatting sqref="T184">
    <cfRule type="cellIs" dxfId="6878" priority="615" operator="equal">
      <formula>0</formula>
    </cfRule>
    <cfRule type="cellIs" dxfId="6877" priority="617" operator="equal">
      <formula>"Apto"</formula>
    </cfRule>
    <cfRule type="cellIs" dxfId="6876" priority="618" stopIfTrue="1" operator="equal">
      <formula>"sim"</formula>
    </cfRule>
  </conditionalFormatting>
  <conditionalFormatting sqref="T187">
    <cfRule type="cellIs" dxfId="6875" priority="611" operator="equal">
      <formula>0</formula>
    </cfRule>
    <cfRule type="cellIs" dxfId="6874" priority="613" operator="equal">
      <formula>"Apto"</formula>
    </cfRule>
    <cfRule type="cellIs" dxfId="6873" priority="614" stopIfTrue="1" operator="equal">
      <formula>"sim"</formula>
    </cfRule>
  </conditionalFormatting>
  <conditionalFormatting sqref="T187:T190">
    <cfRule type="cellIs" dxfId="6872" priority="612" operator="equal">
      <formula>"Inapto"</formula>
    </cfRule>
  </conditionalFormatting>
  <conditionalFormatting sqref="T191">
    <cfRule type="cellIs" dxfId="6871" priority="607" operator="equal">
      <formula>0</formula>
    </cfRule>
    <cfRule type="cellIs" dxfId="6870" priority="609" operator="equal">
      <formula>"Apto"</formula>
    </cfRule>
    <cfRule type="cellIs" dxfId="6869" priority="610" stopIfTrue="1" operator="equal">
      <formula>"sim"</formula>
    </cfRule>
  </conditionalFormatting>
  <conditionalFormatting sqref="T191:T210">
    <cfRule type="cellIs" dxfId="6868" priority="608" operator="equal">
      <formula>"Inapto"</formula>
    </cfRule>
  </conditionalFormatting>
  <conditionalFormatting sqref="T211">
    <cfRule type="cellIs" dxfId="6867" priority="603" operator="equal">
      <formula>0</formula>
    </cfRule>
    <cfRule type="cellIs" dxfId="6866" priority="605" operator="equal">
      <formula>"Apto"</formula>
    </cfRule>
    <cfRule type="cellIs" dxfId="6865" priority="606" stopIfTrue="1" operator="equal">
      <formula>"sim"</formula>
    </cfRule>
  </conditionalFormatting>
  <conditionalFormatting sqref="T211:T215">
    <cfRule type="cellIs" dxfId="6864" priority="604" operator="equal">
      <formula>"Inapto"</formula>
    </cfRule>
  </conditionalFormatting>
  <conditionalFormatting sqref="T216">
    <cfRule type="cellIs" dxfId="6863" priority="599" operator="equal">
      <formula>0</formula>
    </cfRule>
    <cfRule type="cellIs" dxfId="6862" priority="601" operator="equal">
      <formula>"Apto"</formula>
    </cfRule>
    <cfRule type="cellIs" dxfId="6861" priority="602" stopIfTrue="1" operator="equal">
      <formula>"sim"</formula>
    </cfRule>
  </conditionalFormatting>
  <conditionalFormatting sqref="T216:T223">
    <cfRule type="cellIs" dxfId="6860" priority="600" operator="equal">
      <formula>"Inapto"</formula>
    </cfRule>
  </conditionalFormatting>
  <conditionalFormatting sqref="T224">
    <cfRule type="cellIs" dxfId="6859" priority="595" operator="equal">
      <formula>0</formula>
    </cfRule>
    <cfRule type="cellIs" dxfId="6858" priority="597" operator="equal">
      <formula>"Apto"</formula>
    </cfRule>
    <cfRule type="cellIs" dxfId="6857" priority="598" stopIfTrue="1" operator="equal">
      <formula>"sim"</formula>
    </cfRule>
  </conditionalFormatting>
  <conditionalFormatting sqref="T224:T250">
    <cfRule type="cellIs" dxfId="6856" priority="596" operator="equal">
      <formula>"Inapto"</formula>
    </cfRule>
  </conditionalFormatting>
  <conditionalFormatting sqref="T251">
    <cfRule type="cellIs" dxfId="6855" priority="591" operator="equal">
      <formula>0</formula>
    </cfRule>
    <cfRule type="cellIs" dxfId="6854" priority="593" operator="equal">
      <formula>"Apto"</formula>
    </cfRule>
    <cfRule type="cellIs" dxfId="6853" priority="594" stopIfTrue="1" operator="equal">
      <formula>"sim"</formula>
    </cfRule>
  </conditionalFormatting>
  <conditionalFormatting sqref="T251:T253">
    <cfRule type="cellIs" dxfId="6852" priority="592" operator="equal">
      <formula>"Inapto"</formula>
    </cfRule>
  </conditionalFormatting>
  <conditionalFormatting sqref="T254">
    <cfRule type="cellIs" dxfId="6851" priority="587" operator="equal">
      <formula>0</formula>
    </cfRule>
    <cfRule type="cellIs" dxfId="6850" priority="589" operator="equal">
      <formula>"Apto"</formula>
    </cfRule>
    <cfRule type="cellIs" dxfId="6849" priority="590" stopIfTrue="1" operator="equal">
      <formula>"sim"</formula>
    </cfRule>
  </conditionalFormatting>
  <conditionalFormatting sqref="T254:T258">
    <cfRule type="cellIs" dxfId="6848" priority="588" operator="equal">
      <formula>"Inapto"</formula>
    </cfRule>
  </conditionalFormatting>
  <conditionalFormatting sqref="T259">
    <cfRule type="cellIs" dxfId="6847" priority="583" operator="equal">
      <formula>0</formula>
    </cfRule>
    <cfRule type="cellIs" dxfId="6846" priority="585" operator="equal">
      <formula>"Apto"</formula>
    </cfRule>
    <cfRule type="cellIs" dxfId="6845" priority="586" stopIfTrue="1" operator="equal">
      <formula>"sim"</formula>
    </cfRule>
  </conditionalFormatting>
  <conditionalFormatting sqref="T259:T264 T266">
    <cfRule type="cellIs" dxfId="6844" priority="584" operator="equal">
      <formula>"Inapto"</formula>
    </cfRule>
  </conditionalFormatting>
  <conditionalFormatting sqref="T267">
    <cfRule type="cellIs" dxfId="6843" priority="579" operator="equal">
      <formula>0</formula>
    </cfRule>
    <cfRule type="cellIs" dxfId="6842" priority="581" operator="equal">
      <formula>"Apto"</formula>
    </cfRule>
    <cfRule type="cellIs" dxfId="6841" priority="582" stopIfTrue="1" operator="equal">
      <formula>"sim"</formula>
    </cfRule>
  </conditionalFormatting>
  <conditionalFormatting sqref="T267:T268 T270:T278">
    <cfRule type="cellIs" dxfId="6840" priority="580" operator="equal">
      <formula>"Inapto"</formula>
    </cfRule>
  </conditionalFormatting>
  <conditionalFormatting sqref="T279">
    <cfRule type="cellIs" dxfId="6839" priority="575" operator="equal">
      <formula>0</formula>
    </cfRule>
    <cfRule type="cellIs" dxfId="6838" priority="577" operator="equal">
      <formula>"Apto"</formula>
    </cfRule>
    <cfRule type="cellIs" dxfId="6837" priority="578" stopIfTrue="1" operator="equal">
      <formula>"sim"</formula>
    </cfRule>
  </conditionalFormatting>
  <conditionalFormatting sqref="T279:T296">
    <cfRule type="cellIs" dxfId="6836" priority="576" operator="equal">
      <formula>"Inapto"</formula>
    </cfRule>
  </conditionalFormatting>
  <conditionalFormatting sqref="T297">
    <cfRule type="cellIs" dxfId="6835" priority="571" operator="equal">
      <formula>0</formula>
    </cfRule>
    <cfRule type="cellIs" dxfId="6834" priority="573" operator="equal">
      <formula>"Apto"</formula>
    </cfRule>
    <cfRule type="cellIs" dxfId="6833" priority="574" stopIfTrue="1" operator="equal">
      <formula>"sim"</formula>
    </cfRule>
  </conditionalFormatting>
  <conditionalFormatting sqref="T297:T302 T304:T306 T308:T309">
    <cfRule type="cellIs" dxfId="6832" priority="572" operator="equal">
      <formula>"Inapto"</formula>
    </cfRule>
  </conditionalFormatting>
  <conditionalFormatting sqref="T310">
    <cfRule type="cellIs" dxfId="6831" priority="567" operator="equal">
      <formula>0</formula>
    </cfRule>
    <cfRule type="cellIs" dxfId="6830" priority="569" operator="equal">
      <formula>"Apto"</formula>
    </cfRule>
    <cfRule type="cellIs" dxfId="6829" priority="570" stopIfTrue="1" operator="equal">
      <formula>"sim"</formula>
    </cfRule>
  </conditionalFormatting>
  <conditionalFormatting sqref="T310:T318">
    <cfRule type="cellIs" dxfId="6828" priority="568" operator="equal">
      <formula>"Inapto"</formula>
    </cfRule>
  </conditionalFormatting>
  <conditionalFormatting sqref="T319">
    <cfRule type="cellIs" dxfId="6827" priority="563" operator="equal">
      <formula>0</formula>
    </cfRule>
    <cfRule type="cellIs" dxfId="6826" priority="565" operator="equal">
      <formula>"Apto"</formula>
    </cfRule>
    <cfRule type="cellIs" dxfId="6825" priority="566" stopIfTrue="1" operator="equal">
      <formula>"sim"</formula>
    </cfRule>
  </conditionalFormatting>
  <conditionalFormatting sqref="T319:T327">
    <cfRule type="cellIs" dxfId="6824" priority="564" operator="equal">
      <formula>"Inapto"</formula>
    </cfRule>
  </conditionalFormatting>
  <conditionalFormatting sqref="T328:T329">
    <cfRule type="cellIs" dxfId="6823" priority="559" operator="equal">
      <formula>0</formula>
    </cfRule>
    <cfRule type="cellIs" dxfId="6822" priority="561" operator="equal">
      <formula>"Apto"</formula>
    </cfRule>
    <cfRule type="cellIs" dxfId="6821" priority="562" stopIfTrue="1" operator="equal">
      <formula>"sim"</formula>
    </cfRule>
  </conditionalFormatting>
  <conditionalFormatting sqref="T328:T331 T333:T334 T336:T342">
    <cfRule type="cellIs" dxfId="6820" priority="560" operator="equal">
      <formula>"Inapto"</formula>
    </cfRule>
  </conditionalFormatting>
  <conditionalFormatting sqref="T343">
    <cfRule type="cellIs" dxfId="6819" priority="555" operator="equal">
      <formula>0</formula>
    </cfRule>
    <cfRule type="cellIs" dxfId="6818" priority="557" operator="equal">
      <formula>"Apto"</formula>
    </cfRule>
    <cfRule type="cellIs" dxfId="6817" priority="558" stopIfTrue="1" operator="equal">
      <formula>"sim"</formula>
    </cfRule>
  </conditionalFormatting>
  <conditionalFormatting sqref="T343:T347">
    <cfRule type="cellIs" dxfId="6816" priority="556" operator="equal">
      <formula>"Inapto"</formula>
    </cfRule>
  </conditionalFormatting>
  <conditionalFormatting sqref="T363:T367 T369:T373 T375:T388 T390:T392">
    <cfRule type="cellIs" dxfId="6815" priority="552" operator="equal">
      <formula>"Inapto"</formula>
    </cfRule>
  </conditionalFormatting>
  <conditionalFormatting sqref="T386">
    <cfRule type="cellIs" dxfId="6814" priority="551" operator="equal">
      <formula>0</formula>
    </cfRule>
    <cfRule type="cellIs" dxfId="6813" priority="553" operator="equal">
      <formula>"Apto"</formula>
    </cfRule>
    <cfRule type="cellIs" dxfId="6812" priority="554" stopIfTrue="1" operator="equal">
      <formula>"sim"</formula>
    </cfRule>
  </conditionalFormatting>
  <conditionalFormatting sqref="T393">
    <cfRule type="cellIs" dxfId="6811" priority="547" operator="equal">
      <formula>0</formula>
    </cfRule>
    <cfRule type="cellIs" dxfId="6810" priority="549" operator="equal">
      <formula>"Apto"</formula>
    </cfRule>
    <cfRule type="cellIs" dxfId="6809" priority="550" stopIfTrue="1" operator="equal">
      <formula>"sim"</formula>
    </cfRule>
  </conditionalFormatting>
  <conditionalFormatting sqref="T393:T396">
    <cfRule type="cellIs" dxfId="6808" priority="548" operator="equal">
      <formula>"Inapto"</formula>
    </cfRule>
  </conditionalFormatting>
  <conditionalFormatting sqref="T397">
    <cfRule type="cellIs" dxfId="6807" priority="543" operator="equal">
      <formula>0</formula>
    </cfRule>
    <cfRule type="cellIs" dxfId="6806" priority="545" operator="equal">
      <formula>"Apto"</formula>
    </cfRule>
    <cfRule type="cellIs" dxfId="6805" priority="546" stopIfTrue="1" operator="equal">
      <formula>"sim"</formula>
    </cfRule>
  </conditionalFormatting>
  <conditionalFormatting sqref="T397:T401">
    <cfRule type="cellIs" dxfId="6804" priority="544" operator="equal">
      <formula>"Inapto"</formula>
    </cfRule>
  </conditionalFormatting>
  <conditionalFormatting sqref="T402">
    <cfRule type="cellIs" dxfId="6803" priority="539" operator="equal">
      <formula>0</formula>
    </cfRule>
    <cfRule type="cellIs" dxfId="6802" priority="541" operator="equal">
      <formula>"Apto"</formula>
    </cfRule>
    <cfRule type="cellIs" dxfId="6801" priority="542" stopIfTrue="1" operator="equal">
      <formula>"sim"</formula>
    </cfRule>
  </conditionalFormatting>
  <conditionalFormatting sqref="T402:T417">
    <cfRule type="cellIs" dxfId="6800" priority="540" operator="equal">
      <formula>"Inapto"</formula>
    </cfRule>
  </conditionalFormatting>
  <conditionalFormatting sqref="T418">
    <cfRule type="cellIs" dxfId="6799" priority="535" operator="equal">
      <formula>0</formula>
    </cfRule>
    <cfRule type="cellIs" dxfId="6798" priority="537" operator="equal">
      <formula>"Apto"</formula>
    </cfRule>
    <cfRule type="cellIs" dxfId="6797" priority="538" stopIfTrue="1" operator="equal">
      <formula>"sim"</formula>
    </cfRule>
  </conditionalFormatting>
  <conditionalFormatting sqref="T418:T420 T422:T441 T443:T467">
    <cfRule type="cellIs" dxfId="6796" priority="536" operator="equal">
      <formula>"Inapto"</formula>
    </cfRule>
  </conditionalFormatting>
  <conditionalFormatting sqref="T468">
    <cfRule type="cellIs" dxfId="6795" priority="531" operator="equal">
      <formula>0</formula>
    </cfRule>
    <cfRule type="cellIs" dxfId="6794" priority="533" operator="equal">
      <formula>"Apto"</formula>
    </cfRule>
    <cfRule type="cellIs" dxfId="6793" priority="534" stopIfTrue="1" operator="equal">
      <formula>"sim"</formula>
    </cfRule>
  </conditionalFormatting>
  <conditionalFormatting sqref="T468:T470 T472:T474">
    <cfRule type="cellIs" dxfId="6792" priority="532" operator="equal">
      <formula>"Inapto"</formula>
    </cfRule>
  </conditionalFormatting>
  <conditionalFormatting sqref="T475">
    <cfRule type="cellIs" dxfId="6791" priority="527" operator="equal">
      <formula>0</formula>
    </cfRule>
    <cfRule type="cellIs" dxfId="6790" priority="529" operator="equal">
      <formula>"Apto"</formula>
    </cfRule>
    <cfRule type="cellIs" dxfId="6789" priority="530" stopIfTrue="1" operator="equal">
      <formula>"sim"</formula>
    </cfRule>
  </conditionalFormatting>
  <conditionalFormatting sqref="T475:T477">
    <cfRule type="cellIs" dxfId="6788" priority="528" operator="equal">
      <formula>"Inapto"</formula>
    </cfRule>
  </conditionalFormatting>
  <conditionalFormatting sqref="T478">
    <cfRule type="cellIs" dxfId="6787" priority="523" operator="equal">
      <formula>0</formula>
    </cfRule>
    <cfRule type="cellIs" dxfId="6786" priority="525" operator="equal">
      <formula>"Apto"</formula>
    </cfRule>
    <cfRule type="cellIs" dxfId="6785" priority="526" stopIfTrue="1" operator="equal">
      <formula>"sim"</formula>
    </cfRule>
  </conditionalFormatting>
  <conditionalFormatting sqref="T478 T480:T481 T483:T486 T488:T489">
    <cfRule type="cellIs" dxfId="6784" priority="524" operator="equal">
      <formula>"Inapto"</formula>
    </cfRule>
  </conditionalFormatting>
  <conditionalFormatting sqref="T490">
    <cfRule type="cellIs" dxfId="6783" priority="519" operator="equal">
      <formula>0</formula>
    </cfRule>
    <cfRule type="cellIs" dxfId="6782" priority="521" operator="equal">
      <formula>"Apto"</formula>
    </cfRule>
    <cfRule type="cellIs" dxfId="6781" priority="522" stopIfTrue="1" operator="equal">
      <formula>"sim"</formula>
    </cfRule>
  </conditionalFormatting>
  <conditionalFormatting sqref="T490:T491">
    <cfRule type="cellIs" dxfId="6780" priority="520" operator="equal">
      <formula>"Inapto"</formula>
    </cfRule>
  </conditionalFormatting>
  <conditionalFormatting sqref="T493">
    <cfRule type="cellIs" dxfId="6779" priority="511" operator="equal">
      <formula>0</formula>
    </cfRule>
    <cfRule type="cellIs" dxfId="6778" priority="512" operator="equal">
      <formula>"Inapto"</formula>
    </cfRule>
    <cfRule type="cellIs" dxfId="6777" priority="513" operator="equal">
      <formula>"Apto"</formula>
    </cfRule>
    <cfRule type="cellIs" dxfId="6776" priority="514" stopIfTrue="1" operator="equal">
      <formula>"sim"</formula>
    </cfRule>
  </conditionalFormatting>
  <conditionalFormatting sqref="T494:T499">
    <cfRule type="cellIs" dxfId="6775" priority="516" operator="equal">
      <formula>"Inapto"</formula>
    </cfRule>
  </conditionalFormatting>
  <conditionalFormatting sqref="T495">
    <cfRule type="cellIs" dxfId="6774" priority="515" operator="equal">
      <formula>0</formula>
    </cfRule>
    <cfRule type="cellIs" dxfId="6773" priority="517" operator="equal">
      <formula>"Apto"</formula>
    </cfRule>
    <cfRule type="cellIs" dxfId="6772" priority="518" stopIfTrue="1" operator="equal">
      <formula>"sim"</formula>
    </cfRule>
  </conditionalFormatting>
  <conditionalFormatting sqref="T49">
    <cfRule type="cellIs" dxfId="6771" priority="510" operator="equal">
      <formula>"Inapto"</formula>
    </cfRule>
  </conditionalFormatting>
  <conditionalFormatting sqref="M492">
    <cfRule type="cellIs" dxfId="6770" priority="505" operator="equal">
      <formula>0</formula>
    </cfRule>
    <cfRule type="cellIs" dxfId="6769" priority="506" operator="equal">
      <formula>"Inapto"</formula>
    </cfRule>
  </conditionalFormatting>
  <conditionalFormatting sqref="M492">
    <cfRule type="containsText" dxfId="6768" priority="507" operator="containsText" text="0">
      <formula>NOT(ISERROR(SEARCH("0",M492)))</formula>
    </cfRule>
  </conditionalFormatting>
  <conditionalFormatting sqref="M492">
    <cfRule type="containsText" dxfId="6767" priority="508" operator="containsText" text="Inapto">
      <formula>NOT(ISERROR(SEARCH("Inapto",M492)))</formula>
    </cfRule>
    <cfRule type="containsText" dxfId="6766" priority="509" operator="containsText" text="Apto">
      <formula>NOT(ISERROR(SEARCH("Apto",M492)))</formula>
    </cfRule>
  </conditionalFormatting>
  <conditionalFormatting sqref="N492">
    <cfRule type="cellIs" dxfId="6765" priority="500" operator="equal">
      <formula>0</formula>
    </cfRule>
    <cfRule type="cellIs" dxfId="6764" priority="501" operator="equal">
      <formula>"Inapto"</formula>
    </cfRule>
  </conditionalFormatting>
  <conditionalFormatting sqref="N492">
    <cfRule type="containsText" dxfId="6763" priority="502" operator="containsText" text="0">
      <formula>NOT(ISERROR(SEARCH("0",N492)))</formula>
    </cfRule>
  </conditionalFormatting>
  <conditionalFormatting sqref="N492">
    <cfRule type="containsText" dxfId="6762" priority="503" operator="containsText" text="Inapto">
      <formula>NOT(ISERROR(SEARCH("Inapto",N492)))</formula>
    </cfRule>
    <cfRule type="containsText" dxfId="6761" priority="504" operator="containsText" text="Apto">
      <formula>NOT(ISERROR(SEARCH("Apto",N492)))</formula>
    </cfRule>
  </conditionalFormatting>
  <conditionalFormatting sqref="M482">
    <cfRule type="cellIs" dxfId="6760" priority="495" operator="equal">
      <formula>0</formula>
    </cfRule>
    <cfRule type="cellIs" dxfId="6759" priority="496" operator="equal">
      <formula>"Inapto"</formula>
    </cfRule>
  </conditionalFormatting>
  <conditionalFormatting sqref="M482">
    <cfRule type="containsText" dxfId="6758" priority="497" operator="containsText" text="0">
      <formula>NOT(ISERROR(SEARCH("0",M482)))</formula>
    </cfRule>
  </conditionalFormatting>
  <conditionalFormatting sqref="M482">
    <cfRule type="containsText" dxfId="6757" priority="498" operator="containsText" text="Inapto">
      <formula>NOT(ISERROR(SEARCH("Inapto",M482)))</formula>
    </cfRule>
    <cfRule type="containsText" dxfId="6756" priority="499" operator="containsText" text="Apto">
      <formula>NOT(ISERROR(SEARCH("Apto",M482)))</formula>
    </cfRule>
  </conditionalFormatting>
  <conditionalFormatting sqref="N482">
    <cfRule type="cellIs" dxfId="6755" priority="490" operator="equal">
      <formula>0</formula>
    </cfRule>
    <cfRule type="cellIs" dxfId="6754" priority="491" operator="equal">
      <formula>"Inapto"</formula>
    </cfRule>
  </conditionalFormatting>
  <conditionalFormatting sqref="N482">
    <cfRule type="containsText" dxfId="6753" priority="492" operator="containsText" text="0">
      <formula>NOT(ISERROR(SEARCH("0",N482)))</formula>
    </cfRule>
  </conditionalFormatting>
  <conditionalFormatting sqref="N482">
    <cfRule type="containsText" dxfId="6752" priority="493" operator="containsText" text="Inapto">
      <formula>NOT(ISERROR(SEARCH("Inapto",N482)))</formula>
    </cfRule>
    <cfRule type="containsText" dxfId="6751" priority="494" operator="containsText" text="Apto">
      <formula>NOT(ISERROR(SEARCH("Apto",N482)))</formula>
    </cfRule>
  </conditionalFormatting>
  <conditionalFormatting sqref="N476">
    <cfRule type="cellIs" dxfId="6750" priority="485" operator="equal">
      <formula>0</formula>
    </cfRule>
    <cfRule type="cellIs" dxfId="6749" priority="486" operator="equal">
      <formula>"Inapto"</formula>
    </cfRule>
  </conditionalFormatting>
  <conditionalFormatting sqref="N476">
    <cfRule type="containsText" dxfId="6748" priority="487" operator="containsText" text="0">
      <formula>NOT(ISERROR(SEARCH("0",N476)))</formula>
    </cfRule>
  </conditionalFormatting>
  <conditionalFormatting sqref="N476">
    <cfRule type="containsText" dxfId="6747" priority="488" operator="containsText" text="Inapto">
      <formula>NOT(ISERROR(SEARCH("Inapto",N476)))</formula>
    </cfRule>
    <cfRule type="containsText" dxfId="6746" priority="489" operator="containsText" text="Apto">
      <formula>NOT(ISERROR(SEARCH("Apto",N476)))</formula>
    </cfRule>
  </conditionalFormatting>
  <conditionalFormatting sqref="N470">
    <cfRule type="cellIs" dxfId="6745" priority="480" operator="equal">
      <formula>0</formula>
    </cfRule>
    <cfRule type="cellIs" dxfId="6744" priority="481" operator="equal">
      <formula>"Inapto"</formula>
    </cfRule>
  </conditionalFormatting>
  <conditionalFormatting sqref="N470">
    <cfRule type="containsText" dxfId="6743" priority="482" operator="containsText" text="0">
      <formula>NOT(ISERROR(SEARCH("0",N470)))</formula>
    </cfRule>
  </conditionalFormatting>
  <conditionalFormatting sqref="N470">
    <cfRule type="containsText" dxfId="6742" priority="483" operator="containsText" text="Inapto">
      <formula>NOT(ISERROR(SEARCH("Inapto",N470)))</formula>
    </cfRule>
    <cfRule type="containsText" dxfId="6741" priority="484" operator="containsText" text="Apto">
      <formula>NOT(ISERROR(SEARCH("Apto",N470)))</formula>
    </cfRule>
  </conditionalFormatting>
  <conditionalFormatting sqref="N447">
    <cfRule type="cellIs" dxfId="6740" priority="475" operator="equal">
      <formula>0</formula>
    </cfRule>
    <cfRule type="cellIs" dxfId="6739" priority="476" operator="equal">
      <formula>"Inapto"</formula>
    </cfRule>
  </conditionalFormatting>
  <conditionalFormatting sqref="N447">
    <cfRule type="containsText" dxfId="6738" priority="477" operator="containsText" text="0">
      <formula>NOT(ISERROR(SEARCH("0",N447)))</formula>
    </cfRule>
  </conditionalFormatting>
  <conditionalFormatting sqref="N447">
    <cfRule type="containsText" dxfId="6737" priority="478" operator="containsText" text="Inapto">
      <formula>NOT(ISERROR(SEARCH("Inapto",N447)))</formula>
    </cfRule>
    <cfRule type="containsText" dxfId="6736" priority="479" operator="containsText" text="Apto">
      <formula>NOT(ISERROR(SEARCH("Apto",N447)))</formula>
    </cfRule>
  </conditionalFormatting>
  <conditionalFormatting sqref="O446">
    <cfRule type="cellIs" dxfId="6735" priority="470" operator="equal">
      <formula>0</formula>
    </cfRule>
    <cfRule type="cellIs" dxfId="6734" priority="471" operator="equal">
      <formula>"Inapto"</formula>
    </cfRule>
  </conditionalFormatting>
  <conditionalFormatting sqref="O446">
    <cfRule type="containsText" dxfId="6733" priority="472" operator="containsText" text="0">
      <formula>NOT(ISERROR(SEARCH("0",O446)))</formula>
    </cfRule>
  </conditionalFormatting>
  <conditionalFormatting sqref="O446">
    <cfRule type="containsText" dxfId="6732" priority="473" operator="containsText" text="Inapto">
      <formula>NOT(ISERROR(SEARCH("Inapto",O446)))</formula>
    </cfRule>
    <cfRule type="containsText" dxfId="6731" priority="474" operator="containsText" text="Apto">
      <formula>NOT(ISERROR(SEARCH("Apto",O446)))</formula>
    </cfRule>
  </conditionalFormatting>
  <conditionalFormatting sqref="M374">
    <cfRule type="cellIs" dxfId="6730" priority="465" operator="equal">
      <formula>0</formula>
    </cfRule>
    <cfRule type="cellIs" dxfId="6729" priority="466" operator="equal">
      <formula>"Inapto"</formula>
    </cfRule>
  </conditionalFormatting>
  <conditionalFormatting sqref="M374">
    <cfRule type="containsText" dxfId="6728" priority="467" operator="containsText" text="0">
      <formula>NOT(ISERROR(SEARCH("0",M374)))</formula>
    </cfRule>
  </conditionalFormatting>
  <conditionalFormatting sqref="M374">
    <cfRule type="containsText" dxfId="6727" priority="468" operator="containsText" text="Inapto">
      <formula>NOT(ISERROR(SEARCH("Inapto",M374)))</formula>
    </cfRule>
    <cfRule type="containsText" dxfId="6726" priority="469" operator="containsText" text="Apto">
      <formula>NOT(ISERROR(SEARCH("Apto",M374)))</formula>
    </cfRule>
  </conditionalFormatting>
  <conditionalFormatting sqref="N363">
    <cfRule type="cellIs" dxfId="6725" priority="463" operator="equal">
      <formula>0</formula>
    </cfRule>
    <cfRule type="cellIs" dxfId="6724" priority="464" operator="equal">
      <formula>"Inapto"</formula>
    </cfRule>
  </conditionalFormatting>
  <conditionalFormatting sqref="M332">
    <cfRule type="cellIs" dxfId="6723" priority="458" operator="equal">
      <formula>0</formula>
    </cfRule>
    <cfRule type="cellIs" dxfId="6722" priority="459" operator="equal">
      <formula>"Inapto"</formula>
    </cfRule>
  </conditionalFormatting>
  <conditionalFormatting sqref="M332">
    <cfRule type="containsText" dxfId="6721" priority="460" operator="containsText" text="0">
      <formula>NOT(ISERROR(SEARCH("0",M332)))</formula>
    </cfRule>
  </conditionalFormatting>
  <conditionalFormatting sqref="M332">
    <cfRule type="containsText" dxfId="6720" priority="461" operator="containsText" text="Inapto">
      <formula>NOT(ISERROR(SEARCH("Inapto",M332)))</formula>
    </cfRule>
    <cfRule type="containsText" dxfId="6719" priority="462" operator="containsText" text="Apto">
      <formula>NOT(ISERROR(SEARCH("Apto",M332)))</formula>
    </cfRule>
  </conditionalFormatting>
  <conditionalFormatting sqref="O332">
    <cfRule type="cellIs" dxfId="6718" priority="453" operator="equal">
      <formula>0</formula>
    </cfRule>
    <cfRule type="cellIs" dxfId="6717" priority="454" operator="equal">
      <formula>"Inapto"</formula>
    </cfRule>
  </conditionalFormatting>
  <conditionalFormatting sqref="O332">
    <cfRule type="containsText" dxfId="6716" priority="455" operator="containsText" text="0">
      <formula>NOT(ISERROR(SEARCH("0",O332)))</formula>
    </cfRule>
  </conditionalFormatting>
  <conditionalFormatting sqref="O332">
    <cfRule type="containsText" dxfId="6715" priority="456" operator="containsText" text="Inapto">
      <formula>NOT(ISERROR(SEARCH("Inapto",O332)))</formula>
    </cfRule>
    <cfRule type="containsText" dxfId="6714" priority="457" operator="containsText" text="Apto">
      <formula>NOT(ISERROR(SEARCH("Apto",O332)))</formula>
    </cfRule>
  </conditionalFormatting>
  <conditionalFormatting sqref="J318">
    <cfRule type="cellIs" dxfId="6713" priority="448" operator="equal">
      <formula>0</formula>
    </cfRule>
    <cfRule type="cellIs" dxfId="6712" priority="449" operator="equal">
      <formula>"Inapto"</formula>
    </cfRule>
  </conditionalFormatting>
  <conditionalFormatting sqref="J318">
    <cfRule type="containsText" dxfId="6711" priority="450" operator="containsText" text="0">
      <formula>NOT(ISERROR(SEARCH("0",J318)))</formula>
    </cfRule>
  </conditionalFormatting>
  <conditionalFormatting sqref="J318">
    <cfRule type="containsText" dxfId="6710" priority="451" operator="containsText" text="Inapto">
      <formula>NOT(ISERROR(SEARCH("Inapto",J318)))</formula>
    </cfRule>
    <cfRule type="containsText" dxfId="6709" priority="452" operator="containsText" text="Apto">
      <formula>NOT(ISERROR(SEARCH("Apto",J318)))</formula>
    </cfRule>
  </conditionalFormatting>
  <conditionalFormatting sqref="M318">
    <cfRule type="cellIs" dxfId="6708" priority="443" operator="equal">
      <formula>0</formula>
    </cfRule>
    <cfRule type="cellIs" dxfId="6707" priority="444" operator="equal">
      <formula>"Inapto"</formula>
    </cfRule>
  </conditionalFormatting>
  <conditionalFormatting sqref="M318">
    <cfRule type="containsText" dxfId="6706" priority="445" operator="containsText" text="0">
      <formula>NOT(ISERROR(SEARCH("0",M318)))</formula>
    </cfRule>
  </conditionalFormatting>
  <conditionalFormatting sqref="M318">
    <cfRule type="containsText" dxfId="6705" priority="446" operator="containsText" text="Inapto">
      <formula>NOT(ISERROR(SEARCH("Inapto",M318)))</formula>
    </cfRule>
    <cfRule type="containsText" dxfId="6704" priority="447" operator="containsText" text="Apto">
      <formula>NOT(ISERROR(SEARCH("Apto",M318)))</formula>
    </cfRule>
  </conditionalFormatting>
  <conditionalFormatting sqref="N318">
    <cfRule type="cellIs" dxfId="6703" priority="438" operator="equal">
      <formula>0</formula>
    </cfRule>
    <cfRule type="cellIs" dxfId="6702" priority="439" operator="equal">
      <formula>"Inapto"</formula>
    </cfRule>
  </conditionalFormatting>
  <conditionalFormatting sqref="N318">
    <cfRule type="containsText" dxfId="6701" priority="440" operator="containsText" text="0">
      <formula>NOT(ISERROR(SEARCH("0",N318)))</formula>
    </cfRule>
  </conditionalFormatting>
  <conditionalFormatting sqref="N318">
    <cfRule type="containsText" dxfId="6700" priority="441" operator="containsText" text="Inapto">
      <formula>NOT(ISERROR(SEARCH("Inapto",N318)))</formula>
    </cfRule>
    <cfRule type="containsText" dxfId="6699" priority="442" operator="containsText" text="Apto">
      <formula>NOT(ISERROR(SEARCH("Apto",N318)))</formula>
    </cfRule>
  </conditionalFormatting>
  <conditionalFormatting sqref="L305">
    <cfRule type="cellIs" dxfId="6698" priority="436" operator="equal">
      <formula>0</formula>
    </cfRule>
    <cfRule type="cellIs" dxfId="6697" priority="437" operator="equal">
      <formula>"Inapto"</formula>
    </cfRule>
  </conditionalFormatting>
  <conditionalFormatting sqref="M305">
    <cfRule type="cellIs" dxfId="6696" priority="431" operator="equal">
      <formula>0</formula>
    </cfRule>
    <cfRule type="cellIs" dxfId="6695" priority="432" operator="equal">
      <formula>"Inapto"</formula>
    </cfRule>
  </conditionalFormatting>
  <conditionalFormatting sqref="M305">
    <cfRule type="containsText" dxfId="6694" priority="433" operator="containsText" text="0">
      <formula>NOT(ISERROR(SEARCH("0",M305)))</formula>
    </cfRule>
  </conditionalFormatting>
  <conditionalFormatting sqref="M305">
    <cfRule type="containsText" dxfId="6693" priority="434" operator="containsText" text="Inapto">
      <formula>NOT(ISERROR(SEARCH("Inapto",M305)))</formula>
    </cfRule>
    <cfRule type="containsText" dxfId="6692" priority="435" operator="containsText" text="Apto">
      <formula>NOT(ISERROR(SEARCH("Apto",M305)))</formula>
    </cfRule>
  </conditionalFormatting>
  <conditionalFormatting sqref="M271">
    <cfRule type="cellIs" dxfId="6691" priority="426" operator="equal">
      <formula>0</formula>
    </cfRule>
    <cfRule type="cellIs" dxfId="6690" priority="427" operator="equal">
      <formula>"Inapto"</formula>
    </cfRule>
  </conditionalFormatting>
  <conditionalFormatting sqref="M271">
    <cfRule type="containsText" dxfId="6689" priority="428" operator="containsText" text="0">
      <formula>NOT(ISERROR(SEARCH("0",M271)))</formula>
    </cfRule>
  </conditionalFormatting>
  <conditionalFormatting sqref="M271">
    <cfRule type="containsText" dxfId="6688" priority="429" operator="containsText" text="Inapto">
      <formula>NOT(ISERROR(SEARCH("Inapto",M271)))</formula>
    </cfRule>
    <cfRule type="containsText" dxfId="6687" priority="430" operator="containsText" text="Apto">
      <formula>NOT(ISERROR(SEARCH("Apto",M271)))</formula>
    </cfRule>
  </conditionalFormatting>
  <conditionalFormatting sqref="M275">
    <cfRule type="cellIs" dxfId="6686" priority="421" operator="equal">
      <formula>0</formula>
    </cfRule>
    <cfRule type="cellIs" dxfId="6685" priority="422" operator="equal">
      <formula>"Inapto"</formula>
    </cfRule>
  </conditionalFormatting>
  <conditionalFormatting sqref="M275">
    <cfRule type="containsText" dxfId="6684" priority="423" operator="containsText" text="0">
      <formula>NOT(ISERROR(SEARCH("0",M275)))</formula>
    </cfRule>
  </conditionalFormatting>
  <conditionalFormatting sqref="M275">
    <cfRule type="containsText" dxfId="6683" priority="424" operator="containsText" text="Inapto">
      <formula>NOT(ISERROR(SEARCH("Inapto",M275)))</formula>
    </cfRule>
    <cfRule type="containsText" dxfId="6682" priority="425" operator="containsText" text="Apto">
      <formula>NOT(ISERROR(SEARCH("Apto",M275)))</formula>
    </cfRule>
  </conditionalFormatting>
  <conditionalFormatting sqref="N275">
    <cfRule type="cellIs" dxfId="6681" priority="416" operator="equal">
      <formula>0</formula>
    </cfRule>
    <cfRule type="cellIs" dxfId="6680" priority="417" operator="equal">
      <formula>"Inapto"</formula>
    </cfRule>
  </conditionalFormatting>
  <conditionalFormatting sqref="N275">
    <cfRule type="containsText" dxfId="6679" priority="418" operator="containsText" text="0">
      <formula>NOT(ISERROR(SEARCH("0",N275)))</formula>
    </cfRule>
  </conditionalFormatting>
  <conditionalFormatting sqref="N275">
    <cfRule type="containsText" dxfId="6678" priority="419" operator="containsText" text="Inapto">
      <formula>NOT(ISERROR(SEARCH("Inapto",N275)))</formula>
    </cfRule>
    <cfRule type="containsText" dxfId="6677" priority="420" operator="containsText" text="Apto">
      <formula>NOT(ISERROR(SEARCH("Apto",N275)))</formula>
    </cfRule>
  </conditionalFormatting>
  <conditionalFormatting sqref="M265">
    <cfRule type="cellIs" dxfId="6676" priority="411" operator="equal">
      <formula>0</formula>
    </cfRule>
    <cfRule type="cellIs" dxfId="6675" priority="412" operator="equal">
      <formula>"Inapto"</formula>
    </cfRule>
  </conditionalFormatting>
  <conditionalFormatting sqref="M265">
    <cfRule type="containsText" dxfId="6674" priority="413" operator="containsText" text="0">
      <formula>NOT(ISERROR(SEARCH("0",M265)))</formula>
    </cfRule>
  </conditionalFormatting>
  <conditionalFormatting sqref="M265">
    <cfRule type="containsText" dxfId="6673" priority="414" operator="containsText" text="Inapto">
      <formula>NOT(ISERROR(SEARCH("Inapto",M265)))</formula>
    </cfRule>
    <cfRule type="containsText" dxfId="6672" priority="415" operator="containsText" text="Apto">
      <formula>NOT(ISERROR(SEARCH("Apto",M265)))</formula>
    </cfRule>
  </conditionalFormatting>
  <conditionalFormatting sqref="O265">
    <cfRule type="cellIs" dxfId="6671" priority="406" operator="equal">
      <formula>0</formula>
    </cfRule>
    <cfRule type="cellIs" dxfId="6670" priority="407" operator="equal">
      <formula>"Inapto"</formula>
    </cfRule>
  </conditionalFormatting>
  <conditionalFormatting sqref="O265">
    <cfRule type="containsText" dxfId="6669" priority="408" operator="containsText" text="0">
      <formula>NOT(ISERROR(SEARCH("0",O265)))</formula>
    </cfRule>
  </conditionalFormatting>
  <conditionalFormatting sqref="O265">
    <cfRule type="containsText" dxfId="6668" priority="409" operator="containsText" text="Inapto">
      <formula>NOT(ISERROR(SEARCH("Inapto",O265)))</formula>
    </cfRule>
    <cfRule type="containsText" dxfId="6667" priority="410" operator="containsText" text="Apto">
      <formula>NOT(ISERROR(SEARCH("Apto",O265)))</formula>
    </cfRule>
  </conditionalFormatting>
  <conditionalFormatting sqref="O243">
    <cfRule type="cellIs" dxfId="6666" priority="401" operator="equal">
      <formula>0</formula>
    </cfRule>
    <cfRule type="cellIs" dxfId="6665" priority="402" operator="equal">
      <formula>"Inapto"</formula>
    </cfRule>
  </conditionalFormatting>
  <conditionalFormatting sqref="O243">
    <cfRule type="containsText" dxfId="6664" priority="403" operator="containsText" text="0">
      <formula>NOT(ISERROR(SEARCH("0",O243)))</formula>
    </cfRule>
  </conditionalFormatting>
  <conditionalFormatting sqref="O243">
    <cfRule type="containsText" dxfId="6663" priority="404" operator="containsText" text="Inapto">
      <formula>NOT(ISERROR(SEARCH("Inapto",O243)))</formula>
    </cfRule>
    <cfRule type="containsText" dxfId="6662" priority="405" operator="containsText" text="Apto">
      <formula>NOT(ISERROR(SEARCH("Apto",O243)))</formula>
    </cfRule>
  </conditionalFormatting>
  <conditionalFormatting sqref="N220">
    <cfRule type="cellIs" dxfId="6661" priority="396" operator="equal">
      <formula>0</formula>
    </cfRule>
    <cfRule type="cellIs" dxfId="6660" priority="397" operator="equal">
      <formula>"Inapto"</formula>
    </cfRule>
  </conditionalFormatting>
  <conditionalFormatting sqref="N220">
    <cfRule type="containsText" dxfId="6659" priority="398" operator="containsText" text="0">
      <formula>NOT(ISERROR(SEARCH("0",N220)))</formula>
    </cfRule>
  </conditionalFormatting>
  <conditionalFormatting sqref="N220">
    <cfRule type="containsText" dxfId="6658" priority="399" operator="containsText" text="Inapto">
      <formula>NOT(ISERROR(SEARCH("Inapto",N220)))</formula>
    </cfRule>
    <cfRule type="containsText" dxfId="6657" priority="400" operator="containsText" text="Apto">
      <formula>NOT(ISERROR(SEARCH("Apto",N220)))</formula>
    </cfRule>
  </conditionalFormatting>
  <conditionalFormatting sqref="N202">
    <cfRule type="cellIs" dxfId="6656" priority="391" operator="equal">
      <formula>0</formula>
    </cfRule>
    <cfRule type="cellIs" dxfId="6655" priority="392" operator="equal">
      <formula>"Inapto"</formula>
    </cfRule>
  </conditionalFormatting>
  <conditionalFormatting sqref="N202">
    <cfRule type="containsText" dxfId="6654" priority="393" operator="containsText" text="0">
      <formula>NOT(ISERROR(SEARCH("0",N202)))</formula>
    </cfRule>
  </conditionalFormatting>
  <conditionalFormatting sqref="N202">
    <cfRule type="containsText" dxfId="6653" priority="394" operator="containsText" text="Inapto">
      <formula>NOT(ISERROR(SEARCH("Inapto",N202)))</formula>
    </cfRule>
    <cfRule type="containsText" dxfId="6652" priority="395" operator="containsText" text="Apto">
      <formula>NOT(ISERROR(SEARCH("Apto",N202)))</formula>
    </cfRule>
  </conditionalFormatting>
  <conditionalFormatting sqref="N162">
    <cfRule type="cellIs" dxfId="6651" priority="389" operator="equal">
      <formula>0</formula>
    </cfRule>
    <cfRule type="cellIs" dxfId="6650" priority="390" operator="equal">
      <formula>"Inapto"</formula>
    </cfRule>
  </conditionalFormatting>
  <conditionalFormatting sqref="N137">
    <cfRule type="cellIs" dxfId="6649" priority="387" operator="equal">
      <formula>0</formula>
    </cfRule>
    <cfRule type="cellIs" dxfId="6648" priority="388" operator="equal">
      <formula>"Inapto"</formula>
    </cfRule>
  </conditionalFormatting>
  <conditionalFormatting sqref="N121">
    <cfRule type="cellIs" dxfId="6647" priority="385" operator="equal">
      <formula>0</formula>
    </cfRule>
    <cfRule type="cellIs" dxfId="6646" priority="386" operator="equal">
      <formula>"Inapto"</formula>
    </cfRule>
  </conditionalFormatting>
  <conditionalFormatting sqref="L115">
    <cfRule type="cellIs" dxfId="6645" priority="380" operator="equal">
      <formula>0</formula>
    </cfRule>
    <cfRule type="cellIs" dxfId="6644" priority="381" operator="equal">
      <formula>"Inapto"</formula>
    </cfRule>
  </conditionalFormatting>
  <conditionalFormatting sqref="L115">
    <cfRule type="containsText" dxfId="6643" priority="382" operator="containsText" text="0">
      <formula>NOT(ISERROR(SEARCH("0",L115)))</formula>
    </cfRule>
  </conditionalFormatting>
  <conditionalFormatting sqref="L115">
    <cfRule type="containsText" dxfId="6642" priority="383" operator="containsText" text="Inapto">
      <formula>NOT(ISERROR(SEARCH("Inapto",L115)))</formula>
    </cfRule>
    <cfRule type="containsText" dxfId="6641" priority="384" operator="containsText" text="Apto">
      <formula>NOT(ISERROR(SEARCH("Apto",L115)))</formula>
    </cfRule>
  </conditionalFormatting>
  <conditionalFormatting sqref="M115">
    <cfRule type="cellIs" dxfId="6640" priority="375" operator="equal">
      <formula>0</formula>
    </cfRule>
    <cfRule type="cellIs" dxfId="6639" priority="376" operator="equal">
      <formula>"Inapto"</formula>
    </cfRule>
  </conditionalFormatting>
  <conditionalFormatting sqref="M115">
    <cfRule type="containsText" dxfId="6638" priority="377" operator="containsText" text="0">
      <formula>NOT(ISERROR(SEARCH("0",M115)))</formula>
    </cfRule>
  </conditionalFormatting>
  <conditionalFormatting sqref="M115">
    <cfRule type="containsText" dxfId="6637" priority="378" operator="containsText" text="Inapto">
      <formula>NOT(ISERROR(SEARCH("Inapto",M115)))</formula>
    </cfRule>
    <cfRule type="containsText" dxfId="6636" priority="379" operator="containsText" text="Apto">
      <formula>NOT(ISERROR(SEARCH("Apto",M115)))</formula>
    </cfRule>
  </conditionalFormatting>
  <conditionalFormatting sqref="M28">
    <cfRule type="cellIs" dxfId="6635" priority="370" operator="equal">
      <formula>0</formula>
    </cfRule>
    <cfRule type="cellIs" dxfId="6634" priority="371" operator="equal">
      <formula>"Inapto"</formula>
    </cfRule>
  </conditionalFormatting>
  <conditionalFormatting sqref="M28">
    <cfRule type="containsText" dxfId="6633" priority="372" operator="containsText" text="0">
      <formula>NOT(ISERROR(SEARCH("0",M28)))</formula>
    </cfRule>
  </conditionalFormatting>
  <conditionalFormatting sqref="M28">
    <cfRule type="containsText" dxfId="6632" priority="373" operator="containsText" text="Inapto">
      <formula>NOT(ISERROR(SEARCH("Inapto",M28)))</formula>
    </cfRule>
    <cfRule type="containsText" dxfId="6631" priority="374" operator="containsText" text="Apto">
      <formula>NOT(ISERROR(SEARCH("Apto",M28)))</formula>
    </cfRule>
  </conditionalFormatting>
  <conditionalFormatting sqref="N33">
    <cfRule type="cellIs" dxfId="6630" priority="369" stopIfTrue="1" operator="equal">
      <formula>"sim"</formula>
    </cfRule>
  </conditionalFormatting>
  <conditionalFormatting sqref="L35:N35">
    <cfRule type="cellIs" dxfId="6629" priority="368" stopIfTrue="1" operator="equal">
      <formula>"sim"</formula>
    </cfRule>
  </conditionalFormatting>
  <conditionalFormatting sqref="L42">
    <cfRule type="cellIs" dxfId="6628" priority="367" stopIfTrue="1" operator="equal">
      <formula>"sim"</formula>
    </cfRule>
  </conditionalFormatting>
  <conditionalFormatting sqref="M329 O329">
    <cfRule type="cellIs" dxfId="6627" priority="366" stopIfTrue="1" operator="equal">
      <formula>"sim"</formula>
    </cfRule>
  </conditionalFormatting>
  <conditionalFormatting sqref="M386">
    <cfRule type="containsText" dxfId="6626" priority="365" operator="containsText" text="Apto">
      <formula>NOT(ISERROR(SEARCH("Apto",M386)))</formula>
    </cfRule>
  </conditionalFormatting>
  <conditionalFormatting sqref="M386">
    <cfRule type="containsText" dxfId="6625" priority="363" operator="containsText" text="0">
      <formula>NOT(ISERROR(SEARCH("0",M386)))</formula>
    </cfRule>
  </conditionalFormatting>
  <conditionalFormatting sqref="M386">
    <cfRule type="containsText" dxfId="6624" priority="364" operator="containsText" text="Inapto">
      <formula>NOT(ISERROR(SEARCH("Inapto",M386)))</formula>
    </cfRule>
  </conditionalFormatting>
  <conditionalFormatting sqref="M386">
    <cfRule type="cellIs" dxfId="6623" priority="362" stopIfTrue="1" operator="equal">
      <formula>"sim"</formula>
    </cfRule>
  </conditionalFormatting>
  <conditionalFormatting sqref="L418">
    <cfRule type="cellIs" dxfId="6622" priority="361" stopIfTrue="1" operator="equal">
      <formula>"sim"</formula>
    </cfRule>
  </conditionalFormatting>
  <conditionalFormatting sqref="O418">
    <cfRule type="cellIs" dxfId="6621" priority="360" stopIfTrue="1" operator="equal">
      <formula>"sim"</formula>
    </cfRule>
  </conditionalFormatting>
  <conditionalFormatting sqref="M353">
    <cfRule type="cellIs" dxfId="6620" priority="356" operator="equal">
      <formula>0</formula>
    </cfRule>
    <cfRule type="cellIs" dxfId="6619" priority="357" operator="equal">
      <formula>"Inapto"</formula>
    </cfRule>
    <cfRule type="cellIs" dxfId="6618" priority="358" operator="equal">
      <formula>"Apto"</formula>
    </cfRule>
  </conditionalFormatting>
  <conditionalFormatting sqref="M353">
    <cfRule type="cellIs" dxfId="6617" priority="359" stopIfTrue="1" operator="equal">
      <formula>"sim"</formula>
    </cfRule>
  </conditionalFormatting>
  <conditionalFormatting sqref="M365">
    <cfRule type="containsText" dxfId="6616" priority="352" operator="containsText" text="0">
      <formula>NOT(ISERROR(SEARCH("0",M365)))</formula>
    </cfRule>
  </conditionalFormatting>
  <conditionalFormatting sqref="M365">
    <cfRule type="containsText" dxfId="6615" priority="353" operator="containsText" text="Inapto">
      <formula>NOT(ISERROR(SEARCH("Inapto",M365)))</formula>
    </cfRule>
    <cfRule type="containsText" dxfId="6614" priority="354" operator="containsText" text="Apto">
      <formula>NOT(ISERROR(SEARCH("Apto",M365)))</formula>
    </cfRule>
  </conditionalFormatting>
  <conditionalFormatting sqref="M365">
    <cfRule type="cellIs" dxfId="6613" priority="355" stopIfTrue="1" operator="equal">
      <formula>"sim"</formula>
    </cfRule>
  </conditionalFormatting>
  <conditionalFormatting sqref="N11">
    <cfRule type="cellIs" dxfId="6612" priority="348" operator="equal">
      <formula>0</formula>
    </cfRule>
    <cfRule type="cellIs" dxfId="6611" priority="349" operator="equal">
      <formula>"Inapto"</formula>
    </cfRule>
    <cfRule type="cellIs" dxfId="6610" priority="350" operator="equal">
      <formula>"Apto"</formula>
    </cfRule>
  </conditionalFormatting>
  <conditionalFormatting sqref="N11">
    <cfRule type="cellIs" dxfId="6609" priority="351" stopIfTrue="1" operator="equal">
      <formula>"sim"</formula>
    </cfRule>
  </conditionalFormatting>
  <conditionalFormatting sqref="O11">
    <cfRule type="containsText" dxfId="6608" priority="347" operator="containsText" text="Apto">
      <formula>NOT(ISERROR(SEARCH("Apto",O11)))</formula>
    </cfRule>
  </conditionalFormatting>
  <conditionalFormatting sqref="O11">
    <cfRule type="containsText" dxfId="6607" priority="345" operator="containsText" text="0">
      <formula>NOT(ISERROR(SEARCH("0",O11)))</formula>
    </cfRule>
  </conditionalFormatting>
  <conditionalFormatting sqref="O11">
    <cfRule type="containsText" dxfId="6606" priority="346" operator="containsText" text="Inapto">
      <formula>NOT(ISERROR(SEARCH("Inapto",O11)))</formula>
    </cfRule>
  </conditionalFormatting>
  <conditionalFormatting sqref="N26">
    <cfRule type="cellIs" dxfId="6605" priority="341" operator="equal">
      <formula>0</formula>
    </cfRule>
    <cfRule type="cellIs" dxfId="6604" priority="342" operator="equal">
      <formula>"Inapto"</formula>
    </cfRule>
    <cfRule type="cellIs" dxfId="6603" priority="343" operator="equal">
      <formula>"Apto"</formula>
    </cfRule>
  </conditionalFormatting>
  <conditionalFormatting sqref="N26">
    <cfRule type="cellIs" dxfId="6602" priority="344" stopIfTrue="1" operator="equal">
      <formula>"sim"</formula>
    </cfRule>
  </conditionalFormatting>
  <conditionalFormatting sqref="O26">
    <cfRule type="containsText" dxfId="6601" priority="340" operator="containsText" text="Apto">
      <formula>NOT(ISERROR(SEARCH("Apto",O26)))</formula>
    </cfRule>
  </conditionalFormatting>
  <conditionalFormatting sqref="O26">
    <cfRule type="containsText" dxfId="6600" priority="338" operator="containsText" text="0">
      <formula>NOT(ISERROR(SEARCH("0",O26)))</formula>
    </cfRule>
  </conditionalFormatting>
  <conditionalFormatting sqref="O26">
    <cfRule type="containsText" dxfId="6599" priority="339" operator="containsText" text="Inapto">
      <formula>NOT(ISERROR(SEARCH("Inapto",O26)))</formula>
    </cfRule>
  </conditionalFormatting>
  <conditionalFormatting sqref="L30">
    <cfRule type="containsText" dxfId="6598" priority="337" operator="containsText" text="Apto">
      <formula>NOT(ISERROR(SEARCH("Apto",L30)))</formula>
    </cfRule>
  </conditionalFormatting>
  <conditionalFormatting sqref="L30">
    <cfRule type="containsText" dxfId="6597" priority="335" operator="containsText" text="0">
      <formula>NOT(ISERROR(SEARCH("0",L30)))</formula>
    </cfRule>
  </conditionalFormatting>
  <conditionalFormatting sqref="L30">
    <cfRule type="containsText" dxfId="6596" priority="336" operator="containsText" text="Inapto">
      <formula>NOT(ISERROR(SEARCH("Inapto",L30)))</formula>
    </cfRule>
  </conditionalFormatting>
  <conditionalFormatting sqref="N30">
    <cfRule type="cellIs" dxfId="6595" priority="331" operator="equal">
      <formula>0</formula>
    </cfRule>
    <cfRule type="cellIs" dxfId="6594" priority="332" operator="equal">
      <formula>"Inapto"</formula>
    </cfRule>
    <cfRule type="cellIs" dxfId="6593" priority="333" operator="equal">
      <formula>"Apto"</formula>
    </cfRule>
  </conditionalFormatting>
  <conditionalFormatting sqref="N30">
    <cfRule type="cellIs" dxfId="6592" priority="334" stopIfTrue="1" operator="equal">
      <formula>"sim"</formula>
    </cfRule>
  </conditionalFormatting>
  <conditionalFormatting sqref="N31">
    <cfRule type="cellIs" dxfId="6591" priority="327" operator="equal">
      <formula>0</formula>
    </cfRule>
    <cfRule type="cellIs" dxfId="6590" priority="328" operator="equal">
      <formula>"Inapto"</formula>
    </cfRule>
    <cfRule type="cellIs" dxfId="6589" priority="329" operator="equal">
      <formula>"Apto"</formula>
    </cfRule>
  </conditionalFormatting>
  <conditionalFormatting sqref="N31">
    <cfRule type="cellIs" dxfId="6588" priority="330" stopIfTrue="1" operator="equal">
      <formula>"sim"</formula>
    </cfRule>
  </conditionalFormatting>
  <conditionalFormatting sqref="O31">
    <cfRule type="containsText" dxfId="6587" priority="325" operator="containsText" text="Apto">
      <formula>NOT(ISERROR(SEARCH("Apto",O31)))</formula>
    </cfRule>
  </conditionalFormatting>
  <conditionalFormatting sqref="O31">
    <cfRule type="containsText" dxfId="6586" priority="323" operator="containsText" text="0">
      <formula>NOT(ISERROR(SEARCH("0",O31)))</formula>
    </cfRule>
  </conditionalFormatting>
  <conditionalFormatting sqref="O31">
    <cfRule type="containsText" dxfId="6585" priority="324" operator="containsText" text="Inapto">
      <formula>NOT(ISERROR(SEARCH("Inapto",O31)))</formula>
    </cfRule>
  </conditionalFormatting>
  <conditionalFormatting sqref="O31">
    <cfRule type="cellIs" dxfId="6584" priority="326" stopIfTrue="1" operator="equal">
      <formula>"sim"</formula>
    </cfRule>
  </conditionalFormatting>
  <conditionalFormatting sqref="O31">
    <cfRule type="cellIs" dxfId="6583" priority="322" stopIfTrue="1" operator="equal">
      <formula>"sim"</formula>
    </cfRule>
  </conditionalFormatting>
  <conditionalFormatting sqref="M42:N42">
    <cfRule type="cellIs" dxfId="6582" priority="318" operator="equal">
      <formula>0</formula>
    </cfRule>
    <cfRule type="cellIs" dxfId="6581" priority="319" operator="equal">
      <formula>"Inapto"</formula>
    </cfRule>
    <cfRule type="cellIs" dxfId="6580" priority="320" operator="equal">
      <formula>"Apto"</formula>
    </cfRule>
  </conditionalFormatting>
  <conditionalFormatting sqref="M42:N42">
    <cfRule type="cellIs" dxfId="6579" priority="321" stopIfTrue="1" operator="equal">
      <formula>"sim"</formula>
    </cfRule>
  </conditionalFormatting>
  <conditionalFormatting sqref="O42">
    <cfRule type="containsText" dxfId="6578" priority="317" operator="containsText" text="Apto">
      <formula>NOT(ISERROR(SEARCH("Apto",O42)))</formula>
    </cfRule>
  </conditionalFormatting>
  <conditionalFormatting sqref="O42">
    <cfRule type="containsText" dxfId="6577" priority="315" operator="containsText" text="0">
      <formula>NOT(ISERROR(SEARCH("0",O42)))</formula>
    </cfRule>
  </conditionalFormatting>
  <conditionalFormatting sqref="O42">
    <cfRule type="containsText" dxfId="6576" priority="316" operator="containsText" text="Inapto">
      <formula>NOT(ISERROR(SEARCH("Inapto",O42)))</formula>
    </cfRule>
  </conditionalFormatting>
  <conditionalFormatting sqref="O42">
    <cfRule type="cellIs" dxfId="6575" priority="314" stopIfTrue="1" operator="equal">
      <formula>"sim"</formula>
    </cfRule>
  </conditionalFormatting>
  <conditionalFormatting sqref="O52">
    <cfRule type="cellIs" dxfId="6574" priority="313" stopIfTrue="1" operator="equal">
      <formula>"sim"</formula>
    </cfRule>
  </conditionalFormatting>
  <conditionalFormatting sqref="O54">
    <cfRule type="cellIs" dxfId="6573" priority="312" stopIfTrue="1" operator="equal">
      <formula>"sim"</formula>
    </cfRule>
  </conditionalFormatting>
  <conditionalFormatting sqref="N54">
    <cfRule type="cellIs" dxfId="6572" priority="308" operator="equal">
      <formula>0</formula>
    </cfRule>
    <cfRule type="cellIs" dxfId="6571" priority="309" operator="equal">
      <formula>"Inapto"</formula>
    </cfRule>
    <cfRule type="cellIs" dxfId="6570" priority="310" operator="equal">
      <formula>"Apto"</formula>
    </cfRule>
  </conditionalFormatting>
  <conditionalFormatting sqref="N54">
    <cfRule type="cellIs" dxfId="6569" priority="311" stopIfTrue="1" operator="equal">
      <formula>"sim"</formula>
    </cfRule>
  </conditionalFormatting>
  <conditionalFormatting sqref="O97">
    <cfRule type="cellIs" dxfId="6568" priority="307" stopIfTrue="1" operator="equal">
      <formula>"sim"</formula>
    </cfRule>
  </conditionalFormatting>
  <conditionalFormatting sqref="L110">
    <cfRule type="containsText" dxfId="6567" priority="303" operator="containsText" text="0">
      <formula>NOT(ISERROR(SEARCH("0",L110)))</formula>
    </cfRule>
  </conditionalFormatting>
  <conditionalFormatting sqref="L110">
    <cfRule type="containsText" dxfId="6566" priority="304" operator="containsText" text="Inapto">
      <formula>NOT(ISERROR(SEARCH("Inapto",L110)))</formula>
    </cfRule>
    <cfRule type="containsText" dxfId="6565" priority="305" operator="containsText" text="Apto">
      <formula>NOT(ISERROR(SEARCH("Apto",L110)))</formula>
    </cfRule>
  </conditionalFormatting>
  <conditionalFormatting sqref="L110">
    <cfRule type="cellIs" dxfId="6564" priority="306" stopIfTrue="1" operator="equal">
      <formula>"sim"</formula>
    </cfRule>
  </conditionalFormatting>
  <conditionalFormatting sqref="O113">
    <cfRule type="cellIs" dxfId="6563" priority="299" operator="equal">
      <formula>0</formula>
    </cfRule>
    <cfRule type="cellIs" dxfId="6562" priority="300" operator="equal">
      <formula>"Inapto"</formula>
    </cfRule>
    <cfRule type="cellIs" dxfId="6561" priority="301" operator="equal">
      <formula>"Apto"</formula>
    </cfRule>
    <cfRule type="cellIs" dxfId="6560" priority="302" stopIfTrue="1" operator="equal">
      <formula>"sim"</formula>
    </cfRule>
  </conditionalFormatting>
  <conditionalFormatting sqref="O159">
    <cfRule type="cellIs" dxfId="6559" priority="295" operator="equal">
      <formula>0</formula>
    </cfRule>
    <cfRule type="cellIs" dxfId="6558" priority="296" operator="equal">
      <formula>"Inapto"</formula>
    </cfRule>
    <cfRule type="cellIs" dxfId="6557" priority="297" operator="equal">
      <formula>"Apto"</formula>
    </cfRule>
  </conditionalFormatting>
  <conditionalFormatting sqref="O159">
    <cfRule type="cellIs" dxfId="6556" priority="298" stopIfTrue="1" operator="equal">
      <formula>"sim"</formula>
    </cfRule>
  </conditionalFormatting>
  <conditionalFormatting sqref="L184">
    <cfRule type="containsText" dxfId="6555" priority="292" operator="containsText" text="0">
      <formula>NOT(ISERROR(SEARCH("0",L184)))</formula>
    </cfRule>
  </conditionalFormatting>
  <conditionalFormatting sqref="L184">
    <cfRule type="containsText" dxfId="6554" priority="293" operator="containsText" text="Inapto">
      <formula>NOT(ISERROR(SEARCH("Inapto",L184)))</formula>
    </cfRule>
    <cfRule type="containsText" dxfId="6553" priority="294" operator="containsText" text="Apto">
      <formula>NOT(ISERROR(SEARCH("Apto",L184)))</formula>
    </cfRule>
  </conditionalFormatting>
  <conditionalFormatting sqref="O184">
    <cfRule type="cellIs" dxfId="6552" priority="288" operator="equal">
      <formula>0</formula>
    </cfRule>
  </conditionalFormatting>
  <conditionalFormatting sqref="O184">
    <cfRule type="cellIs" dxfId="6551" priority="289" operator="equal">
      <formula>"Inapto"</formula>
    </cfRule>
    <cfRule type="cellIs" dxfId="6550" priority="290" operator="equal">
      <formula>"Apto"</formula>
    </cfRule>
    <cfRule type="cellIs" dxfId="6549" priority="291" stopIfTrue="1" operator="equal">
      <formula>"sim"</formula>
    </cfRule>
  </conditionalFormatting>
  <conditionalFormatting sqref="L187">
    <cfRule type="containsText" dxfId="6548" priority="286" operator="containsText" text="Apto">
      <formula>NOT(ISERROR(SEARCH("Apto",L187)))</formula>
    </cfRule>
  </conditionalFormatting>
  <conditionalFormatting sqref="L187">
    <cfRule type="containsText" dxfId="6547" priority="284" operator="containsText" text="0">
      <formula>NOT(ISERROR(SEARCH("0",L187)))</formula>
    </cfRule>
  </conditionalFormatting>
  <conditionalFormatting sqref="L187">
    <cfRule type="containsText" dxfId="6546" priority="285" operator="containsText" text="Inapto">
      <formula>NOT(ISERROR(SEARCH("Inapto",L187)))</formula>
    </cfRule>
  </conditionalFormatting>
  <conditionalFormatting sqref="L187">
    <cfRule type="cellIs" dxfId="6545" priority="287" stopIfTrue="1" operator="equal">
      <formula>"sim"</formula>
    </cfRule>
  </conditionalFormatting>
  <conditionalFormatting sqref="M191">
    <cfRule type="containsText" dxfId="6544" priority="282" operator="containsText" text="Apto">
      <formula>NOT(ISERROR(SEARCH("Apto",M191)))</formula>
    </cfRule>
  </conditionalFormatting>
  <conditionalFormatting sqref="M191">
    <cfRule type="containsText" dxfId="6543" priority="280" operator="containsText" text="0">
      <formula>NOT(ISERROR(SEARCH("0",M191)))</formula>
    </cfRule>
  </conditionalFormatting>
  <conditionalFormatting sqref="M191">
    <cfRule type="containsText" dxfId="6542" priority="281" operator="containsText" text="Inapto">
      <formula>NOT(ISERROR(SEARCH("Inapto",M191)))</formula>
    </cfRule>
  </conditionalFormatting>
  <conditionalFormatting sqref="M191">
    <cfRule type="cellIs" dxfId="6541" priority="283" stopIfTrue="1" operator="equal">
      <formula>"sim"</formula>
    </cfRule>
  </conditionalFormatting>
  <conditionalFormatting sqref="N191">
    <cfRule type="cellIs" dxfId="6540" priority="277" operator="equal">
      <formula>"Apto"</formula>
    </cfRule>
  </conditionalFormatting>
  <conditionalFormatting sqref="N191">
    <cfRule type="cellIs" dxfId="6539" priority="278" operator="equal">
      <formula>"Inapto"</formula>
    </cfRule>
    <cfRule type="cellIs" dxfId="6538" priority="279" stopIfTrue="1" operator="equal">
      <formula>"sim"</formula>
    </cfRule>
  </conditionalFormatting>
  <conditionalFormatting sqref="N191">
    <cfRule type="cellIs" dxfId="6537" priority="276" operator="equal">
      <formula>0</formula>
    </cfRule>
  </conditionalFormatting>
  <conditionalFormatting sqref="L211">
    <cfRule type="containsText" dxfId="6536" priority="275" operator="containsText" text="Apto">
      <formula>NOT(ISERROR(SEARCH("Apto",L211)))</formula>
    </cfRule>
  </conditionalFormatting>
  <conditionalFormatting sqref="L211">
    <cfRule type="containsText" dxfId="6535" priority="273" operator="containsText" text="0">
      <formula>NOT(ISERROR(SEARCH("0",L211)))</formula>
    </cfRule>
  </conditionalFormatting>
  <conditionalFormatting sqref="L211">
    <cfRule type="containsText" dxfId="6534" priority="274" operator="containsText" text="Inapto">
      <formula>NOT(ISERROR(SEARCH("Inapto",L211)))</formula>
    </cfRule>
  </conditionalFormatting>
  <conditionalFormatting sqref="L211">
    <cfRule type="cellIs" dxfId="6533" priority="272" stopIfTrue="1" operator="equal">
      <formula>"sim"</formula>
    </cfRule>
  </conditionalFormatting>
  <conditionalFormatting sqref="M223">
    <cfRule type="containsText" dxfId="6532" priority="271" operator="containsText" text="Apto">
      <formula>NOT(ISERROR(SEARCH("Apto",M223)))</formula>
    </cfRule>
  </conditionalFormatting>
  <conditionalFormatting sqref="M223">
    <cfRule type="containsText" dxfId="6531" priority="269" operator="containsText" text="0">
      <formula>NOT(ISERROR(SEARCH("0",M223)))</formula>
    </cfRule>
  </conditionalFormatting>
  <conditionalFormatting sqref="M223">
    <cfRule type="containsText" dxfId="6530" priority="270" operator="containsText" text="Inapto">
      <formula>NOT(ISERROR(SEARCH("Inapto",M223)))</formula>
    </cfRule>
  </conditionalFormatting>
  <conditionalFormatting sqref="M223">
    <cfRule type="cellIs" dxfId="6529" priority="268" stopIfTrue="1" operator="equal">
      <formula>"sim"</formula>
    </cfRule>
  </conditionalFormatting>
  <conditionalFormatting sqref="N223">
    <cfRule type="cellIs" dxfId="6528" priority="263" operator="equal">
      <formula>0</formula>
    </cfRule>
    <cfRule type="cellIs" dxfId="6527" priority="264" operator="equal">
      <formula>"Inapto"</formula>
    </cfRule>
  </conditionalFormatting>
  <conditionalFormatting sqref="N223">
    <cfRule type="containsText" dxfId="6526" priority="265" operator="containsText" text="0">
      <formula>NOT(ISERROR(SEARCH("0",N223)))</formula>
    </cfRule>
  </conditionalFormatting>
  <conditionalFormatting sqref="N223">
    <cfRule type="containsText" dxfId="6525" priority="266" operator="containsText" text="Inapto">
      <formula>NOT(ISERROR(SEARCH("Inapto",N223)))</formula>
    </cfRule>
    <cfRule type="containsText" dxfId="6524" priority="267" operator="containsText" text="Apto">
      <formula>NOT(ISERROR(SEARCH("Apto",N223)))</formula>
    </cfRule>
  </conditionalFormatting>
  <conditionalFormatting sqref="O231">
    <cfRule type="cellIs" dxfId="6523" priority="258" operator="equal">
      <formula>0</formula>
    </cfRule>
    <cfRule type="cellIs" dxfId="6522" priority="259" operator="equal">
      <formula>"Inapto"</formula>
    </cfRule>
  </conditionalFormatting>
  <conditionalFormatting sqref="O231">
    <cfRule type="containsText" dxfId="6521" priority="260" operator="containsText" text="0">
      <formula>NOT(ISERROR(SEARCH("0",O231)))</formula>
    </cfRule>
  </conditionalFormatting>
  <conditionalFormatting sqref="O231">
    <cfRule type="containsText" dxfId="6520" priority="261" operator="containsText" text="Inapto">
      <formula>NOT(ISERROR(SEARCH("Inapto",O231)))</formula>
    </cfRule>
    <cfRule type="containsText" dxfId="6519" priority="262" operator="containsText" text="Apto">
      <formula>NOT(ISERROR(SEARCH("Apto",O231)))</formula>
    </cfRule>
  </conditionalFormatting>
  <conditionalFormatting sqref="M231">
    <cfRule type="containsText" dxfId="6518" priority="256" operator="containsText" text="Apto">
      <formula>NOT(ISERROR(SEARCH("Apto",M231)))</formula>
    </cfRule>
  </conditionalFormatting>
  <conditionalFormatting sqref="M231">
    <cfRule type="containsText" dxfId="6517" priority="254" operator="containsText" text="0">
      <formula>NOT(ISERROR(SEARCH("0",M231)))</formula>
    </cfRule>
  </conditionalFormatting>
  <conditionalFormatting sqref="M231">
    <cfRule type="containsText" dxfId="6516" priority="255" operator="containsText" text="Inapto">
      <formula>NOT(ISERROR(SEARCH("Inapto",M231)))</formula>
    </cfRule>
  </conditionalFormatting>
  <conditionalFormatting sqref="M231">
    <cfRule type="cellIs" dxfId="6515" priority="257" stopIfTrue="1" operator="equal">
      <formula>"sim"</formula>
    </cfRule>
  </conditionalFormatting>
  <conditionalFormatting sqref="M254">
    <cfRule type="containsText" dxfId="6514" priority="252" operator="containsText" text="Apto">
      <formula>NOT(ISERROR(SEARCH("Apto",M254)))</formula>
    </cfRule>
  </conditionalFormatting>
  <conditionalFormatting sqref="M254">
    <cfRule type="containsText" dxfId="6513" priority="250" operator="containsText" text="0">
      <formula>NOT(ISERROR(SEARCH("0",M254)))</formula>
    </cfRule>
  </conditionalFormatting>
  <conditionalFormatting sqref="M254">
    <cfRule type="containsText" dxfId="6512" priority="251" operator="containsText" text="Inapto">
      <formula>NOT(ISERROR(SEARCH("Inapto",M254)))</formula>
    </cfRule>
  </conditionalFormatting>
  <conditionalFormatting sqref="M254">
    <cfRule type="cellIs" dxfId="6511" priority="253" stopIfTrue="1" operator="equal">
      <formula>"sim"</formula>
    </cfRule>
  </conditionalFormatting>
  <conditionalFormatting sqref="N254">
    <cfRule type="cellIs" dxfId="6510" priority="247" operator="equal">
      <formula>"Apto"</formula>
    </cfRule>
  </conditionalFormatting>
  <conditionalFormatting sqref="N254">
    <cfRule type="cellIs" dxfId="6509" priority="248" operator="equal">
      <formula>"Inapto"</formula>
    </cfRule>
    <cfRule type="cellIs" dxfId="6508" priority="249" stopIfTrue="1" operator="equal">
      <formula>"sim"</formula>
    </cfRule>
  </conditionalFormatting>
  <conditionalFormatting sqref="N254">
    <cfRule type="cellIs" dxfId="6507" priority="246" operator="equal">
      <formula>0</formula>
    </cfRule>
  </conditionalFormatting>
  <conditionalFormatting sqref="L310:M310">
    <cfRule type="containsText" dxfId="6506" priority="244" operator="containsText" text="Apto">
      <formula>NOT(ISERROR(SEARCH("Apto",L310)))</formula>
    </cfRule>
  </conditionalFormatting>
  <conditionalFormatting sqref="L310:M310">
    <cfRule type="containsText" dxfId="6505" priority="242" operator="containsText" text="0">
      <formula>NOT(ISERROR(SEARCH("0",L310)))</formula>
    </cfRule>
  </conditionalFormatting>
  <conditionalFormatting sqref="L310:M310">
    <cfRule type="containsText" dxfId="6504" priority="243" operator="containsText" text="Inapto">
      <formula>NOT(ISERROR(SEARCH("Inapto",L310)))</formula>
    </cfRule>
  </conditionalFormatting>
  <conditionalFormatting sqref="L310:M310">
    <cfRule type="cellIs" dxfId="6503" priority="245" stopIfTrue="1" operator="equal">
      <formula>"sim"</formula>
    </cfRule>
  </conditionalFormatting>
  <conditionalFormatting sqref="L310:M310">
    <cfRule type="cellIs" dxfId="6502" priority="241" stopIfTrue="1" operator="equal">
      <formula>"sim"</formula>
    </cfRule>
  </conditionalFormatting>
  <conditionalFormatting sqref="O310">
    <cfRule type="cellIs" dxfId="6501" priority="237" operator="equal">
      <formula>0</formula>
    </cfRule>
  </conditionalFormatting>
  <conditionalFormatting sqref="O310">
    <cfRule type="cellIs" dxfId="6500" priority="238" operator="equal">
      <formula>"Inapto"</formula>
    </cfRule>
    <cfRule type="cellIs" dxfId="6499" priority="239" operator="equal">
      <formula>"Apto"</formula>
    </cfRule>
    <cfRule type="cellIs" dxfId="6498" priority="240" stopIfTrue="1" operator="equal">
      <formula>"sim"</formula>
    </cfRule>
  </conditionalFormatting>
  <conditionalFormatting sqref="N310">
    <cfRule type="cellIs" dxfId="6497" priority="234" operator="equal">
      <formula>"Inapto"</formula>
    </cfRule>
    <cfRule type="cellIs" dxfId="6496" priority="235" operator="equal">
      <formula>"Apto"</formula>
    </cfRule>
    <cfRule type="cellIs" dxfId="6495" priority="236" stopIfTrue="1" operator="equal">
      <formula>"sim"</formula>
    </cfRule>
  </conditionalFormatting>
  <conditionalFormatting sqref="M329">
    <cfRule type="containsText" dxfId="6494" priority="232" operator="containsText" text="Apto">
      <formula>NOT(ISERROR(SEARCH("Apto",M329)))</formula>
    </cfRule>
  </conditionalFormatting>
  <conditionalFormatting sqref="M329">
    <cfRule type="containsText" dxfId="6493" priority="230" operator="containsText" text="0">
      <formula>NOT(ISERROR(SEARCH("0",M329)))</formula>
    </cfRule>
  </conditionalFormatting>
  <conditionalFormatting sqref="M329">
    <cfRule type="containsText" dxfId="6492" priority="231" operator="containsText" text="Inapto">
      <formula>NOT(ISERROR(SEARCH("Inapto",M329)))</formula>
    </cfRule>
  </conditionalFormatting>
  <conditionalFormatting sqref="M329">
    <cfRule type="cellIs" dxfId="6491" priority="233" stopIfTrue="1" operator="equal">
      <formula>"sim"</formula>
    </cfRule>
  </conditionalFormatting>
  <conditionalFormatting sqref="O329">
    <cfRule type="cellIs" dxfId="6490" priority="229" stopIfTrue="1" operator="equal">
      <formula>"sim"</formula>
    </cfRule>
  </conditionalFormatting>
  <conditionalFormatting sqref="N329">
    <cfRule type="cellIs" dxfId="6489" priority="225" operator="equal">
      <formula>0</formula>
    </cfRule>
  </conditionalFormatting>
  <conditionalFormatting sqref="N329">
    <cfRule type="cellIs" dxfId="6488" priority="226" operator="equal">
      <formula>"Inapto"</formula>
    </cfRule>
  </conditionalFormatting>
  <conditionalFormatting sqref="N329">
    <cfRule type="cellIs" dxfId="6487" priority="227" operator="equal">
      <formula>"Apto"</formula>
    </cfRule>
  </conditionalFormatting>
  <conditionalFormatting sqref="N329">
    <cfRule type="cellIs" dxfId="6486" priority="228" stopIfTrue="1" operator="equal">
      <formula>"sim"</formula>
    </cfRule>
  </conditionalFormatting>
  <conditionalFormatting sqref="N350">
    <cfRule type="cellIs" dxfId="6485" priority="224" stopIfTrue="1" operator="equal">
      <formula>"sim"</formula>
    </cfRule>
  </conditionalFormatting>
  <conditionalFormatting sqref="O354">
    <cfRule type="cellIs" dxfId="6484" priority="223" stopIfTrue="1" operator="equal">
      <formula>"sim"</formula>
    </cfRule>
  </conditionalFormatting>
  <conditionalFormatting sqref="M354">
    <cfRule type="cellIs" dxfId="6483" priority="219" operator="equal">
      <formula>0</formula>
    </cfRule>
    <cfRule type="cellIs" dxfId="6482" priority="220" operator="equal">
      <formula>"Inapto"</formula>
    </cfRule>
  </conditionalFormatting>
  <conditionalFormatting sqref="M354">
    <cfRule type="cellIs" dxfId="6481" priority="221" operator="equal">
      <formula>"Apto"</formula>
    </cfRule>
    <cfRule type="cellIs" dxfId="6480" priority="222" stopIfTrue="1" operator="equal">
      <formula>"sim"</formula>
    </cfRule>
  </conditionalFormatting>
  <conditionalFormatting sqref="N354">
    <cfRule type="cellIs" dxfId="6479" priority="215" operator="equal">
      <formula>0</formula>
    </cfRule>
    <cfRule type="cellIs" dxfId="6478" priority="216" operator="equal">
      <formula>"Inapto"</formula>
    </cfRule>
  </conditionalFormatting>
  <conditionalFormatting sqref="N354">
    <cfRule type="cellIs" dxfId="6477" priority="217" operator="equal">
      <formula>"Apto"</formula>
    </cfRule>
    <cfRule type="cellIs" dxfId="6476" priority="218" stopIfTrue="1" operator="equal">
      <formula>"sim"</formula>
    </cfRule>
  </conditionalFormatting>
  <conditionalFormatting sqref="O362">
    <cfRule type="cellIs" dxfId="6475" priority="214" stopIfTrue="1" operator="equal">
      <formula>"sim"</formula>
    </cfRule>
  </conditionalFormatting>
  <conditionalFormatting sqref="O363">
    <cfRule type="cellIs" dxfId="6474" priority="213" stopIfTrue="1" operator="equal">
      <formula>"sim"</formula>
    </cfRule>
  </conditionalFormatting>
  <conditionalFormatting sqref="O365">
    <cfRule type="containsText" dxfId="6473" priority="209" operator="containsText" text="0">
      <formula>NOT(ISERROR(SEARCH("0",O365)))</formula>
    </cfRule>
  </conditionalFormatting>
  <conditionalFormatting sqref="O365">
    <cfRule type="containsText" dxfId="6472" priority="210" operator="containsText" text="Inapto">
      <formula>NOT(ISERROR(SEARCH("Inapto",O365)))</formula>
    </cfRule>
    <cfRule type="containsText" dxfId="6471" priority="211" operator="containsText" text="Apto">
      <formula>NOT(ISERROR(SEARCH("Apto",O365)))</formula>
    </cfRule>
  </conditionalFormatting>
  <conditionalFormatting sqref="O365">
    <cfRule type="cellIs" dxfId="6470" priority="212" stopIfTrue="1" operator="equal">
      <formula>"sim"</formula>
    </cfRule>
  </conditionalFormatting>
  <conditionalFormatting sqref="O368">
    <cfRule type="containsText" dxfId="6469" priority="205" operator="containsText" text="0">
      <formula>NOT(ISERROR(SEARCH("0",O368)))</formula>
    </cfRule>
  </conditionalFormatting>
  <conditionalFormatting sqref="O368">
    <cfRule type="containsText" dxfId="6468" priority="206" operator="containsText" text="Inapto">
      <formula>NOT(ISERROR(SEARCH("Inapto",O368)))</formula>
    </cfRule>
    <cfRule type="containsText" dxfId="6467" priority="207" operator="containsText" text="Apto">
      <formula>NOT(ISERROR(SEARCH("Apto",O368)))</formula>
    </cfRule>
  </conditionalFormatting>
  <conditionalFormatting sqref="O368">
    <cfRule type="cellIs" dxfId="6466" priority="208" stopIfTrue="1" operator="equal">
      <formula>"sim"</formula>
    </cfRule>
  </conditionalFormatting>
  <conditionalFormatting sqref="N380:N386">
    <cfRule type="cellIs" dxfId="6465" priority="201" operator="equal">
      <formula>0</formula>
    </cfRule>
    <cfRule type="cellIs" dxfId="6464" priority="202" operator="equal">
      <formula>"Inapto"</formula>
    </cfRule>
    <cfRule type="cellIs" dxfId="6463" priority="203" operator="equal">
      <formula>"Apto"</formula>
    </cfRule>
  </conditionalFormatting>
  <conditionalFormatting sqref="N380:N386">
    <cfRule type="cellIs" dxfId="6462" priority="204" stopIfTrue="1" operator="equal">
      <formula>"sim"</formula>
    </cfRule>
  </conditionalFormatting>
  <conditionalFormatting sqref="O380">
    <cfRule type="cellIs" dxfId="6461" priority="198" operator="equal">
      <formula>"Inapto"</formula>
    </cfRule>
    <cfRule type="cellIs" dxfId="6460" priority="199" operator="equal">
      <formula>"Apto"</formula>
    </cfRule>
    <cfRule type="cellIs" dxfId="6459" priority="200" stopIfTrue="1" operator="equal">
      <formula>"sim"</formula>
    </cfRule>
  </conditionalFormatting>
  <conditionalFormatting sqref="O384:O387">
    <cfRule type="cellIs" dxfId="6458" priority="195" operator="equal">
      <formula>"Inapto"</formula>
    </cfRule>
    <cfRule type="cellIs" dxfId="6457" priority="196" operator="equal">
      <formula>"Apto"</formula>
    </cfRule>
    <cfRule type="cellIs" dxfId="6456" priority="197" stopIfTrue="1" operator="equal">
      <formula>"sim"</formula>
    </cfRule>
  </conditionalFormatting>
  <conditionalFormatting sqref="O389">
    <cfRule type="containsText" dxfId="6455" priority="191" operator="containsText" text="0">
      <formula>NOT(ISERROR(SEARCH("0",O389)))</formula>
    </cfRule>
  </conditionalFormatting>
  <conditionalFormatting sqref="O389">
    <cfRule type="containsText" dxfId="6454" priority="192" operator="containsText" text="Inapto">
      <formula>NOT(ISERROR(SEARCH("Inapto",O389)))</formula>
    </cfRule>
    <cfRule type="containsText" dxfId="6453" priority="193" operator="containsText" text="Apto">
      <formula>NOT(ISERROR(SEARCH("Apto",O389)))</formula>
    </cfRule>
  </conditionalFormatting>
  <conditionalFormatting sqref="O389">
    <cfRule type="cellIs" dxfId="6452" priority="194" stopIfTrue="1" operator="equal">
      <formula>"sim"</formula>
    </cfRule>
  </conditionalFormatting>
  <conditionalFormatting sqref="O390">
    <cfRule type="containsText" dxfId="6451" priority="187" operator="containsText" text="0">
      <formula>NOT(ISERROR(SEARCH("0",O390)))</formula>
    </cfRule>
  </conditionalFormatting>
  <conditionalFormatting sqref="O390">
    <cfRule type="containsText" dxfId="6450" priority="188" operator="containsText" text="Inapto">
      <formula>NOT(ISERROR(SEARCH("Inapto",O390)))</formula>
    </cfRule>
    <cfRule type="containsText" dxfId="6449" priority="189" operator="containsText" text="Apto">
      <formula>NOT(ISERROR(SEARCH("Apto",O390)))</formula>
    </cfRule>
  </conditionalFormatting>
  <conditionalFormatting sqref="O390">
    <cfRule type="cellIs" dxfId="6448" priority="190" stopIfTrue="1" operator="equal">
      <formula>"sim"</formula>
    </cfRule>
  </conditionalFormatting>
  <conditionalFormatting sqref="O393">
    <cfRule type="containsText" dxfId="6447" priority="183" operator="containsText" text="0">
      <formula>NOT(ISERROR(SEARCH("0",O393)))</formula>
    </cfRule>
  </conditionalFormatting>
  <conditionalFormatting sqref="O393">
    <cfRule type="containsText" dxfId="6446" priority="184" operator="containsText" text="Inapto">
      <formula>NOT(ISERROR(SEARCH("Inapto",O393)))</formula>
    </cfRule>
    <cfRule type="containsText" dxfId="6445" priority="185" operator="containsText" text="Apto">
      <formula>NOT(ISERROR(SEARCH("Apto",O393)))</formula>
    </cfRule>
  </conditionalFormatting>
  <conditionalFormatting sqref="O393">
    <cfRule type="cellIs" dxfId="6444" priority="186" stopIfTrue="1" operator="equal">
      <formula>"sim"</formula>
    </cfRule>
  </conditionalFormatting>
  <conditionalFormatting sqref="O397">
    <cfRule type="containsText" dxfId="6443" priority="179" operator="containsText" text="0">
      <formula>NOT(ISERROR(SEARCH("0",O397)))</formula>
    </cfRule>
  </conditionalFormatting>
  <conditionalFormatting sqref="O397">
    <cfRule type="containsText" dxfId="6442" priority="180" operator="containsText" text="Inapto">
      <formula>NOT(ISERROR(SEARCH("Inapto",O397)))</formula>
    </cfRule>
    <cfRule type="containsText" dxfId="6441" priority="181" operator="containsText" text="Apto">
      <formula>NOT(ISERROR(SEARCH("Apto",O397)))</formula>
    </cfRule>
  </conditionalFormatting>
  <conditionalFormatting sqref="O397">
    <cfRule type="cellIs" dxfId="6440" priority="182" stopIfTrue="1" operator="equal">
      <formula>"sim"</formula>
    </cfRule>
  </conditionalFormatting>
  <conditionalFormatting sqref="O400">
    <cfRule type="containsText" dxfId="6439" priority="175" operator="containsText" text="0">
      <formula>NOT(ISERROR(SEARCH("0",O400)))</formula>
    </cfRule>
  </conditionalFormatting>
  <conditionalFormatting sqref="O400">
    <cfRule type="containsText" dxfId="6438" priority="176" operator="containsText" text="Inapto">
      <formula>NOT(ISERROR(SEARCH("Inapto",O400)))</formula>
    </cfRule>
    <cfRule type="containsText" dxfId="6437" priority="177" operator="containsText" text="Apto">
      <formula>NOT(ISERROR(SEARCH("Apto",O400)))</formula>
    </cfRule>
  </conditionalFormatting>
  <conditionalFormatting sqref="O400">
    <cfRule type="cellIs" dxfId="6436" priority="178" stopIfTrue="1" operator="equal">
      <formula>"sim"</formula>
    </cfRule>
  </conditionalFormatting>
  <conditionalFormatting sqref="O404">
    <cfRule type="containsText" dxfId="6435" priority="171" operator="containsText" text="0">
      <formula>NOT(ISERROR(SEARCH("0",O404)))</formula>
    </cfRule>
  </conditionalFormatting>
  <conditionalFormatting sqref="O404">
    <cfRule type="containsText" dxfId="6434" priority="172" operator="containsText" text="Inapto">
      <formula>NOT(ISERROR(SEARCH("Inapto",O404)))</formula>
    </cfRule>
    <cfRule type="containsText" dxfId="6433" priority="173" operator="containsText" text="Apto">
      <formula>NOT(ISERROR(SEARCH("Apto",O404)))</formula>
    </cfRule>
  </conditionalFormatting>
  <conditionalFormatting sqref="O404">
    <cfRule type="cellIs" dxfId="6432" priority="174" stopIfTrue="1" operator="equal">
      <formula>"sim"</formula>
    </cfRule>
  </conditionalFormatting>
  <conditionalFormatting sqref="O481">
    <cfRule type="cellIs" dxfId="6431" priority="165" operator="equal">
      <formula>0</formula>
    </cfRule>
    <cfRule type="cellIs" dxfId="6430" priority="166" operator="equal">
      <formula>"Inapto"</formula>
    </cfRule>
  </conditionalFormatting>
  <conditionalFormatting sqref="O481">
    <cfRule type="containsText" dxfId="6429" priority="167" operator="containsText" text="0">
      <formula>NOT(ISERROR(SEARCH("0",O481)))</formula>
    </cfRule>
  </conditionalFormatting>
  <conditionalFormatting sqref="O481">
    <cfRule type="containsText" dxfId="6428" priority="168" operator="containsText" text="Inapto">
      <formula>NOT(ISERROR(SEARCH("Inapto",O481)))</formula>
    </cfRule>
    <cfRule type="containsText" dxfId="6427" priority="169" operator="containsText" text="Apto">
      <formula>NOT(ISERROR(SEARCH("Apto",O481)))</formula>
    </cfRule>
  </conditionalFormatting>
  <conditionalFormatting sqref="O481">
    <cfRule type="cellIs" dxfId="6426" priority="170" stopIfTrue="1" operator="equal">
      <formula>"sim"</formula>
    </cfRule>
  </conditionalFormatting>
  <conditionalFormatting sqref="N490">
    <cfRule type="cellIs" dxfId="6425" priority="164" stopIfTrue="1" operator="equal">
      <formula>"sim"</formula>
    </cfRule>
  </conditionalFormatting>
  <conditionalFormatting sqref="N493">
    <cfRule type="cellIs" dxfId="6424" priority="163" stopIfTrue="1" operator="equal">
      <formula>"sim"</formula>
    </cfRule>
  </conditionalFormatting>
  <conditionalFormatting sqref="N495">
    <cfRule type="cellIs" dxfId="6423" priority="162" stopIfTrue="1" operator="equal">
      <formula>"sim"</formula>
    </cfRule>
  </conditionalFormatting>
  <conditionalFormatting sqref="I35">
    <cfRule type="containsText" dxfId="6422" priority="161" operator="containsText" text="Apto">
      <formula>NOT(ISERROR(SEARCH("Apto",I35)))</formula>
    </cfRule>
  </conditionalFormatting>
  <conditionalFormatting sqref="I35">
    <cfRule type="containsText" dxfId="6421" priority="159" operator="containsText" text="0">
      <formula>NOT(ISERROR(SEARCH("0",I35)))</formula>
    </cfRule>
  </conditionalFormatting>
  <conditionalFormatting sqref="I35">
    <cfRule type="containsText" dxfId="6420" priority="160" operator="containsText" text="Inapto">
      <formula>NOT(ISERROR(SEARCH("Inapto",I35)))</formula>
    </cfRule>
  </conditionalFormatting>
  <conditionalFormatting sqref="I35">
    <cfRule type="cellIs" dxfId="6419" priority="158" stopIfTrue="1" operator="equal">
      <formula>"sim"</formula>
    </cfRule>
  </conditionalFormatting>
  <conditionalFormatting sqref="J35">
    <cfRule type="containsText" dxfId="6418" priority="157" operator="containsText" text="Apto">
      <formula>NOT(ISERROR(SEARCH("Apto",J35)))</formula>
    </cfRule>
  </conditionalFormatting>
  <conditionalFormatting sqref="J35">
    <cfRule type="containsText" dxfId="6417" priority="155" operator="containsText" text="0">
      <formula>NOT(ISERROR(SEARCH("0",J35)))</formula>
    </cfRule>
  </conditionalFormatting>
  <conditionalFormatting sqref="J35">
    <cfRule type="containsText" dxfId="6416" priority="156" operator="containsText" text="Inapto">
      <formula>NOT(ISERROR(SEARCH("Inapto",J35)))</formula>
    </cfRule>
  </conditionalFormatting>
  <conditionalFormatting sqref="J35">
    <cfRule type="cellIs" dxfId="6415" priority="154" stopIfTrue="1" operator="equal">
      <formula>"sim"</formula>
    </cfRule>
  </conditionalFormatting>
  <conditionalFormatting sqref="O35">
    <cfRule type="cellIs" dxfId="6414" priority="153" stopIfTrue="1" operator="equal">
      <formula>"sim"</formula>
    </cfRule>
  </conditionalFormatting>
  <conditionalFormatting sqref="T19">
    <cfRule type="cellIs" dxfId="6413" priority="149" operator="equal">
      <formula>0</formula>
    </cfRule>
    <cfRule type="cellIs" dxfId="6412" priority="150" operator="equal">
      <formula>"Inapto"</formula>
    </cfRule>
    <cfRule type="cellIs" dxfId="6411" priority="151" operator="equal">
      <formula>"Apto"</formula>
    </cfRule>
  </conditionalFormatting>
  <conditionalFormatting sqref="T19">
    <cfRule type="cellIs" dxfId="6410" priority="152" stopIfTrue="1" operator="equal">
      <formula>"sim"</formula>
    </cfRule>
  </conditionalFormatting>
  <conditionalFormatting sqref="T42">
    <cfRule type="cellIs" dxfId="6409" priority="145" operator="equal">
      <formula>0</formula>
    </cfRule>
    <cfRule type="cellIs" dxfId="6408" priority="146" operator="equal">
      <formula>"Inapto"</formula>
    </cfRule>
    <cfRule type="cellIs" dxfId="6407" priority="147" operator="equal">
      <formula>"Apto"</formula>
    </cfRule>
  </conditionalFormatting>
  <conditionalFormatting sqref="T42">
    <cfRule type="cellIs" dxfId="6406" priority="148" stopIfTrue="1" operator="equal">
      <formula>"sim"</formula>
    </cfRule>
  </conditionalFormatting>
  <conditionalFormatting sqref="T52">
    <cfRule type="cellIs" dxfId="6405" priority="141" operator="equal">
      <formula>0</formula>
    </cfRule>
    <cfRule type="cellIs" dxfId="6404" priority="142" operator="equal">
      <formula>"Inapto"</formula>
    </cfRule>
    <cfRule type="cellIs" dxfId="6403" priority="143" operator="equal">
      <formula>"Apto"</formula>
    </cfRule>
  </conditionalFormatting>
  <conditionalFormatting sqref="T52">
    <cfRule type="cellIs" dxfId="6402" priority="144" stopIfTrue="1" operator="equal">
      <formula>"sim"</formula>
    </cfRule>
  </conditionalFormatting>
  <conditionalFormatting sqref="T71">
    <cfRule type="cellIs" dxfId="6401" priority="137" operator="equal">
      <formula>0</formula>
    </cfRule>
    <cfRule type="cellIs" dxfId="6400" priority="138" operator="equal">
      <formula>"Inapto"</formula>
    </cfRule>
    <cfRule type="cellIs" dxfId="6399" priority="139" operator="equal">
      <formula>"Apto"</formula>
    </cfRule>
  </conditionalFormatting>
  <conditionalFormatting sqref="T71">
    <cfRule type="cellIs" dxfId="6398" priority="140" stopIfTrue="1" operator="equal">
      <formula>"sim"</formula>
    </cfRule>
  </conditionalFormatting>
  <conditionalFormatting sqref="T77">
    <cfRule type="cellIs" dxfId="6397" priority="133" operator="equal">
      <formula>0</formula>
    </cfRule>
    <cfRule type="cellIs" dxfId="6396" priority="134" operator="equal">
      <formula>"Inapto"</formula>
    </cfRule>
    <cfRule type="cellIs" dxfId="6395" priority="135" operator="equal">
      <formula>"Apto"</formula>
    </cfRule>
  </conditionalFormatting>
  <conditionalFormatting sqref="T77">
    <cfRule type="cellIs" dxfId="6394" priority="136" stopIfTrue="1" operator="equal">
      <formula>"sim"</formula>
    </cfRule>
  </conditionalFormatting>
  <conditionalFormatting sqref="T101">
    <cfRule type="cellIs" dxfId="6393" priority="129" operator="equal">
      <formula>0</formula>
    </cfRule>
    <cfRule type="cellIs" dxfId="6392" priority="130" operator="equal">
      <formula>"Inapto"</formula>
    </cfRule>
    <cfRule type="cellIs" dxfId="6391" priority="131" operator="equal">
      <formula>"Apto"</formula>
    </cfRule>
  </conditionalFormatting>
  <conditionalFormatting sqref="T101">
    <cfRule type="cellIs" dxfId="6390" priority="132" stopIfTrue="1" operator="equal">
      <formula>"sim"</formula>
    </cfRule>
  </conditionalFormatting>
  <conditionalFormatting sqref="T112">
    <cfRule type="cellIs" dxfId="6389" priority="125" operator="equal">
      <formula>0</formula>
    </cfRule>
    <cfRule type="cellIs" dxfId="6388" priority="126" operator="equal">
      <formula>"Inapto"</formula>
    </cfRule>
    <cfRule type="cellIs" dxfId="6387" priority="127" operator="equal">
      <formula>"Apto"</formula>
    </cfRule>
  </conditionalFormatting>
  <conditionalFormatting sqref="T112">
    <cfRule type="cellIs" dxfId="6386" priority="128" stopIfTrue="1" operator="equal">
      <formula>"sim"</formula>
    </cfRule>
  </conditionalFormatting>
  <conditionalFormatting sqref="T113">
    <cfRule type="cellIs" dxfId="6385" priority="121" operator="equal">
      <formula>0</formula>
    </cfRule>
    <cfRule type="cellIs" dxfId="6384" priority="122" operator="equal">
      <formula>"Inapto"</formula>
    </cfRule>
    <cfRule type="cellIs" dxfId="6383" priority="123" operator="equal">
      <formula>"Apto"</formula>
    </cfRule>
  </conditionalFormatting>
  <conditionalFormatting sqref="T113">
    <cfRule type="cellIs" dxfId="6382" priority="124" stopIfTrue="1" operator="equal">
      <formula>"sim"</formula>
    </cfRule>
  </conditionalFormatting>
  <conditionalFormatting sqref="T118">
    <cfRule type="cellIs" dxfId="6381" priority="117" operator="equal">
      <formula>0</formula>
    </cfRule>
    <cfRule type="cellIs" dxfId="6380" priority="118" operator="equal">
      <formula>"Inapto"</formula>
    </cfRule>
    <cfRule type="cellIs" dxfId="6379" priority="119" operator="equal">
      <formula>"Apto"</formula>
    </cfRule>
  </conditionalFormatting>
  <conditionalFormatting sqref="T118">
    <cfRule type="cellIs" dxfId="6378" priority="120" stopIfTrue="1" operator="equal">
      <formula>"sim"</formula>
    </cfRule>
  </conditionalFormatting>
  <conditionalFormatting sqref="T159">
    <cfRule type="cellIs" dxfId="6377" priority="113" operator="equal">
      <formula>0</formula>
    </cfRule>
    <cfRule type="cellIs" dxfId="6376" priority="114" operator="equal">
      <formula>"Inapto"</formula>
    </cfRule>
    <cfRule type="cellIs" dxfId="6375" priority="115" operator="equal">
      <formula>"Apto"</formula>
    </cfRule>
  </conditionalFormatting>
  <conditionalFormatting sqref="T159">
    <cfRule type="cellIs" dxfId="6374" priority="116" stopIfTrue="1" operator="equal">
      <formula>"sim"</formula>
    </cfRule>
  </conditionalFormatting>
  <conditionalFormatting sqref="T176">
    <cfRule type="cellIs" dxfId="6373" priority="109" operator="equal">
      <formula>0</formula>
    </cfRule>
    <cfRule type="cellIs" dxfId="6372" priority="110" operator="equal">
      <formula>"Inapto"</formula>
    </cfRule>
    <cfRule type="cellIs" dxfId="6371" priority="111" operator="equal">
      <formula>"Apto"</formula>
    </cfRule>
  </conditionalFormatting>
  <conditionalFormatting sqref="T176">
    <cfRule type="cellIs" dxfId="6370" priority="112" stopIfTrue="1" operator="equal">
      <formula>"sim"</formula>
    </cfRule>
  </conditionalFormatting>
  <conditionalFormatting sqref="T265">
    <cfRule type="cellIs" dxfId="6369" priority="105" operator="equal">
      <formula>0</formula>
    </cfRule>
    <cfRule type="cellIs" dxfId="6368" priority="106" operator="equal">
      <formula>"Inapto"</formula>
    </cfRule>
    <cfRule type="cellIs" dxfId="6367" priority="107" operator="equal">
      <formula>"Apto"</formula>
    </cfRule>
  </conditionalFormatting>
  <conditionalFormatting sqref="T265">
    <cfRule type="cellIs" dxfId="6366" priority="108" stopIfTrue="1" operator="equal">
      <formula>"sim"</formula>
    </cfRule>
  </conditionalFormatting>
  <conditionalFormatting sqref="T269">
    <cfRule type="cellIs" dxfId="6365" priority="101" operator="equal">
      <formula>0</formula>
    </cfRule>
    <cfRule type="cellIs" dxfId="6364" priority="102" operator="equal">
      <formula>"Inapto"</formula>
    </cfRule>
    <cfRule type="cellIs" dxfId="6363" priority="103" operator="equal">
      <formula>"Apto"</formula>
    </cfRule>
  </conditionalFormatting>
  <conditionalFormatting sqref="T269">
    <cfRule type="cellIs" dxfId="6362" priority="104" stopIfTrue="1" operator="equal">
      <formula>"sim"</formula>
    </cfRule>
  </conditionalFormatting>
  <conditionalFormatting sqref="T303">
    <cfRule type="cellIs" dxfId="6361" priority="97" operator="equal">
      <formula>0</formula>
    </cfRule>
    <cfRule type="cellIs" dxfId="6360" priority="98" operator="equal">
      <formula>"Inapto"</formula>
    </cfRule>
    <cfRule type="cellIs" dxfId="6359" priority="99" operator="equal">
      <formula>"Apto"</formula>
    </cfRule>
  </conditionalFormatting>
  <conditionalFormatting sqref="T303">
    <cfRule type="cellIs" dxfId="6358" priority="100" stopIfTrue="1" operator="equal">
      <formula>"sim"</formula>
    </cfRule>
  </conditionalFormatting>
  <conditionalFormatting sqref="T307">
    <cfRule type="cellIs" dxfId="6357" priority="93" operator="equal">
      <formula>0</formula>
    </cfRule>
    <cfRule type="cellIs" dxfId="6356" priority="94" operator="equal">
      <formula>"Inapto"</formula>
    </cfRule>
    <cfRule type="cellIs" dxfId="6355" priority="95" operator="equal">
      <formula>"Apto"</formula>
    </cfRule>
  </conditionalFormatting>
  <conditionalFormatting sqref="T307">
    <cfRule type="cellIs" dxfId="6354" priority="96" stopIfTrue="1" operator="equal">
      <formula>"sim"</formula>
    </cfRule>
  </conditionalFormatting>
  <conditionalFormatting sqref="T332">
    <cfRule type="cellIs" dxfId="6353" priority="89" operator="equal">
      <formula>0</formula>
    </cfRule>
    <cfRule type="cellIs" dxfId="6352" priority="90" operator="equal">
      <formula>"Inapto"</formula>
    </cfRule>
    <cfRule type="cellIs" dxfId="6351" priority="91" operator="equal">
      <formula>"Apto"</formula>
    </cfRule>
  </conditionalFormatting>
  <conditionalFormatting sqref="T332">
    <cfRule type="cellIs" dxfId="6350" priority="92" stopIfTrue="1" operator="equal">
      <formula>"sim"</formula>
    </cfRule>
  </conditionalFormatting>
  <conditionalFormatting sqref="T335">
    <cfRule type="cellIs" dxfId="6349" priority="85" operator="equal">
      <formula>0</formula>
    </cfRule>
    <cfRule type="cellIs" dxfId="6348" priority="86" operator="equal">
      <formula>"Inapto"</formula>
    </cfRule>
    <cfRule type="cellIs" dxfId="6347" priority="87" operator="equal">
      <formula>"Apto"</formula>
    </cfRule>
  </conditionalFormatting>
  <conditionalFormatting sqref="T335">
    <cfRule type="cellIs" dxfId="6346" priority="88" stopIfTrue="1" operator="equal">
      <formula>"sim"</formula>
    </cfRule>
  </conditionalFormatting>
  <conditionalFormatting sqref="T354">
    <cfRule type="cellIs" dxfId="6345" priority="81" operator="equal">
      <formula>0</formula>
    </cfRule>
    <cfRule type="cellIs" dxfId="6344" priority="82" operator="equal">
      <formula>"Inapto"</formula>
    </cfRule>
    <cfRule type="cellIs" dxfId="6343" priority="83" operator="equal">
      <formula>"Apto"</formula>
    </cfRule>
  </conditionalFormatting>
  <conditionalFormatting sqref="T354">
    <cfRule type="cellIs" dxfId="6342" priority="84" stopIfTrue="1" operator="equal">
      <formula>"sim"</formula>
    </cfRule>
  </conditionalFormatting>
  <conditionalFormatting sqref="T368">
    <cfRule type="cellIs" dxfId="6341" priority="77" operator="equal">
      <formula>0</formula>
    </cfRule>
    <cfRule type="cellIs" dxfId="6340" priority="78" operator="equal">
      <formula>"Inapto"</formula>
    </cfRule>
    <cfRule type="cellIs" dxfId="6339" priority="79" operator="equal">
      <formula>"Apto"</formula>
    </cfRule>
  </conditionalFormatting>
  <conditionalFormatting sqref="T368">
    <cfRule type="cellIs" dxfId="6338" priority="80" stopIfTrue="1" operator="equal">
      <formula>"sim"</formula>
    </cfRule>
  </conditionalFormatting>
  <conditionalFormatting sqref="T374">
    <cfRule type="cellIs" dxfId="6337" priority="73" operator="equal">
      <formula>0</formula>
    </cfRule>
    <cfRule type="cellIs" dxfId="6336" priority="74" operator="equal">
      <formula>"Inapto"</formula>
    </cfRule>
    <cfRule type="cellIs" dxfId="6335" priority="75" operator="equal">
      <formula>"Apto"</formula>
    </cfRule>
  </conditionalFormatting>
  <conditionalFormatting sqref="T374">
    <cfRule type="cellIs" dxfId="6334" priority="76" stopIfTrue="1" operator="equal">
      <formula>"sim"</formula>
    </cfRule>
  </conditionalFormatting>
  <conditionalFormatting sqref="T389">
    <cfRule type="cellIs" dxfId="6333" priority="69" operator="equal">
      <formula>0</formula>
    </cfRule>
    <cfRule type="cellIs" dxfId="6332" priority="70" operator="equal">
      <formula>"Inapto"</formula>
    </cfRule>
    <cfRule type="cellIs" dxfId="6331" priority="71" operator="equal">
      <formula>"Apto"</formula>
    </cfRule>
  </conditionalFormatting>
  <conditionalFormatting sqref="T389">
    <cfRule type="cellIs" dxfId="6330" priority="72" stopIfTrue="1" operator="equal">
      <formula>"sim"</formula>
    </cfRule>
  </conditionalFormatting>
  <conditionalFormatting sqref="T421">
    <cfRule type="cellIs" dxfId="6329" priority="65" operator="equal">
      <formula>0</formula>
    </cfRule>
    <cfRule type="cellIs" dxfId="6328" priority="66" operator="equal">
      <formula>"Inapto"</formula>
    </cfRule>
    <cfRule type="cellIs" dxfId="6327" priority="67" operator="equal">
      <formula>"Apto"</formula>
    </cfRule>
  </conditionalFormatting>
  <conditionalFormatting sqref="T421">
    <cfRule type="cellIs" dxfId="6326" priority="68" stopIfTrue="1" operator="equal">
      <formula>"sim"</formula>
    </cfRule>
  </conditionalFormatting>
  <conditionalFormatting sqref="T442">
    <cfRule type="cellIs" dxfId="6325" priority="61" operator="equal">
      <formula>0</formula>
    </cfRule>
    <cfRule type="cellIs" dxfId="6324" priority="62" operator="equal">
      <formula>"Inapto"</formula>
    </cfRule>
    <cfRule type="cellIs" dxfId="6323" priority="63" operator="equal">
      <formula>"Apto"</formula>
    </cfRule>
  </conditionalFormatting>
  <conditionalFormatting sqref="T442">
    <cfRule type="cellIs" dxfId="6322" priority="64" stopIfTrue="1" operator="equal">
      <formula>"sim"</formula>
    </cfRule>
  </conditionalFormatting>
  <conditionalFormatting sqref="T471">
    <cfRule type="cellIs" dxfId="6321" priority="57" operator="equal">
      <formula>0</formula>
    </cfRule>
    <cfRule type="cellIs" dxfId="6320" priority="58" operator="equal">
      <formula>"Inapto"</formula>
    </cfRule>
    <cfRule type="cellIs" dxfId="6319" priority="59" operator="equal">
      <formula>"Apto"</formula>
    </cfRule>
  </conditionalFormatting>
  <conditionalFormatting sqref="T471">
    <cfRule type="cellIs" dxfId="6318" priority="60" stopIfTrue="1" operator="equal">
      <formula>"sim"</formula>
    </cfRule>
  </conditionalFormatting>
  <conditionalFormatting sqref="T479">
    <cfRule type="cellIs" dxfId="6317" priority="53" operator="equal">
      <formula>0</formula>
    </cfRule>
    <cfRule type="cellIs" dxfId="6316" priority="54" operator="equal">
      <formula>"Inapto"</formula>
    </cfRule>
    <cfRule type="cellIs" dxfId="6315" priority="55" operator="equal">
      <formula>"Apto"</formula>
    </cfRule>
  </conditionalFormatting>
  <conditionalFormatting sqref="T479">
    <cfRule type="cellIs" dxfId="6314" priority="56" stopIfTrue="1" operator="equal">
      <formula>"sim"</formula>
    </cfRule>
  </conditionalFormatting>
  <conditionalFormatting sqref="T482">
    <cfRule type="cellIs" dxfId="6313" priority="49" operator="equal">
      <formula>0</formula>
    </cfRule>
    <cfRule type="cellIs" dxfId="6312" priority="50" operator="equal">
      <formula>"Inapto"</formula>
    </cfRule>
    <cfRule type="cellIs" dxfId="6311" priority="51" operator="equal">
      <formula>"Apto"</formula>
    </cfRule>
  </conditionalFormatting>
  <conditionalFormatting sqref="T482">
    <cfRule type="cellIs" dxfId="6310" priority="52" stopIfTrue="1" operator="equal">
      <formula>"sim"</formula>
    </cfRule>
  </conditionalFormatting>
  <conditionalFormatting sqref="T487">
    <cfRule type="cellIs" dxfId="6309" priority="45" operator="equal">
      <formula>0</formula>
    </cfRule>
    <cfRule type="cellIs" dxfId="6308" priority="46" operator="equal">
      <formula>"Inapto"</formula>
    </cfRule>
    <cfRule type="cellIs" dxfId="6307" priority="47" operator="equal">
      <formula>"Apto"</formula>
    </cfRule>
  </conditionalFormatting>
  <conditionalFormatting sqref="T487">
    <cfRule type="cellIs" dxfId="6306" priority="48" stopIfTrue="1" operator="equal">
      <formula>"sim"</formula>
    </cfRule>
  </conditionalFormatting>
  <conditionalFormatting sqref="T492">
    <cfRule type="cellIs" dxfId="6305" priority="41" operator="equal">
      <formula>0</formula>
    </cfRule>
    <cfRule type="cellIs" dxfId="6304" priority="42" operator="equal">
      <formula>"Inapto"</formula>
    </cfRule>
    <cfRule type="cellIs" dxfId="6303" priority="43" operator="equal">
      <formula>"Apto"</formula>
    </cfRule>
  </conditionalFormatting>
  <conditionalFormatting sqref="T492">
    <cfRule type="cellIs" dxfId="6302" priority="44" stopIfTrue="1" operator="equal">
      <formula>"sim"</formula>
    </cfRule>
  </conditionalFormatting>
  <conditionalFormatting sqref="K502">
    <cfRule type="cellIs" dxfId="6301" priority="32" operator="equal">
      <formula>0</formula>
    </cfRule>
    <cfRule type="cellIs" dxfId="6300" priority="33" operator="equal">
      <formula>"Inapto"</formula>
    </cfRule>
  </conditionalFormatting>
  <conditionalFormatting sqref="K502:Q502">
    <cfRule type="containsText" dxfId="6299" priority="40" operator="containsText" text="Apto">
      <formula>NOT(ISERROR(SEARCH("Apto",K502)))</formula>
    </cfRule>
  </conditionalFormatting>
  <conditionalFormatting sqref="K502:Q502">
    <cfRule type="containsText" dxfId="6298" priority="39" operator="containsText" text="Inapto">
      <formula>NOT(ISERROR(SEARCH("Inapto",K502)))</formula>
    </cfRule>
  </conditionalFormatting>
  <conditionalFormatting sqref="Q502">
    <cfRule type="cellIs" dxfId="6297" priority="34" operator="equal">
      <formula>0</formula>
    </cfRule>
    <cfRule type="cellIs" dxfId="6296" priority="35" operator="equal">
      <formula>"Inapto"</formula>
    </cfRule>
    <cfRule type="cellIs" dxfId="6295" priority="36" operator="equal">
      <formula>"Apto"</formula>
    </cfRule>
  </conditionalFormatting>
  <conditionalFormatting sqref="V502">
    <cfRule type="containsText" dxfId="6294" priority="37" operator="containsText" text="Apto">
      <formula>NOT(ISERROR(SEARCH("Apto",V502)))</formula>
    </cfRule>
  </conditionalFormatting>
  <conditionalFormatting sqref="V502">
    <cfRule type="containsText" dxfId="6293" priority="38" operator="containsText" text="Inapto">
      <formula>NOT(ISERROR(SEARCH("Inapto",V502)))</formula>
    </cfRule>
  </conditionalFormatting>
  <conditionalFormatting sqref="V502">
    <cfRule type="cellIs" dxfId="6292" priority="31" operator="equal">
      <formula>"Inapto"</formula>
    </cfRule>
  </conditionalFormatting>
  <conditionalFormatting sqref="I519:O519">
    <cfRule type="containsText" dxfId="6291" priority="28" operator="containsText" text="Apto">
      <formula>NOT(ISERROR(SEARCH("Apto",I519)))</formula>
    </cfRule>
  </conditionalFormatting>
  <conditionalFormatting sqref="L519">
    <cfRule type="cellIs" dxfId="6290" priority="30" stopIfTrue="1" operator="equal">
      <formula>"sim"</formula>
    </cfRule>
  </conditionalFormatting>
  <conditionalFormatting sqref="I519:O519">
    <cfRule type="containsText" dxfId="6289" priority="27" operator="containsText" text="Inapto">
      <formula>NOT(ISERROR(SEARCH("Inapto",I519)))</formula>
    </cfRule>
  </conditionalFormatting>
  <conditionalFormatting sqref="N519">
    <cfRule type="cellIs" dxfId="6288" priority="29" stopIfTrue="1" operator="equal">
      <formula>"sim"</formula>
    </cfRule>
  </conditionalFormatting>
  <conditionalFormatting sqref="O519">
    <cfRule type="cellIs" dxfId="6287" priority="24" operator="equal">
      <formula>0</formula>
    </cfRule>
    <cfRule type="cellIs" dxfId="6286" priority="25" operator="equal">
      <formula>"Inapto"</formula>
    </cfRule>
    <cfRule type="cellIs" dxfId="6285" priority="26" operator="equal">
      <formula>"Apto"</formula>
    </cfRule>
  </conditionalFormatting>
  <conditionalFormatting sqref="K503:K518">
    <cfRule type="cellIs" dxfId="6284" priority="20" operator="equal">
      <formula>0</formula>
    </cfRule>
    <cfRule type="cellIs" dxfId="6283" priority="21" operator="equal">
      <formula>"Inapto"</formula>
    </cfRule>
    <cfRule type="cellIs" dxfId="6282" priority="22" operator="equal">
      <formula>"Apto"</formula>
    </cfRule>
    <cfRule type="cellIs" dxfId="6281" priority="23" stopIfTrue="1" operator="equal">
      <formula>"sim"</formula>
    </cfRule>
  </conditionalFormatting>
  <conditionalFormatting sqref="K522">
    <cfRule type="cellIs" dxfId="6280" priority="10" operator="equal">
      <formula>0</formula>
    </cfRule>
    <cfRule type="cellIs" dxfId="6279" priority="11" operator="equal">
      <formula>"Inapto"</formula>
    </cfRule>
  </conditionalFormatting>
  <conditionalFormatting sqref="K522:Q522 V523:V569 K569:P569 P523:P568 L523:N568">
    <cfRule type="containsText" dxfId="6278" priority="19" operator="containsText" text="Apto">
      <formula>NOT(ISERROR(SEARCH("Apto",K522)))</formula>
    </cfRule>
  </conditionalFormatting>
  <conditionalFormatting sqref="V523:V569">
    <cfRule type="cellIs" dxfId="6277" priority="12" operator="equal">
      <formula>"Inapto"</formula>
    </cfRule>
  </conditionalFormatting>
  <conditionalFormatting sqref="K522:Q522 V523:V569 K569:P569 P523:P568 L523:N568">
    <cfRule type="containsText" dxfId="6276" priority="18" operator="containsText" text="Inapto">
      <formula>NOT(ISERROR(SEARCH("Inapto",K522)))</formula>
    </cfRule>
  </conditionalFormatting>
  <conditionalFormatting sqref="Q522">
    <cfRule type="cellIs" dxfId="6275" priority="13" operator="equal">
      <formula>0</formula>
    </cfRule>
    <cfRule type="cellIs" dxfId="6274" priority="14" operator="equal">
      <formula>"Inapto"</formula>
    </cfRule>
    <cfRule type="cellIs" dxfId="6273" priority="15" operator="equal">
      <formula>"Apto"</formula>
    </cfRule>
  </conditionalFormatting>
  <conditionalFormatting sqref="V522">
    <cfRule type="containsText" dxfId="6272" priority="16" operator="containsText" text="Apto">
      <formula>NOT(ISERROR(SEARCH("Apto",V522)))</formula>
    </cfRule>
  </conditionalFormatting>
  <conditionalFormatting sqref="V522">
    <cfRule type="containsText" dxfId="6271" priority="17" operator="containsText" text="Inapto">
      <formula>NOT(ISERROR(SEARCH("Inapto",V522)))</formula>
    </cfRule>
  </conditionalFormatting>
  <conditionalFormatting sqref="V522">
    <cfRule type="cellIs" dxfId="6270" priority="9" operator="equal">
      <formula>"Inapto"</formula>
    </cfRule>
  </conditionalFormatting>
  <conditionalFormatting sqref="O523:O568">
    <cfRule type="cellIs" dxfId="6269" priority="5" operator="equal">
      <formula>0</formula>
    </cfRule>
  </conditionalFormatting>
  <conditionalFormatting sqref="O523:O568">
    <cfRule type="cellIs" dxfId="6268" priority="6" operator="equal">
      <formula>"Inapto"</formula>
    </cfRule>
    <cfRule type="cellIs" dxfId="6267" priority="7" operator="equal">
      <formula>"Apto"</formula>
    </cfRule>
    <cfRule type="cellIs" dxfId="6266" priority="8" stopIfTrue="1" operator="equal">
      <formula>"sim"</formula>
    </cfRule>
  </conditionalFormatting>
  <conditionalFormatting sqref="K523:K568">
    <cfRule type="cellIs" dxfId="6265" priority="1" operator="equal">
      <formula>0</formula>
    </cfRule>
    <cfRule type="cellIs" dxfId="6264" priority="2" operator="equal">
      <formula>"Inapto"</formula>
    </cfRule>
    <cfRule type="cellIs" dxfId="6263" priority="3" operator="equal">
      <formula>"Apto"</formula>
    </cfRule>
    <cfRule type="cellIs" dxfId="6262" priority="4" stopIfTrue="1" operator="equal">
      <formula>"sim"</formula>
    </cfRule>
  </conditionalFormatting>
  <dataValidations count="1">
    <dataValidation type="list" allowBlank="1" showInputMessage="1" showErrorMessage="1" sqref="M443:M455 L8:L9 T414:T455 O414:O445 L163:L168 T170:T227 L244:L286 T351:T365 T50:T79 N45:N79 N119:N120 L122:L124 N203:N219 I495:K495 I468:K468 I478:K478 I475:K475 J471:K471 N8:N34 I490:K490 I67:K67 M493:N498 K43:L43 I184:K184 I457:K457 I104:K104 L63:L79 I102:K102 I110:K110 I100:K100 I97:K97 I132:K132 I140:K140 I163:K163 I160:K160 I158:K158 I155:K155 I151:K151 I176:K176 T101:T124 N161 I231:K231 T346:T349 I113:I115 I93:J94 I83:J84 I459:K459 I297:K297 I191:K191 I216:K216 I30:J31 I33 I350:K350 I15 O97 K491:K492 I224:K224 L448:L457 I279:K279 T45:T48 I267:K267 I259:K259 I254:K254 T229:T286 T84:T88 T81:T82 I251:K251 I393:K393 I319:K319 K385:M385 I343:K343 T90:T96 T98:T99 I348:K348 T367:T412 L364:L365 T8:T43 I362:K362 I402:K402 I11:K11 I397:K397 T126:T139 T457:T498 I71:K71 I77:K77 I81:K81 I89:K89 I220:K220 I118:K118 I493:K493 I49:K49 I354:K354 I449 I328:J329 I265:K265 I318 I187:K187 L387:N412 L224:L227 N364:N365 L11:L18 L20:L25 L45:L51 K53:L53 O113 L105:L110 O244:O264 J115:K115 N122:N124 L126:L136 L156:L158 L160:L161 L170:L176 N170:N201 K306:M306 L229:L242 M333:M334 L288:M302 M311:M317 M375:M384 L346:L362 O447:O455 K367:M367 L369:L379 O367:O412 L414:L415 N367:N386 L459:L469 M414:M420 L422:M441 N471:N475 L471:L475 L477:L478 P496:R498 K480:L480 L482:L486 N483:N491 M457:M478 M488:M491 M483:M486 M480:M481 O333:O344 N477:N481 N457:N469 K458:L458 N448:N455 N414:N446 L419:L420 M369:M373 M346:M365 N319:N344 L336:M344 N229:N274 O266:O286 M319:M331 L311:L334 M229:M264 K304:M304 M276:N286 M272:M274 M266:M270 M170:M227 N224:N227 O118 L116:L120 O170:O227 L212:L222 O29:O43 N163:N168 N126:N136 M77 I62:K62 O72:O79 N346:N362 M71 O346:O365 L98:L100 N36:N43 O12:O14 K417:L417 L488:L498 O8:R10 O16 O18:O25 O27 O49:O61 L27:L29 L55:L61 O63:O66 O68:O70 N159:O159 N81:N83 N85:N92 L81:L96 N95:N101 L102:L103 N103 N105:N106 N108:N110 N112 N114:N117 N138:N147 L138:L150 N149:N157 O232:O242 L184:L201 L203:L210 N221:N222 O229:O230 O460:O480 L308:M309 N288:N317 L31:L34 T141:T168 O288:O331 T288:T344 O482:O498 O457:O458 I310:M310 I35:N35 I386:M386 I418:L418 I211:L211 I42:M42 I148:J149 K12:K34 K36:L41 K44:K48 K50:K52 K54:K61 K63:K66 K68:K70 K72:K76 K78:K80 K82:K88 K90:K96 K98:K99 K101 K494 J113:L114 K349:K353 K116:K117 K119:K131 K133:K139 K141:K150 K152:L154 K156:K157 K159 K161:K162 K164:K175 K177:L183 K185:K186 K188:K190 K192:K210 K212:K215 K217:K219 K221:K223 K225:K230 K232:K250 K252:K253 K255:K258 K260:K264 K266 K268:K278 K280:K296 K298:K303 K305 K307:K309 K311:K318 K320:K342 K344:K347 K355:K361 K363:K366 K368:K384 K387:K392 K394:K396 K398:K401 K403:K416 K419:K456 K460:K467 K469:K470 K472:K474 K476:K477 K479 K481:K489 I107:K107 K103 K105:K106 K108:K109 K111:K112 K503:K518 O523:O568 K523:K568" xr:uid="{85F43E8D-63A9-A749-973D-59E8B50B31C0}">
      <formula1>"Apto,Inapto"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C2CEE-B659-034C-B733-A92259EB5581}">
  <dimension ref="A1:U548"/>
  <sheetViews>
    <sheetView topLeftCell="C54" workbookViewId="0">
      <selection activeCell="Z231" sqref="Z231"/>
    </sheetView>
  </sheetViews>
  <sheetFormatPr baseColWidth="10" defaultColWidth="8.83203125" defaultRowHeight="16" x14ac:dyDescent="0.2"/>
  <cols>
    <col min="1" max="1" width="11.6640625" hidden="1" customWidth="1"/>
    <col min="2" max="2" width="10" hidden="1" customWidth="1"/>
    <col min="3" max="4" width="10" customWidth="1"/>
    <col min="5" max="5" width="7.5" customWidth="1"/>
    <col min="6" max="6" width="40.83203125" customWidth="1"/>
    <col min="7" max="7" width="13.6640625" style="50" hidden="1" customWidth="1"/>
    <col min="8" max="8" width="10" customWidth="1"/>
    <col min="9" max="18" width="10.33203125" style="50" hidden="1" customWidth="1"/>
    <col min="19" max="19" width="11" hidden="1" customWidth="1"/>
    <col min="20" max="21" width="0" hidden="1" customWidth="1"/>
  </cols>
  <sheetData>
    <row r="1" spans="1:21" x14ac:dyDescent="0.2">
      <c r="C1" s="76" t="s">
        <v>995</v>
      </c>
      <c r="D1" s="77"/>
      <c r="E1" s="77"/>
      <c r="F1" s="77"/>
      <c r="G1" s="77"/>
      <c r="H1" s="78"/>
    </row>
    <row r="2" spans="1:21" x14ac:dyDescent="0.2">
      <c r="C2" s="79"/>
      <c r="D2" s="80"/>
      <c r="E2" s="80"/>
      <c r="F2" s="80"/>
      <c r="G2" s="80"/>
      <c r="H2" s="81"/>
    </row>
    <row r="3" spans="1:21" ht="17" thickBot="1" x14ac:dyDescent="0.25">
      <c r="C3" s="82" t="s">
        <v>996</v>
      </c>
      <c r="D3" s="83"/>
      <c r="E3" s="83"/>
      <c r="F3" s="83"/>
      <c r="G3" s="83"/>
      <c r="H3" s="84"/>
    </row>
    <row r="4" spans="1:21" x14ac:dyDescent="0.2">
      <c r="C4" s="115" t="s">
        <v>1000</v>
      </c>
      <c r="D4" s="116"/>
      <c r="E4" s="116"/>
      <c r="F4" s="116"/>
      <c r="G4" s="116"/>
      <c r="H4" s="117"/>
    </row>
    <row r="5" spans="1:21" ht="17" thickBot="1" x14ac:dyDescent="0.25">
      <c r="C5" s="118"/>
      <c r="D5" s="119"/>
      <c r="E5" s="119"/>
      <c r="F5" s="119"/>
      <c r="G5" s="119"/>
      <c r="H5" s="120"/>
    </row>
    <row r="6" spans="1:21" ht="17" thickBot="1" x14ac:dyDescent="0.25">
      <c r="A6" s="91" t="s">
        <v>1004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3"/>
    </row>
    <row r="7" spans="1:21" x14ac:dyDescent="0.2">
      <c r="A7" s="1" t="s">
        <v>1</v>
      </c>
      <c r="B7" s="2" t="s">
        <v>2</v>
      </c>
      <c r="C7" s="2" t="s">
        <v>1</v>
      </c>
      <c r="D7" s="2"/>
      <c r="E7" s="5" t="s">
        <v>4</v>
      </c>
      <c r="F7" s="5" t="s">
        <v>5</v>
      </c>
      <c r="G7" s="6" t="s">
        <v>6</v>
      </c>
      <c r="H7" s="5" t="s">
        <v>7</v>
      </c>
      <c r="I7" s="7" t="s">
        <v>8</v>
      </c>
      <c r="J7" s="7" t="s">
        <v>87</v>
      </c>
      <c r="K7" s="7" t="s">
        <v>88</v>
      </c>
      <c r="L7" s="7" t="s">
        <v>901</v>
      </c>
      <c r="M7" s="7" t="s">
        <v>90</v>
      </c>
      <c r="N7" s="7" t="s">
        <v>91</v>
      </c>
      <c r="O7" s="7" t="s">
        <v>92</v>
      </c>
      <c r="P7" s="7" t="s">
        <v>9</v>
      </c>
      <c r="Q7" s="6" t="s">
        <v>10</v>
      </c>
      <c r="R7" s="6" t="s">
        <v>11</v>
      </c>
    </row>
    <row r="8" spans="1:21" ht="15" hidden="1" customHeight="1" x14ac:dyDescent="0.2">
      <c r="A8" s="8" t="s">
        <v>12</v>
      </c>
      <c r="B8" s="9">
        <v>1</v>
      </c>
      <c r="C8" s="9"/>
      <c r="D8" s="9"/>
      <c r="E8" s="10">
        <v>112</v>
      </c>
      <c r="F8" s="10" t="s">
        <v>13</v>
      </c>
      <c r="G8" s="11" t="s">
        <v>14</v>
      </c>
      <c r="H8" s="10" t="s">
        <v>15</v>
      </c>
      <c r="I8" s="12" t="str">
        <f>'[4]Res_Ginástica Geral'!H2</f>
        <v>Apto</v>
      </c>
      <c r="J8" s="13" t="str">
        <f>'[4]Res_Atletismo Geral'!H2</f>
        <v>Inapto</v>
      </c>
      <c r="K8" s="13" t="str">
        <f>'[4]Res_Natação Geral'!H2</f>
        <v>Apto</v>
      </c>
      <c r="L8" s="14" t="s">
        <v>16</v>
      </c>
      <c r="M8" s="12"/>
      <c r="N8" s="15"/>
      <c r="O8" s="14" t="s">
        <v>16</v>
      </c>
      <c r="P8" s="14"/>
      <c r="Q8" s="16">
        <f t="shared" ref="Q8:Q43" si="0">COUNTA(I8:O8)</f>
        <v>5</v>
      </c>
      <c r="R8" s="14" t="s">
        <v>17</v>
      </c>
      <c r="U8">
        <v>1</v>
      </c>
    </row>
    <row r="9" spans="1:21" ht="17" hidden="1" customHeight="1" x14ac:dyDescent="0.2">
      <c r="A9" s="8" t="s">
        <v>12</v>
      </c>
      <c r="B9" s="9">
        <v>2</v>
      </c>
      <c r="C9" s="9"/>
      <c r="D9" s="9"/>
      <c r="E9" s="10">
        <v>380</v>
      </c>
      <c r="F9" s="10" t="s">
        <v>18</v>
      </c>
      <c r="G9" s="11" t="s">
        <v>14</v>
      </c>
      <c r="H9" s="10" t="s">
        <v>19</v>
      </c>
      <c r="I9" s="12" t="str">
        <f>'[4]Res_Ginástica Geral'!H3</f>
        <v>Apto</v>
      </c>
      <c r="J9" s="13" t="str">
        <f>'[4]Res_Atletismo Geral'!H3</f>
        <v>Apto</v>
      </c>
      <c r="K9" s="13" t="str">
        <f>'[4]Res_Natação Geral'!H3</f>
        <v>Apto</v>
      </c>
      <c r="L9" s="14" t="s">
        <v>16</v>
      </c>
      <c r="M9" s="12"/>
      <c r="N9" s="15"/>
      <c r="O9" s="14" t="s">
        <v>16</v>
      </c>
      <c r="P9" s="14"/>
      <c r="Q9" s="16">
        <f t="shared" si="0"/>
        <v>5</v>
      </c>
      <c r="R9" s="14" t="s">
        <v>16</v>
      </c>
    </row>
    <row r="10" spans="1:21" hidden="1" x14ac:dyDescent="0.2">
      <c r="A10" s="8" t="s">
        <v>12</v>
      </c>
      <c r="B10" s="10">
        <v>3</v>
      </c>
      <c r="C10" s="10"/>
      <c r="D10" s="10"/>
      <c r="E10" s="17">
        <v>70</v>
      </c>
      <c r="F10" s="17" t="s">
        <v>20</v>
      </c>
      <c r="G10" s="18" t="s">
        <v>21</v>
      </c>
      <c r="H10" s="19" t="s">
        <v>22</v>
      </c>
      <c r="I10" s="20" t="str">
        <f>'[4]Res_Ginástica Geral'!H4</f>
        <v xml:space="preserve"> </v>
      </c>
      <c r="J10" s="21"/>
      <c r="K10" s="21"/>
      <c r="L10" s="21"/>
      <c r="M10" s="20"/>
      <c r="N10" s="22"/>
      <c r="O10" s="22"/>
      <c r="P10" s="22"/>
      <c r="Q10" s="20">
        <f t="shared" si="0"/>
        <v>1</v>
      </c>
      <c r="R10" s="22"/>
    </row>
    <row r="11" spans="1:21" ht="15" customHeight="1" x14ac:dyDescent="0.2">
      <c r="A11" s="8" t="s">
        <v>12</v>
      </c>
      <c r="B11" s="10">
        <v>4</v>
      </c>
      <c r="C11" s="94" t="s">
        <v>1019</v>
      </c>
      <c r="D11" s="10">
        <v>1</v>
      </c>
      <c r="E11" s="10">
        <v>152</v>
      </c>
      <c r="F11" s="10" t="s">
        <v>24</v>
      </c>
      <c r="G11" s="11" t="s">
        <v>14</v>
      </c>
      <c r="H11" s="10" t="s">
        <v>25</v>
      </c>
      <c r="I11" s="14"/>
      <c r="J11" s="14"/>
      <c r="K11" s="14"/>
      <c r="L11" s="58"/>
      <c r="M11" s="57"/>
      <c r="N11" s="57"/>
      <c r="O11" s="57"/>
      <c r="P11" s="56"/>
      <c r="Q11" s="16">
        <f t="shared" si="0"/>
        <v>0</v>
      </c>
      <c r="R11" s="23"/>
      <c r="U11">
        <v>2</v>
      </c>
    </row>
    <row r="12" spans="1:21" ht="15" hidden="1" customHeight="1" x14ac:dyDescent="0.2">
      <c r="A12" s="8" t="s">
        <v>12</v>
      </c>
      <c r="B12" s="9">
        <v>5</v>
      </c>
      <c r="C12" s="95"/>
      <c r="D12" s="10"/>
      <c r="E12" s="10">
        <v>605</v>
      </c>
      <c r="F12" s="10" t="s">
        <v>26</v>
      </c>
      <c r="G12" s="11" t="s">
        <v>14</v>
      </c>
      <c r="H12" s="10" t="s">
        <v>27</v>
      </c>
      <c r="I12" s="12" t="str">
        <f>'[4]Res_Ginástica Geral'!H6</f>
        <v>Apto</v>
      </c>
      <c r="J12" s="13" t="str">
        <f>'[4]Res_Atletismo Geral'!H6</f>
        <v>Apto</v>
      </c>
      <c r="K12" s="13" t="str">
        <f>'[4]Res_Natação Geral'!H6</f>
        <v>Apto</v>
      </c>
      <c r="L12" s="58"/>
      <c r="M12" s="57"/>
      <c r="N12" s="59"/>
      <c r="O12" s="58" t="s">
        <v>16</v>
      </c>
      <c r="P12" s="56"/>
      <c r="Q12" s="16">
        <f t="shared" si="0"/>
        <v>4</v>
      </c>
      <c r="R12" s="14" t="s">
        <v>16</v>
      </c>
    </row>
    <row r="13" spans="1:21" ht="15" hidden="1" customHeight="1" x14ac:dyDescent="0.2">
      <c r="A13" s="8" t="s">
        <v>12</v>
      </c>
      <c r="B13" s="9">
        <v>6</v>
      </c>
      <c r="C13" s="95"/>
      <c r="D13" s="10"/>
      <c r="E13" s="10">
        <v>559</v>
      </c>
      <c r="F13" s="10" t="s">
        <v>28</v>
      </c>
      <c r="G13" s="11" t="s">
        <v>14</v>
      </c>
      <c r="H13" s="10" t="s">
        <v>29</v>
      </c>
      <c r="I13" s="12" t="str">
        <f>'[4]Res_Ginástica Geral'!H7</f>
        <v>Apto</v>
      </c>
      <c r="J13" s="13" t="str">
        <f>'[4]Res_Atletismo Geral'!H7</f>
        <v>Apto</v>
      </c>
      <c r="K13" s="13" t="str">
        <f>'[4]Res_Natação Geral'!H7</f>
        <v>Apto</v>
      </c>
      <c r="L13" s="58"/>
      <c r="M13" s="57"/>
      <c r="N13" s="59"/>
      <c r="O13" s="58" t="s">
        <v>16</v>
      </c>
      <c r="P13" s="56"/>
      <c r="Q13" s="16">
        <f t="shared" si="0"/>
        <v>4</v>
      </c>
      <c r="R13" s="14" t="s">
        <v>16</v>
      </c>
    </row>
    <row r="14" spans="1:21" ht="15" hidden="1" customHeight="1" x14ac:dyDescent="0.2">
      <c r="A14" s="8" t="s">
        <v>12</v>
      </c>
      <c r="B14" s="10">
        <v>7</v>
      </c>
      <c r="C14" s="95"/>
      <c r="D14" s="10"/>
      <c r="E14" s="17">
        <v>612</v>
      </c>
      <c r="F14" s="17" t="s">
        <v>30</v>
      </c>
      <c r="G14" s="18" t="s">
        <v>21</v>
      </c>
      <c r="H14" s="17" t="s">
        <v>31</v>
      </c>
      <c r="I14" s="20" t="str">
        <f>'[4]Res_Ginástica Geral'!H8</f>
        <v xml:space="preserve"> </v>
      </c>
      <c r="J14" s="21"/>
      <c r="K14" s="21"/>
      <c r="L14" s="58"/>
      <c r="M14" s="61"/>
      <c r="N14" s="63"/>
      <c r="O14" s="63"/>
      <c r="P14" s="56"/>
      <c r="Q14" s="20">
        <f t="shared" si="0"/>
        <v>1</v>
      </c>
      <c r="R14" s="22"/>
    </row>
    <row r="15" spans="1:21" ht="15" hidden="1" customHeight="1" x14ac:dyDescent="0.2">
      <c r="A15" s="8" t="s">
        <v>12</v>
      </c>
      <c r="B15" s="9">
        <v>8</v>
      </c>
      <c r="C15" s="95"/>
      <c r="D15" s="10"/>
      <c r="E15" s="10">
        <v>65</v>
      </c>
      <c r="F15" s="10" t="s">
        <v>32</v>
      </c>
      <c r="G15" s="11" t="s">
        <v>14</v>
      </c>
      <c r="H15" s="10" t="s">
        <v>33</v>
      </c>
      <c r="I15" s="12" t="str">
        <f>'[4]Res_Ginástica Geral'!H408</f>
        <v>Inapto</v>
      </c>
      <c r="J15" s="13" t="str">
        <f>'[4]Res_Atletismo Geral'!H408</f>
        <v>Apto</v>
      </c>
      <c r="K15" s="13" t="str">
        <f>'[4]Res_Natação Geral'!H408</f>
        <v>Apto</v>
      </c>
      <c r="L15" s="58"/>
      <c r="M15" s="58" t="s">
        <v>17</v>
      </c>
      <c r="N15" s="58" t="s">
        <v>16</v>
      </c>
      <c r="O15" s="64"/>
      <c r="P15" s="56"/>
      <c r="Q15" s="16">
        <f t="shared" si="0"/>
        <v>5</v>
      </c>
      <c r="R15" s="14" t="s">
        <v>17</v>
      </c>
      <c r="U15">
        <v>1</v>
      </c>
    </row>
    <row r="16" spans="1:21" ht="15" hidden="1" customHeight="1" x14ac:dyDescent="0.2">
      <c r="A16" s="8" t="s">
        <v>12</v>
      </c>
      <c r="B16" s="10">
        <v>9</v>
      </c>
      <c r="C16" s="95"/>
      <c r="D16" s="10"/>
      <c r="E16" s="17">
        <v>575</v>
      </c>
      <c r="F16" s="17" t="s">
        <v>30</v>
      </c>
      <c r="G16" s="18" t="s">
        <v>34</v>
      </c>
      <c r="H16" s="17" t="s">
        <v>31</v>
      </c>
      <c r="I16" s="20" t="str">
        <f>'[4]Res_Ginástica Geral'!H10</f>
        <v xml:space="preserve"> </v>
      </c>
      <c r="J16" s="21"/>
      <c r="K16" s="21"/>
      <c r="L16" s="58"/>
      <c r="M16" s="61"/>
      <c r="N16" s="63"/>
      <c r="O16" s="63"/>
      <c r="P16" s="56"/>
      <c r="Q16" s="20">
        <f t="shared" si="0"/>
        <v>1</v>
      </c>
      <c r="R16" s="22"/>
    </row>
    <row r="17" spans="1:21" ht="15" hidden="1" customHeight="1" x14ac:dyDescent="0.2">
      <c r="A17" s="8" t="s">
        <v>12</v>
      </c>
      <c r="B17" s="9">
        <v>10</v>
      </c>
      <c r="C17" s="95"/>
      <c r="D17" s="10"/>
      <c r="E17" s="10">
        <v>273</v>
      </c>
      <c r="F17" s="10" t="s">
        <v>35</v>
      </c>
      <c r="G17" s="11" t="s">
        <v>14</v>
      </c>
      <c r="H17" s="10" t="s">
        <v>36</v>
      </c>
      <c r="I17" s="12" t="str">
        <f>'[4]Res_Ginástica Geral'!H168</f>
        <v>Apto</v>
      </c>
      <c r="J17" s="13" t="str">
        <f>'[4]Res_Atletismo Geral'!H168</f>
        <v>Inapto</v>
      </c>
      <c r="K17" s="13" t="str">
        <f>'[4]Res_Natação Geral'!H168</f>
        <v>Apto</v>
      </c>
      <c r="L17" s="58"/>
      <c r="M17" s="58" t="s">
        <v>16</v>
      </c>
      <c r="N17" s="59"/>
      <c r="O17" s="64"/>
      <c r="P17" s="56"/>
      <c r="Q17" s="16">
        <f t="shared" si="0"/>
        <v>4</v>
      </c>
      <c r="R17" s="14" t="s">
        <v>17</v>
      </c>
      <c r="U17">
        <v>1</v>
      </c>
    </row>
    <row r="18" spans="1:21" ht="15" hidden="1" customHeight="1" x14ac:dyDescent="0.2">
      <c r="A18" s="8" t="s">
        <v>12</v>
      </c>
      <c r="B18" s="9">
        <v>11</v>
      </c>
      <c r="C18" s="95"/>
      <c r="D18" s="10"/>
      <c r="E18" s="10">
        <v>493</v>
      </c>
      <c r="F18" s="10" t="s">
        <v>37</v>
      </c>
      <c r="G18" s="11" t="s">
        <v>14</v>
      </c>
      <c r="H18" s="10" t="s">
        <v>38</v>
      </c>
      <c r="I18" s="12" t="str">
        <f>'[4]Res_Ginástica Geral'!H12</f>
        <v>Apto</v>
      </c>
      <c r="J18" s="13" t="str">
        <f>'[4]Res_Atletismo Geral'!H12</f>
        <v>Apto</v>
      </c>
      <c r="K18" s="13" t="str">
        <f>'[4]Res_Natação Geral'!H12</f>
        <v>Apto</v>
      </c>
      <c r="L18" s="58"/>
      <c r="M18" s="57"/>
      <c r="N18" s="59"/>
      <c r="O18" s="58" t="s">
        <v>16</v>
      </c>
      <c r="P18" s="56"/>
      <c r="Q18" s="16">
        <f t="shared" si="0"/>
        <v>4</v>
      </c>
      <c r="R18" s="14" t="s">
        <v>16</v>
      </c>
    </row>
    <row r="19" spans="1:21" x14ac:dyDescent="0.2">
      <c r="A19" s="8" t="s">
        <v>12</v>
      </c>
      <c r="B19" s="9">
        <v>12</v>
      </c>
      <c r="C19" s="95"/>
      <c r="D19" s="10">
        <v>2</v>
      </c>
      <c r="E19" s="10">
        <v>63</v>
      </c>
      <c r="F19" s="10" t="s">
        <v>39</v>
      </c>
      <c r="G19" s="11" t="s">
        <v>14</v>
      </c>
      <c r="H19" s="10" t="s">
        <v>40</v>
      </c>
      <c r="I19" s="14"/>
      <c r="J19" s="14"/>
      <c r="K19" s="14"/>
      <c r="L19" s="58"/>
      <c r="M19" s="57"/>
      <c r="N19" s="59"/>
      <c r="O19" s="58"/>
      <c r="P19" s="56"/>
      <c r="Q19" s="16">
        <f t="shared" si="0"/>
        <v>0</v>
      </c>
      <c r="R19" s="14"/>
      <c r="U19">
        <v>2</v>
      </c>
    </row>
    <row r="20" spans="1:21" ht="15" hidden="1" customHeight="1" x14ac:dyDescent="0.2">
      <c r="A20" s="8" t="s">
        <v>12</v>
      </c>
      <c r="B20" s="9">
        <v>13</v>
      </c>
      <c r="C20" s="95"/>
      <c r="D20" s="10"/>
      <c r="E20" s="10">
        <v>296</v>
      </c>
      <c r="F20" s="10" t="s">
        <v>41</v>
      </c>
      <c r="G20" s="11" t="s">
        <v>14</v>
      </c>
      <c r="H20" s="10" t="s">
        <v>42</v>
      </c>
      <c r="I20" s="12" t="str">
        <f>'[4]Res_Ginástica Geral'!H14</f>
        <v>Apto</v>
      </c>
      <c r="J20" s="13" t="str">
        <f>'[4]Res_Atletismo Geral'!H14</f>
        <v>Apto</v>
      </c>
      <c r="K20" s="13" t="str">
        <f>'[4]Res_Natação Geral'!H14</f>
        <v>Apto</v>
      </c>
      <c r="L20" s="58"/>
      <c r="M20" s="57"/>
      <c r="N20" s="59"/>
      <c r="O20" s="58" t="s">
        <v>16</v>
      </c>
      <c r="P20" s="56"/>
      <c r="Q20" s="16">
        <f t="shared" si="0"/>
        <v>4</v>
      </c>
      <c r="R20" s="14" t="s">
        <v>16</v>
      </c>
    </row>
    <row r="21" spans="1:21" ht="15" hidden="1" customHeight="1" x14ac:dyDescent="0.2">
      <c r="A21" s="8" t="s">
        <v>12</v>
      </c>
      <c r="B21" s="9">
        <v>14</v>
      </c>
      <c r="C21" s="95"/>
      <c r="D21" s="10"/>
      <c r="E21" s="10">
        <v>387</v>
      </c>
      <c r="F21" s="10" t="s">
        <v>43</v>
      </c>
      <c r="G21" s="11" t="s">
        <v>14</v>
      </c>
      <c r="H21" s="10" t="s">
        <v>44</v>
      </c>
      <c r="I21" s="12" t="str">
        <f>'[4]Res_Ginástica Geral'!H15</f>
        <v>Apto</v>
      </c>
      <c r="J21" s="13" t="str">
        <f>'[4]Res_Atletismo Geral'!H15</f>
        <v>Apto</v>
      </c>
      <c r="K21" s="13" t="str">
        <f>'[4]Res_Natação Geral'!H15</f>
        <v>Apto</v>
      </c>
      <c r="L21" s="58"/>
      <c r="M21" s="57"/>
      <c r="N21" s="59"/>
      <c r="O21" s="58" t="s">
        <v>16</v>
      </c>
      <c r="P21" s="56"/>
      <c r="Q21" s="16">
        <f t="shared" si="0"/>
        <v>4</v>
      </c>
      <c r="R21" s="14" t="s">
        <v>16</v>
      </c>
    </row>
    <row r="22" spans="1:21" ht="15" hidden="1" customHeight="1" x14ac:dyDescent="0.2">
      <c r="A22" s="8" t="s">
        <v>12</v>
      </c>
      <c r="B22" s="10">
        <v>15</v>
      </c>
      <c r="C22" s="95"/>
      <c r="D22" s="10"/>
      <c r="E22" s="17">
        <v>403</v>
      </c>
      <c r="F22" s="17" t="s">
        <v>45</v>
      </c>
      <c r="G22" s="18" t="s">
        <v>21</v>
      </c>
      <c r="H22" s="17" t="s">
        <v>46</v>
      </c>
      <c r="I22" s="20" t="str">
        <f>'[4]Res_Ginástica Geral'!H16</f>
        <v xml:space="preserve"> </v>
      </c>
      <c r="J22" s="21"/>
      <c r="K22" s="21"/>
      <c r="L22" s="58"/>
      <c r="M22" s="61"/>
      <c r="N22" s="63"/>
      <c r="O22" s="63"/>
      <c r="P22" s="56"/>
      <c r="Q22" s="20">
        <f t="shared" si="0"/>
        <v>1</v>
      </c>
      <c r="R22" s="22"/>
    </row>
    <row r="23" spans="1:21" ht="15" hidden="1" customHeight="1" x14ac:dyDescent="0.2">
      <c r="A23" s="8" t="s">
        <v>12</v>
      </c>
      <c r="B23" s="9">
        <v>16</v>
      </c>
      <c r="C23" s="95"/>
      <c r="D23" s="10"/>
      <c r="E23" s="10">
        <v>90</v>
      </c>
      <c r="F23" s="10" t="s">
        <v>47</v>
      </c>
      <c r="G23" s="11" t="s">
        <v>14</v>
      </c>
      <c r="H23" s="10" t="s">
        <v>48</v>
      </c>
      <c r="I23" s="12" t="str">
        <f>'[4]Res_Ginástica Geral'!H17</f>
        <v>Apto</v>
      </c>
      <c r="J23" s="13" t="str">
        <f>'[4]Res_Atletismo Geral'!H17</f>
        <v>Apto</v>
      </c>
      <c r="K23" s="13" t="str">
        <f>'[4]Res_Natação Geral'!H17</f>
        <v>Apto</v>
      </c>
      <c r="L23" s="58"/>
      <c r="M23" s="57"/>
      <c r="N23" s="59"/>
      <c r="O23" s="58" t="s">
        <v>16</v>
      </c>
      <c r="P23" s="56"/>
      <c r="Q23" s="16">
        <f t="shared" si="0"/>
        <v>4</v>
      </c>
      <c r="R23" s="14" t="s">
        <v>16</v>
      </c>
    </row>
    <row r="24" spans="1:21" ht="15" hidden="1" customHeight="1" x14ac:dyDescent="0.2">
      <c r="A24" s="8" t="s">
        <v>12</v>
      </c>
      <c r="B24" s="9">
        <v>17</v>
      </c>
      <c r="C24" s="95"/>
      <c r="D24" s="10"/>
      <c r="E24" s="10">
        <v>219</v>
      </c>
      <c r="F24" s="10" t="s">
        <v>49</v>
      </c>
      <c r="G24" s="11" t="s">
        <v>14</v>
      </c>
      <c r="H24" s="10" t="s">
        <v>50</v>
      </c>
      <c r="I24" s="12" t="str">
        <f>'[4]Res_Ginástica Geral'!H18</f>
        <v>Apto</v>
      </c>
      <c r="J24" s="13" t="str">
        <f>'[4]Res_Atletismo Geral'!H18</f>
        <v>Apto</v>
      </c>
      <c r="K24" s="13" t="str">
        <f>'[4]Res_Natação Geral'!H18</f>
        <v>Apto</v>
      </c>
      <c r="L24" s="58"/>
      <c r="M24" s="57"/>
      <c r="N24" s="59"/>
      <c r="O24" s="58" t="s">
        <v>16</v>
      </c>
      <c r="P24" s="56"/>
      <c r="Q24" s="16">
        <f t="shared" si="0"/>
        <v>4</v>
      </c>
      <c r="R24" s="14" t="s">
        <v>16</v>
      </c>
    </row>
    <row r="25" spans="1:21" ht="15" hidden="1" customHeight="1" x14ac:dyDescent="0.2">
      <c r="A25" s="8" t="s">
        <v>12</v>
      </c>
      <c r="B25" s="9">
        <v>18</v>
      </c>
      <c r="C25" s="95"/>
      <c r="D25" s="10"/>
      <c r="E25" s="10">
        <v>119</v>
      </c>
      <c r="F25" s="10" t="s">
        <v>51</v>
      </c>
      <c r="G25" s="11" t="s">
        <v>14</v>
      </c>
      <c r="H25" s="10" t="s">
        <v>52</v>
      </c>
      <c r="I25" s="12" t="str">
        <f>'[4]Res_Ginástica Geral'!H19</f>
        <v>Apto</v>
      </c>
      <c r="J25" s="13" t="str">
        <f>'[4]Res_Atletismo Geral'!H19</f>
        <v>Apto</v>
      </c>
      <c r="K25" s="13" t="str">
        <f>'[4]Res_Natação Geral'!H19</f>
        <v>Apto</v>
      </c>
      <c r="L25" s="58"/>
      <c r="M25" s="57"/>
      <c r="N25" s="59"/>
      <c r="O25" s="58" t="s">
        <v>16</v>
      </c>
      <c r="P25" s="56"/>
      <c r="Q25" s="16">
        <f t="shared" si="0"/>
        <v>4</v>
      </c>
      <c r="R25" s="14" t="s">
        <v>16</v>
      </c>
    </row>
    <row r="26" spans="1:21" x14ac:dyDescent="0.2">
      <c r="A26" s="8" t="s">
        <v>12</v>
      </c>
      <c r="B26" s="10">
        <v>19</v>
      </c>
      <c r="C26" s="95"/>
      <c r="D26" s="10">
        <v>3</v>
      </c>
      <c r="E26" s="10">
        <v>629</v>
      </c>
      <c r="F26" s="10" t="s">
        <v>53</v>
      </c>
      <c r="G26" s="11" t="s">
        <v>14</v>
      </c>
      <c r="H26" s="10" t="s">
        <v>54</v>
      </c>
      <c r="I26" s="14"/>
      <c r="J26" s="14"/>
      <c r="K26" s="14"/>
      <c r="L26" s="58"/>
      <c r="M26" s="57"/>
      <c r="N26" s="57"/>
      <c r="O26" s="57"/>
      <c r="P26" s="56"/>
      <c r="Q26" s="16">
        <f t="shared" si="0"/>
        <v>0</v>
      </c>
      <c r="R26" s="23"/>
      <c r="U26">
        <v>2</v>
      </c>
    </row>
    <row r="27" spans="1:21" ht="15" hidden="1" customHeight="1" x14ac:dyDescent="0.2">
      <c r="A27" s="8" t="s">
        <v>12</v>
      </c>
      <c r="B27" s="9">
        <v>20</v>
      </c>
      <c r="C27" s="95"/>
      <c r="D27" s="10"/>
      <c r="E27" s="10">
        <v>126</v>
      </c>
      <c r="F27" s="10" t="s">
        <v>55</v>
      </c>
      <c r="G27" s="11" t="s">
        <v>14</v>
      </c>
      <c r="H27" s="10" t="s">
        <v>56</v>
      </c>
      <c r="I27" s="12" t="str">
        <f>'[4]Res_Ginástica Geral'!H21</f>
        <v>Apto</v>
      </c>
      <c r="J27" s="13" t="str">
        <f>'[4]Res_Atletismo Geral'!H21</f>
        <v>Apto</v>
      </c>
      <c r="K27" s="13" t="str">
        <f>'[4]Res_Natação Geral'!H21</f>
        <v>Apto</v>
      </c>
      <c r="L27" s="58"/>
      <c r="M27" s="57"/>
      <c r="N27" s="59"/>
      <c r="O27" s="58" t="s">
        <v>16</v>
      </c>
      <c r="P27" s="56"/>
      <c r="Q27" s="16">
        <f t="shared" si="0"/>
        <v>4</v>
      </c>
      <c r="R27" s="14" t="s">
        <v>16</v>
      </c>
    </row>
    <row r="28" spans="1:21" ht="15" hidden="1" customHeight="1" x14ac:dyDescent="0.2">
      <c r="A28" s="8" t="s">
        <v>12</v>
      </c>
      <c r="B28" s="9">
        <v>21</v>
      </c>
      <c r="C28" s="95"/>
      <c r="D28" s="10"/>
      <c r="E28" s="10">
        <v>515</v>
      </c>
      <c r="F28" s="10" t="s">
        <v>57</v>
      </c>
      <c r="G28" s="11" t="s">
        <v>14</v>
      </c>
      <c r="H28" s="10" t="s">
        <v>58</v>
      </c>
      <c r="I28" s="14"/>
      <c r="J28" s="14"/>
      <c r="K28" s="14"/>
      <c r="L28" s="58"/>
      <c r="M28" s="58"/>
      <c r="N28" s="59"/>
      <c r="O28" s="57"/>
      <c r="P28" s="56"/>
      <c r="Q28" s="16">
        <f t="shared" si="0"/>
        <v>0</v>
      </c>
      <c r="R28" s="14" t="s">
        <v>17</v>
      </c>
      <c r="U28">
        <v>1</v>
      </c>
    </row>
    <row r="29" spans="1:21" ht="15" hidden="1" customHeight="1" x14ac:dyDescent="0.2">
      <c r="A29" s="8" t="s">
        <v>12</v>
      </c>
      <c r="B29" s="9">
        <v>22</v>
      </c>
      <c r="C29" s="95"/>
      <c r="D29" s="10"/>
      <c r="E29" s="10">
        <v>325</v>
      </c>
      <c r="F29" s="10" t="s">
        <v>59</v>
      </c>
      <c r="G29" s="11" t="s">
        <v>14</v>
      </c>
      <c r="H29" s="10" t="s">
        <v>60</v>
      </c>
      <c r="I29" s="12" t="str">
        <f>'[4]Res_Ginástica Geral'!H23</f>
        <v>Apto</v>
      </c>
      <c r="J29" s="13" t="str">
        <f>'[4]Res_Atletismo Geral'!H23</f>
        <v>Apto</v>
      </c>
      <c r="K29" s="13" t="str">
        <f>'[4]Res_Natação Geral'!H23</f>
        <v>Apto</v>
      </c>
      <c r="L29" s="58"/>
      <c r="M29" s="57"/>
      <c r="N29" s="59"/>
      <c r="O29" s="58" t="s">
        <v>16</v>
      </c>
      <c r="P29" s="56"/>
      <c r="Q29" s="16">
        <f t="shared" si="0"/>
        <v>4</v>
      </c>
      <c r="R29" s="14" t="s">
        <v>16</v>
      </c>
    </row>
    <row r="30" spans="1:21" ht="15" hidden="1" customHeight="1" x14ac:dyDescent="0.2">
      <c r="A30" s="8" t="s">
        <v>12</v>
      </c>
      <c r="B30" s="10">
        <v>23</v>
      </c>
      <c r="C30" s="95"/>
      <c r="D30" s="10"/>
      <c r="E30" s="10">
        <v>601</v>
      </c>
      <c r="F30" s="10" t="s">
        <v>61</v>
      </c>
      <c r="G30" s="11" t="s">
        <v>14</v>
      </c>
      <c r="H30" s="10" t="s">
        <v>62</v>
      </c>
      <c r="I30" s="14"/>
      <c r="J30" s="14"/>
      <c r="K30" s="14"/>
      <c r="L30" s="58"/>
      <c r="M30" s="59"/>
      <c r="N30" s="58"/>
      <c r="O30" s="58"/>
      <c r="P30" s="56"/>
      <c r="Q30" s="16">
        <f t="shared" si="0"/>
        <v>0</v>
      </c>
      <c r="R30" s="23"/>
      <c r="U30">
        <v>2</v>
      </c>
    </row>
    <row r="31" spans="1:21" ht="15" customHeight="1" x14ac:dyDescent="0.2">
      <c r="A31" s="8" t="s">
        <v>12</v>
      </c>
      <c r="B31" s="10">
        <v>24</v>
      </c>
      <c r="C31" s="95"/>
      <c r="D31" s="10">
        <v>4</v>
      </c>
      <c r="E31" s="10">
        <v>287</v>
      </c>
      <c r="F31" s="10" t="s">
        <v>63</v>
      </c>
      <c r="G31" s="11" t="s">
        <v>14</v>
      </c>
      <c r="H31" s="10" t="s">
        <v>64</v>
      </c>
      <c r="I31" s="14"/>
      <c r="J31" s="14"/>
      <c r="K31" s="14"/>
      <c r="L31" s="58"/>
      <c r="M31" s="57"/>
      <c r="N31" s="57"/>
      <c r="O31" s="59"/>
      <c r="P31" s="56"/>
      <c r="Q31" s="16">
        <f t="shared" si="0"/>
        <v>0</v>
      </c>
      <c r="R31" s="23"/>
      <c r="U31">
        <v>2</v>
      </c>
    </row>
    <row r="32" spans="1:21" ht="15" hidden="1" customHeight="1" x14ac:dyDescent="0.2">
      <c r="A32" s="8" t="s">
        <v>12</v>
      </c>
      <c r="B32" s="9">
        <v>25</v>
      </c>
      <c r="C32" s="95"/>
      <c r="D32" s="10"/>
      <c r="E32" s="10">
        <v>221</v>
      </c>
      <c r="F32" s="10" t="s">
        <v>65</v>
      </c>
      <c r="G32" s="11" t="s">
        <v>14</v>
      </c>
      <c r="H32" s="10" t="s">
        <v>66</v>
      </c>
      <c r="I32" s="12" t="str">
        <f>'[4]Res_Ginástica Geral'!H26</f>
        <v>Apto</v>
      </c>
      <c r="J32" s="13" t="str">
        <f>'[4]Res_Atletismo Geral'!H26</f>
        <v>Apto</v>
      </c>
      <c r="K32" s="13" t="str">
        <f>'[4]Res_Natação Geral'!H26</f>
        <v>Apto</v>
      </c>
      <c r="L32" s="58"/>
      <c r="M32" s="57"/>
      <c r="N32" s="59"/>
      <c r="O32" s="58" t="s">
        <v>16</v>
      </c>
      <c r="P32" s="56"/>
      <c r="Q32" s="16">
        <f t="shared" si="0"/>
        <v>4</v>
      </c>
      <c r="R32" s="14" t="s">
        <v>16</v>
      </c>
    </row>
    <row r="33" spans="1:21" ht="15" hidden="1" customHeight="1" x14ac:dyDescent="0.2">
      <c r="A33" s="8" t="s">
        <v>12</v>
      </c>
      <c r="B33" s="9">
        <v>26</v>
      </c>
      <c r="C33" s="95"/>
      <c r="D33" s="10"/>
      <c r="E33" s="10">
        <v>600</v>
      </c>
      <c r="F33" s="10" t="s">
        <v>67</v>
      </c>
      <c r="G33" s="11" t="s">
        <v>14</v>
      </c>
      <c r="H33" s="10" t="s">
        <v>68</v>
      </c>
      <c r="I33" s="12" t="str">
        <f>'[4]Res_Ginástica Geral'!H410</f>
        <v>Apto</v>
      </c>
      <c r="J33" s="13" t="str">
        <f>'[4]Res_Atletismo Geral'!H410</f>
        <v>Apto</v>
      </c>
      <c r="K33" s="13" t="str">
        <f>'[4]Res_Natação Geral'!H410</f>
        <v>Apto</v>
      </c>
      <c r="L33" s="58"/>
      <c r="M33" s="58" t="s">
        <v>16</v>
      </c>
      <c r="N33" s="58" t="s">
        <v>16</v>
      </c>
      <c r="O33" s="59"/>
      <c r="P33" s="56"/>
      <c r="Q33" s="16">
        <f t="shared" si="0"/>
        <v>5</v>
      </c>
      <c r="R33" s="14" t="s">
        <v>16</v>
      </c>
      <c r="U33" s="25">
        <v>1</v>
      </c>
    </row>
    <row r="34" spans="1:21" ht="15" hidden="1" customHeight="1" x14ac:dyDescent="0.2">
      <c r="A34" s="8" t="s">
        <v>12</v>
      </c>
      <c r="B34" s="9">
        <v>27</v>
      </c>
      <c r="C34" s="95"/>
      <c r="D34" s="10"/>
      <c r="E34" s="10">
        <v>275</v>
      </c>
      <c r="F34" s="10" t="s">
        <v>69</v>
      </c>
      <c r="G34" s="11" t="s">
        <v>14</v>
      </c>
      <c r="H34" s="10" t="s">
        <v>70</v>
      </c>
      <c r="I34" s="12" t="str">
        <f>'[4]Res_Ginástica Geral'!H28</f>
        <v>Apto</v>
      </c>
      <c r="J34" s="13" t="str">
        <f>'[4]Res_Atletismo Geral'!H28</f>
        <v>Apto</v>
      </c>
      <c r="K34" s="13" t="str">
        <f>'[4]Res_Natação Geral'!H28</f>
        <v>Apto</v>
      </c>
      <c r="L34" s="58"/>
      <c r="M34" s="57"/>
      <c r="N34" s="59"/>
      <c r="O34" s="58" t="s">
        <v>16</v>
      </c>
      <c r="P34" s="56"/>
      <c r="Q34" s="16">
        <f t="shared" si="0"/>
        <v>4</v>
      </c>
      <c r="R34" s="14" t="s">
        <v>16</v>
      </c>
    </row>
    <row r="35" spans="1:21" ht="15" hidden="1" customHeight="1" x14ac:dyDescent="0.2">
      <c r="A35" s="8" t="s">
        <v>12</v>
      </c>
      <c r="B35" s="10">
        <v>28</v>
      </c>
      <c r="C35" s="95"/>
      <c r="D35" s="10"/>
      <c r="E35" s="17">
        <v>362</v>
      </c>
      <c r="F35" s="17" t="s">
        <v>67</v>
      </c>
      <c r="G35" s="18" t="s">
        <v>34</v>
      </c>
      <c r="H35" s="17" t="s">
        <v>68</v>
      </c>
      <c r="I35" s="22"/>
      <c r="J35" s="22"/>
      <c r="K35" s="22"/>
      <c r="L35" s="58"/>
      <c r="M35" s="63"/>
      <c r="N35" s="63"/>
      <c r="O35" s="63"/>
      <c r="P35" s="56"/>
      <c r="Q35" s="20">
        <f t="shared" si="0"/>
        <v>0</v>
      </c>
      <c r="R35" s="22" t="s">
        <v>17</v>
      </c>
      <c r="U35" s="25">
        <v>1</v>
      </c>
    </row>
    <row r="36" spans="1:21" ht="15" hidden="1" customHeight="1" x14ac:dyDescent="0.2">
      <c r="A36" s="8" t="s">
        <v>12</v>
      </c>
      <c r="B36" s="10">
        <v>29</v>
      </c>
      <c r="C36" s="95"/>
      <c r="D36" s="10"/>
      <c r="E36" s="10">
        <v>153</v>
      </c>
      <c r="F36" s="10" t="s">
        <v>71</v>
      </c>
      <c r="G36" s="11" t="s">
        <v>14</v>
      </c>
      <c r="H36" s="10" t="s">
        <v>72</v>
      </c>
      <c r="I36" s="12" t="str">
        <f>'[4]Res_Ginástica Geral'!H30</f>
        <v>Apto</v>
      </c>
      <c r="J36" s="13" t="str">
        <f>'[4]Res_Atletismo Geral'!H30</f>
        <v>Apto</v>
      </c>
      <c r="K36" s="13" t="str">
        <f>'[4]Res_Natação Geral'!H30</f>
        <v>Apto</v>
      </c>
      <c r="L36" s="58"/>
      <c r="M36" s="57"/>
      <c r="N36" s="59"/>
      <c r="O36" s="58" t="s">
        <v>16</v>
      </c>
      <c r="P36" s="56"/>
      <c r="Q36" s="16">
        <f t="shared" si="0"/>
        <v>4</v>
      </c>
      <c r="R36" s="14" t="s">
        <v>16</v>
      </c>
    </row>
    <row r="37" spans="1:21" ht="15" hidden="1" customHeight="1" x14ac:dyDescent="0.2">
      <c r="A37" s="8" t="s">
        <v>12</v>
      </c>
      <c r="B37" s="9">
        <v>30</v>
      </c>
      <c r="C37" s="95"/>
      <c r="D37" s="10"/>
      <c r="E37" s="10">
        <v>151</v>
      </c>
      <c r="F37" s="10" t="s">
        <v>73</v>
      </c>
      <c r="G37" s="11" t="s">
        <v>14</v>
      </c>
      <c r="H37" s="10" t="s">
        <v>74</v>
      </c>
      <c r="I37" s="12" t="str">
        <f>'[4]Res_Ginástica Geral'!H31</f>
        <v>Apto</v>
      </c>
      <c r="J37" s="13" t="str">
        <f>'[4]Res_Atletismo Geral'!H31</f>
        <v>Apto</v>
      </c>
      <c r="K37" s="13" t="str">
        <f>'[4]Res_Natação Geral'!H31</f>
        <v>Apto</v>
      </c>
      <c r="L37" s="58"/>
      <c r="M37" s="57"/>
      <c r="N37" s="59"/>
      <c r="O37" s="58" t="s">
        <v>16</v>
      </c>
      <c r="P37" s="56"/>
      <c r="Q37" s="16">
        <f t="shared" si="0"/>
        <v>4</v>
      </c>
      <c r="R37" s="14" t="s">
        <v>16</v>
      </c>
    </row>
    <row r="38" spans="1:21" ht="15" hidden="1" customHeight="1" x14ac:dyDescent="0.2">
      <c r="A38" s="8" t="s">
        <v>12</v>
      </c>
      <c r="B38" s="9">
        <v>31</v>
      </c>
      <c r="C38" s="95"/>
      <c r="D38" s="10"/>
      <c r="E38" s="10">
        <v>572</v>
      </c>
      <c r="F38" s="10" t="s">
        <v>75</v>
      </c>
      <c r="G38" s="11" t="s">
        <v>14</v>
      </c>
      <c r="H38" s="10" t="s">
        <v>76</v>
      </c>
      <c r="I38" s="12" t="str">
        <f>'[4]Res_Ginástica Geral'!H32</f>
        <v>Apto</v>
      </c>
      <c r="J38" s="13" t="str">
        <f>'[4]Res_Atletismo Geral'!H32</f>
        <v>Apto</v>
      </c>
      <c r="K38" s="13" t="str">
        <f>'[4]Res_Natação Geral'!H32</f>
        <v>Apto</v>
      </c>
      <c r="L38" s="58"/>
      <c r="M38" s="57"/>
      <c r="N38" s="59"/>
      <c r="O38" s="58" t="s">
        <v>16</v>
      </c>
      <c r="P38" s="56"/>
      <c r="Q38" s="16">
        <f t="shared" si="0"/>
        <v>4</v>
      </c>
      <c r="R38" s="14" t="s">
        <v>16</v>
      </c>
    </row>
    <row r="39" spans="1:21" ht="15" hidden="1" customHeight="1" x14ac:dyDescent="0.2">
      <c r="A39" s="8" t="s">
        <v>12</v>
      </c>
      <c r="B39" s="9">
        <v>32</v>
      </c>
      <c r="C39" s="95"/>
      <c r="D39" s="10"/>
      <c r="E39" s="10">
        <v>289</v>
      </c>
      <c r="F39" s="10" t="s">
        <v>77</v>
      </c>
      <c r="G39" s="11" t="s">
        <v>14</v>
      </c>
      <c r="H39" s="10" t="s">
        <v>78</v>
      </c>
      <c r="I39" s="12" t="str">
        <f>'[4]Res_Ginástica Geral'!H33</f>
        <v>Apto</v>
      </c>
      <c r="J39" s="13" t="str">
        <f>'[4]Res_Atletismo Geral'!H33</f>
        <v>Apto</v>
      </c>
      <c r="K39" s="13" t="str">
        <f>'[4]Res_Natação Geral'!H33</f>
        <v>Apto</v>
      </c>
      <c r="L39" s="58"/>
      <c r="M39" s="57"/>
      <c r="N39" s="59"/>
      <c r="O39" s="58" t="s">
        <v>16</v>
      </c>
      <c r="P39" s="56"/>
      <c r="Q39" s="16">
        <f t="shared" si="0"/>
        <v>4</v>
      </c>
      <c r="R39" s="14" t="s">
        <v>16</v>
      </c>
    </row>
    <row r="40" spans="1:21" ht="15" hidden="1" customHeight="1" x14ac:dyDescent="0.2">
      <c r="A40" s="8" t="s">
        <v>12</v>
      </c>
      <c r="B40" s="9">
        <v>33</v>
      </c>
      <c r="C40" s="95"/>
      <c r="D40" s="10"/>
      <c r="E40" s="10">
        <v>563</v>
      </c>
      <c r="F40" s="10" t="s">
        <v>79</v>
      </c>
      <c r="G40" s="11" t="s">
        <v>14</v>
      </c>
      <c r="H40" s="10" t="s">
        <v>80</v>
      </c>
      <c r="I40" s="12" t="str">
        <f>'[4]Res_Ginástica Geral'!H34</f>
        <v>Apto</v>
      </c>
      <c r="J40" s="13" t="str">
        <f>'[4]Res_Atletismo Geral'!H34</f>
        <v>Apto</v>
      </c>
      <c r="K40" s="13" t="str">
        <f>'[4]Res_Natação Geral'!H34</f>
        <v>Apto</v>
      </c>
      <c r="L40" s="58"/>
      <c r="M40" s="57"/>
      <c r="N40" s="59"/>
      <c r="O40" s="58" t="s">
        <v>16</v>
      </c>
      <c r="P40" s="56"/>
      <c r="Q40" s="16">
        <f t="shared" si="0"/>
        <v>4</v>
      </c>
      <c r="R40" s="14" t="s">
        <v>16</v>
      </c>
    </row>
    <row r="41" spans="1:21" ht="15" hidden="1" customHeight="1" x14ac:dyDescent="0.2">
      <c r="A41" s="8" t="s">
        <v>12</v>
      </c>
      <c r="B41" s="9">
        <v>34</v>
      </c>
      <c r="C41" s="95"/>
      <c r="D41" s="10"/>
      <c r="E41" s="10">
        <v>320</v>
      </c>
      <c r="F41" s="10" t="s">
        <v>81</v>
      </c>
      <c r="G41" s="11" t="s">
        <v>14</v>
      </c>
      <c r="H41" s="10" t="s">
        <v>82</v>
      </c>
      <c r="I41" s="12" t="str">
        <f>'[4]Res_Ginástica Geral'!H362</f>
        <v>Apto</v>
      </c>
      <c r="J41" s="13" t="str">
        <f>'[4]Res_Atletismo Geral'!H362</f>
        <v>Apto</v>
      </c>
      <c r="K41" s="13" t="str">
        <f>'[4]Res_Natação Geral'!H362</f>
        <v>Inapto</v>
      </c>
      <c r="L41" s="58"/>
      <c r="M41" s="58" t="s">
        <v>16</v>
      </c>
      <c r="N41" s="59"/>
      <c r="O41" s="58" t="s">
        <v>16</v>
      </c>
      <c r="P41" s="56"/>
      <c r="Q41" s="16">
        <f t="shared" si="0"/>
        <v>5</v>
      </c>
      <c r="R41" s="14" t="s">
        <v>17</v>
      </c>
      <c r="U41">
        <v>1</v>
      </c>
    </row>
    <row r="42" spans="1:21" ht="15" hidden="1" customHeight="1" x14ac:dyDescent="0.2">
      <c r="A42" s="8" t="s">
        <v>12</v>
      </c>
      <c r="B42" s="10">
        <v>35</v>
      </c>
      <c r="C42" s="95"/>
      <c r="D42" s="10"/>
      <c r="E42" s="10">
        <v>239</v>
      </c>
      <c r="F42" s="10" t="s">
        <v>83</v>
      </c>
      <c r="G42" s="11" t="s">
        <v>14</v>
      </c>
      <c r="H42" s="10" t="s">
        <v>84</v>
      </c>
      <c r="I42" s="14"/>
      <c r="J42" s="14"/>
      <c r="K42" s="14"/>
      <c r="L42" s="58"/>
      <c r="M42" s="59"/>
      <c r="N42" s="59"/>
      <c r="O42" s="59"/>
      <c r="P42" s="56"/>
      <c r="Q42" s="16">
        <f t="shared" si="0"/>
        <v>0</v>
      </c>
      <c r="R42" s="14"/>
      <c r="U42">
        <v>2</v>
      </c>
    </row>
    <row r="43" spans="1:21" ht="15" hidden="1" customHeight="1" x14ac:dyDescent="0.2">
      <c r="A43" s="8" t="s">
        <v>12</v>
      </c>
      <c r="B43" s="10">
        <v>36</v>
      </c>
      <c r="C43" s="95"/>
      <c r="D43" s="10"/>
      <c r="E43" s="17">
        <v>547</v>
      </c>
      <c r="F43" s="17" t="s">
        <v>85</v>
      </c>
      <c r="G43" s="18" t="s">
        <v>21</v>
      </c>
      <c r="H43" s="17" t="s">
        <v>86</v>
      </c>
      <c r="I43" s="20" t="str">
        <f>'[4]Res_Ginástica Geral'!H37</f>
        <v xml:space="preserve"> </v>
      </c>
      <c r="J43" s="21"/>
      <c r="K43" s="21"/>
      <c r="L43" s="58"/>
      <c r="M43" s="61"/>
      <c r="N43" s="63"/>
      <c r="O43" s="63"/>
      <c r="P43" s="56"/>
      <c r="Q43" s="20">
        <f t="shared" si="0"/>
        <v>1</v>
      </c>
      <c r="R43" s="22"/>
      <c r="S43" s="26" t="s">
        <v>12</v>
      </c>
    </row>
    <row r="44" spans="1:21" ht="16" hidden="1" customHeight="1" x14ac:dyDescent="0.2">
      <c r="A44" s="27"/>
      <c r="B44" s="28"/>
      <c r="C44" s="95"/>
      <c r="D44" s="10"/>
      <c r="E44" s="28"/>
      <c r="F44" s="28"/>
      <c r="G44" s="29"/>
      <c r="H44" s="28"/>
      <c r="I44" s="30" t="s">
        <v>8</v>
      </c>
      <c r="J44" s="30" t="s">
        <v>87</v>
      </c>
      <c r="K44" s="30" t="s">
        <v>88</v>
      </c>
      <c r="L44" s="58"/>
      <c r="M44" s="66" t="s">
        <v>90</v>
      </c>
      <c r="N44" s="66" t="s">
        <v>91</v>
      </c>
      <c r="O44" s="65" t="s">
        <v>92</v>
      </c>
      <c r="P44" s="56"/>
      <c r="Q44" s="30" t="s">
        <v>10</v>
      </c>
      <c r="R44" s="30" t="s">
        <v>93</v>
      </c>
      <c r="S44" s="26">
        <f>COUNTA(Q8:Q43)</f>
        <v>36</v>
      </c>
      <c r="T44" s="32">
        <f>(36-2)</f>
        <v>34</v>
      </c>
    </row>
    <row r="45" spans="1:21" ht="15" hidden="1" customHeight="1" x14ac:dyDescent="0.2">
      <c r="A45" s="8" t="s">
        <v>94</v>
      </c>
      <c r="B45" s="33">
        <v>1</v>
      </c>
      <c r="C45" s="95"/>
      <c r="D45" s="33"/>
      <c r="E45" s="17">
        <v>579</v>
      </c>
      <c r="F45" s="17" t="s">
        <v>30</v>
      </c>
      <c r="G45" s="18" t="s">
        <v>34</v>
      </c>
      <c r="H45" s="17" t="s">
        <v>31</v>
      </c>
      <c r="I45" s="20" t="str">
        <f>'[4]Res_Ginástica Geral'!H39</f>
        <v xml:space="preserve"> </v>
      </c>
      <c r="J45" s="21"/>
      <c r="K45" s="21"/>
      <c r="L45" s="58"/>
      <c r="M45" s="61"/>
      <c r="N45" s="63"/>
      <c r="O45" s="62"/>
      <c r="P45" s="56"/>
      <c r="Q45" s="20">
        <f t="shared" ref="Q45:Q79" si="1">COUNTA(I45:O45)</f>
        <v>1</v>
      </c>
      <c r="R45" s="22"/>
    </row>
    <row r="46" spans="1:21" ht="15" hidden="1" customHeight="1" x14ac:dyDescent="0.2">
      <c r="A46" s="8" t="s">
        <v>94</v>
      </c>
      <c r="B46" s="33">
        <v>2</v>
      </c>
      <c r="C46" s="95"/>
      <c r="D46" s="33"/>
      <c r="E46" s="17">
        <v>581</v>
      </c>
      <c r="F46" s="17" t="s">
        <v>30</v>
      </c>
      <c r="G46" s="18" t="s">
        <v>34</v>
      </c>
      <c r="H46" s="17" t="s">
        <v>31</v>
      </c>
      <c r="I46" s="20" t="str">
        <f>'[4]Res_Ginástica Geral'!H40</f>
        <v xml:space="preserve"> </v>
      </c>
      <c r="J46" s="21"/>
      <c r="K46" s="21"/>
      <c r="L46" s="58"/>
      <c r="M46" s="61"/>
      <c r="N46" s="63"/>
      <c r="O46" s="62"/>
      <c r="P46" s="56"/>
      <c r="Q46" s="20">
        <f t="shared" si="1"/>
        <v>1</v>
      </c>
      <c r="R46" s="22"/>
    </row>
    <row r="47" spans="1:21" ht="15" hidden="1" customHeight="1" x14ac:dyDescent="0.2">
      <c r="A47" s="8" t="s">
        <v>94</v>
      </c>
      <c r="B47" s="33">
        <v>3</v>
      </c>
      <c r="C47" s="95"/>
      <c r="D47" s="33"/>
      <c r="E47" s="17">
        <v>588</v>
      </c>
      <c r="F47" s="17" t="s">
        <v>30</v>
      </c>
      <c r="G47" s="18" t="s">
        <v>34</v>
      </c>
      <c r="H47" s="17" t="s">
        <v>31</v>
      </c>
      <c r="I47" s="20" t="str">
        <f>'[4]Res_Ginástica Geral'!H41</f>
        <v xml:space="preserve"> </v>
      </c>
      <c r="J47" s="21"/>
      <c r="K47" s="21"/>
      <c r="L47" s="58"/>
      <c r="M47" s="61"/>
      <c r="N47" s="63"/>
      <c r="O47" s="62"/>
      <c r="P47" s="56"/>
      <c r="Q47" s="20">
        <f t="shared" si="1"/>
        <v>1</v>
      </c>
      <c r="R47" s="22"/>
    </row>
    <row r="48" spans="1:21" ht="15" hidden="1" customHeight="1" x14ac:dyDescent="0.2">
      <c r="A48" s="8" t="s">
        <v>94</v>
      </c>
      <c r="B48" s="33">
        <v>4</v>
      </c>
      <c r="C48" s="95"/>
      <c r="D48" s="33"/>
      <c r="E48" s="17">
        <v>194</v>
      </c>
      <c r="F48" s="17" t="s">
        <v>95</v>
      </c>
      <c r="G48" s="18" t="s">
        <v>34</v>
      </c>
      <c r="H48" s="17" t="s">
        <v>96</v>
      </c>
      <c r="I48" s="20" t="str">
        <f>'[4]Res_Ginástica Geral'!H42</f>
        <v xml:space="preserve"> </v>
      </c>
      <c r="J48" s="21"/>
      <c r="K48" s="21"/>
      <c r="L48" s="58"/>
      <c r="M48" s="61"/>
      <c r="N48" s="63"/>
      <c r="O48" s="62"/>
      <c r="P48" s="56"/>
      <c r="Q48" s="20">
        <f t="shared" si="1"/>
        <v>1</v>
      </c>
      <c r="R48" s="22"/>
    </row>
    <row r="49" spans="1:21" ht="15" hidden="1" customHeight="1" x14ac:dyDescent="0.2">
      <c r="A49" s="8" t="s">
        <v>94</v>
      </c>
      <c r="B49" s="33">
        <v>5</v>
      </c>
      <c r="C49" s="95"/>
      <c r="D49" s="33"/>
      <c r="E49" s="10">
        <v>105</v>
      </c>
      <c r="F49" s="10" t="s">
        <v>97</v>
      </c>
      <c r="G49" s="11" t="s">
        <v>14</v>
      </c>
      <c r="H49" s="10" t="s">
        <v>98</v>
      </c>
      <c r="I49" s="12" t="str">
        <f>'[4]Res_Ginástica Geral'!H368</f>
        <v>Apto</v>
      </c>
      <c r="J49" s="13" t="str">
        <f>'[4]Res_Atletismo Geral'!H368</f>
        <v>Inapto</v>
      </c>
      <c r="K49" s="13" t="str">
        <f>'[4]Res_Natação Geral'!H368</f>
        <v>Apto</v>
      </c>
      <c r="L49" s="58"/>
      <c r="M49" s="58" t="s">
        <v>16</v>
      </c>
      <c r="N49" s="59"/>
      <c r="O49" s="58" t="s">
        <v>16</v>
      </c>
      <c r="P49" s="56"/>
      <c r="Q49" s="16">
        <f t="shared" si="1"/>
        <v>5</v>
      </c>
      <c r="R49" s="14" t="s">
        <v>17</v>
      </c>
      <c r="U49">
        <v>1</v>
      </c>
    </row>
    <row r="50" spans="1:21" ht="15" hidden="1" customHeight="1" x14ac:dyDescent="0.2">
      <c r="A50" s="8" t="s">
        <v>94</v>
      </c>
      <c r="B50" s="34">
        <v>6</v>
      </c>
      <c r="C50" s="95"/>
      <c r="D50" s="33"/>
      <c r="E50" s="10">
        <v>7</v>
      </c>
      <c r="F50" s="10" t="s">
        <v>99</v>
      </c>
      <c r="G50" s="11" t="s">
        <v>14</v>
      </c>
      <c r="H50" s="10" t="s">
        <v>100</v>
      </c>
      <c r="I50" s="12" t="str">
        <f>'[4]Res_Ginástica Geral'!H44</f>
        <v>Apto</v>
      </c>
      <c r="J50" s="13" t="str">
        <f>'[4]Res_Atletismo Geral'!H44</f>
        <v>Apto</v>
      </c>
      <c r="K50" s="14" t="s">
        <v>16</v>
      </c>
      <c r="L50" s="58"/>
      <c r="M50" s="57"/>
      <c r="N50" s="59"/>
      <c r="O50" s="58" t="s">
        <v>16</v>
      </c>
      <c r="P50" s="56"/>
      <c r="Q50" s="16">
        <f t="shared" si="1"/>
        <v>4</v>
      </c>
      <c r="R50" s="14" t="s">
        <v>16</v>
      </c>
    </row>
    <row r="51" spans="1:21" ht="14" hidden="1" customHeight="1" x14ac:dyDescent="0.2">
      <c r="A51" s="8" t="s">
        <v>94</v>
      </c>
      <c r="B51" s="33">
        <v>7</v>
      </c>
      <c r="C51" s="95"/>
      <c r="D51" s="33"/>
      <c r="E51" s="17">
        <v>115</v>
      </c>
      <c r="F51" s="17" t="s">
        <v>101</v>
      </c>
      <c r="G51" s="18" t="s">
        <v>34</v>
      </c>
      <c r="H51" s="17" t="s">
        <v>102</v>
      </c>
      <c r="I51" s="20" t="str">
        <f>'[4]Res_Ginástica Geral'!H45</f>
        <v xml:space="preserve"> </v>
      </c>
      <c r="J51" s="21"/>
      <c r="K51" s="21"/>
      <c r="L51" s="58"/>
      <c r="M51" s="61"/>
      <c r="N51" s="63"/>
      <c r="O51" s="63"/>
      <c r="P51" s="56"/>
      <c r="Q51" s="20">
        <f t="shared" si="1"/>
        <v>1</v>
      </c>
      <c r="R51" s="22"/>
    </row>
    <row r="52" spans="1:21" ht="15" customHeight="1" x14ac:dyDescent="0.2">
      <c r="A52" s="8" t="s">
        <v>94</v>
      </c>
      <c r="B52" s="34">
        <v>8</v>
      </c>
      <c r="C52" s="95"/>
      <c r="D52" s="33">
        <v>5</v>
      </c>
      <c r="E52" s="10">
        <v>21</v>
      </c>
      <c r="F52" s="10" t="s">
        <v>103</v>
      </c>
      <c r="G52" s="35" t="s">
        <v>104</v>
      </c>
      <c r="H52" s="10" t="s">
        <v>105</v>
      </c>
      <c r="I52" s="14"/>
      <c r="J52" s="14"/>
      <c r="K52" s="14"/>
      <c r="L52" s="58"/>
      <c r="M52" s="58"/>
      <c r="N52" s="59"/>
      <c r="O52" s="59"/>
      <c r="P52" s="56"/>
      <c r="Q52" s="16">
        <f t="shared" si="1"/>
        <v>0</v>
      </c>
      <c r="R52" s="14"/>
      <c r="U52">
        <v>2</v>
      </c>
    </row>
    <row r="53" spans="1:21" ht="15" hidden="1" customHeight="1" x14ac:dyDescent="0.2">
      <c r="A53" s="8" t="s">
        <v>94</v>
      </c>
      <c r="B53" s="34">
        <v>9</v>
      </c>
      <c r="C53" s="95"/>
      <c r="D53" s="33"/>
      <c r="E53" s="10">
        <v>386</v>
      </c>
      <c r="F53" s="10" t="s">
        <v>106</v>
      </c>
      <c r="G53" s="11" t="s">
        <v>14</v>
      </c>
      <c r="H53" s="10" t="s">
        <v>107</v>
      </c>
      <c r="I53" s="12" t="str">
        <f>'[4]Res_Ginástica Geral'!H47</f>
        <v>Apto</v>
      </c>
      <c r="J53" s="13" t="str">
        <f>'[4]Res_Atletismo Geral'!H47</f>
        <v>Apto</v>
      </c>
      <c r="K53" s="13" t="str">
        <f>'[4]Res_Natação Geral'!H47</f>
        <v>Apto</v>
      </c>
      <c r="L53" s="58"/>
      <c r="M53" s="57"/>
      <c r="N53" s="59"/>
      <c r="O53" s="58" t="s">
        <v>16</v>
      </c>
      <c r="P53" s="56"/>
      <c r="Q53" s="16">
        <f t="shared" si="1"/>
        <v>4</v>
      </c>
      <c r="R53" s="14" t="s">
        <v>16</v>
      </c>
    </row>
    <row r="54" spans="1:21" x14ac:dyDescent="0.2">
      <c r="A54" s="8" t="s">
        <v>94</v>
      </c>
      <c r="B54" s="34">
        <v>10</v>
      </c>
      <c r="C54" s="95"/>
      <c r="D54" s="33">
        <v>6</v>
      </c>
      <c r="E54" s="10">
        <v>449</v>
      </c>
      <c r="F54" s="10" t="s">
        <v>108</v>
      </c>
      <c r="G54" s="11" t="s">
        <v>14</v>
      </c>
      <c r="H54" s="10" t="s">
        <v>109</v>
      </c>
      <c r="I54" s="14"/>
      <c r="J54" s="14"/>
      <c r="K54" s="14"/>
      <c r="L54" s="58"/>
      <c r="M54" s="57"/>
      <c r="N54" s="59"/>
      <c r="O54" s="59"/>
      <c r="P54" s="56"/>
      <c r="Q54" s="16">
        <f t="shared" si="1"/>
        <v>0</v>
      </c>
      <c r="R54" s="23"/>
      <c r="U54">
        <v>2</v>
      </c>
    </row>
    <row r="55" spans="1:21" ht="15" hidden="1" customHeight="1" x14ac:dyDescent="0.2">
      <c r="A55" s="8" t="s">
        <v>94</v>
      </c>
      <c r="B55" s="34">
        <v>11</v>
      </c>
      <c r="C55" s="95"/>
      <c r="D55" s="33"/>
      <c r="E55" s="10">
        <v>248</v>
      </c>
      <c r="F55" s="10" t="s">
        <v>110</v>
      </c>
      <c r="G55" s="11" t="s">
        <v>14</v>
      </c>
      <c r="H55" s="10" t="s">
        <v>111</v>
      </c>
      <c r="I55" s="12" t="str">
        <f>'[4]Res_Ginástica Geral'!H49</f>
        <v>Apto</v>
      </c>
      <c r="J55" s="13" t="str">
        <f>'[4]Res_Atletismo Geral'!H49</f>
        <v>Apto</v>
      </c>
      <c r="K55" s="13" t="str">
        <f>'[4]Res_Natação Geral'!H49</f>
        <v>Apto</v>
      </c>
      <c r="L55" s="58"/>
      <c r="M55" s="57"/>
      <c r="N55" s="59"/>
      <c r="O55" s="58" t="s">
        <v>16</v>
      </c>
      <c r="P55" s="56"/>
      <c r="Q55" s="16">
        <f t="shared" si="1"/>
        <v>4</v>
      </c>
      <c r="R55" s="14" t="s">
        <v>16</v>
      </c>
    </row>
    <row r="56" spans="1:21" ht="15" hidden="1" customHeight="1" x14ac:dyDescent="0.2">
      <c r="A56" s="8" t="s">
        <v>94</v>
      </c>
      <c r="B56" s="34">
        <v>12</v>
      </c>
      <c r="C56" s="95"/>
      <c r="D56" s="33"/>
      <c r="E56" s="10">
        <v>511</v>
      </c>
      <c r="F56" s="10" t="s">
        <v>112</v>
      </c>
      <c r="G56" s="11" t="s">
        <v>14</v>
      </c>
      <c r="H56" s="10" t="s">
        <v>113</v>
      </c>
      <c r="I56" s="12" t="str">
        <f>'[4]Res_Ginástica Geral'!H50</f>
        <v>Inapto</v>
      </c>
      <c r="J56" s="13" t="str">
        <f>'[4]Res_Atletismo Geral'!H50</f>
        <v>Inapto</v>
      </c>
      <c r="K56" s="13" t="str">
        <f>'[4]Res_Natação Geral'!H50</f>
        <v>Apto</v>
      </c>
      <c r="L56" s="58"/>
      <c r="M56" s="57"/>
      <c r="N56" s="59"/>
      <c r="O56" s="58" t="s">
        <v>16</v>
      </c>
      <c r="P56" s="56"/>
      <c r="Q56" s="16">
        <f t="shared" si="1"/>
        <v>4</v>
      </c>
      <c r="R56" s="14" t="s">
        <v>17</v>
      </c>
    </row>
    <row r="57" spans="1:21" ht="15" hidden="1" customHeight="1" x14ac:dyDescent="0.2">
      <c r="A57" s="8" t="s">
        <v>94</v>
      </c>
      <c r="B57" s="34">
        <v>13</v>
      </c>
      <c r="C57" s="95"/>
      <c r="D57" s="33"/>
      <c r="E57" s="10">
        <v>476</v>
      </c>
      <c r="F57" s="10" t="s">
        <v>114</v>
      </c>
      <c r="G57" s="11" t="s">
        <v>14</v>
      </c>
      <c r="H57" s="10" t="s">
        <v>115</v>
      </c>
      <c r="I57" s="12" t="str">
        <f>'[4]Res_Ginástica Geral'!H51</f>
        <v>Apto</v>
      </c>
      <c r="J57" s="13" t="str">
        <f>'[4]Res_Atletismo Geral'!H51</f>
        <v>Apto</v>
      </c>
      <c r="K57" s="13" t="str">
        <f>'[4]Res_Natação Geral'!H51</f>
        <v>Apto</v>
      </c>
      <c r="L57" s="58"/>
      <c r="M57" s="57"/>
      <c r="N57" s="59"/>
      <c r="O57" s="58" t="s">
        <v>16</v>
      </c>
      <c r="P57" s="56"/>
      <c r="Q57" s="16">
        <f t="shared" si="1"/>
        <v>4</v>
      </c>
      <c r="R57" s="14" t="s">
        <v>16</v>
      </c>
    </row>
    <row r="58" spans="1:21" ht="15" hidden="1" customHeight="1" x14ac:dyDescent="0.2">
      <c r="A58" s="8" t="s">
        <v>94</v>
      </c>
      <c r="B58" s="34">
        <v>14</v>
      </c>
      <c r="C58" s="95"/>
      <c r="D58" s="33"/>
      <c r="E58" s="10">
        <v>332</v>
      </c>
      <c r="F58" s="10" t="s">
        <v>116</v>
      </c>
      <c r="G58" s="11" t="s">
        <v>14</v>
      </c>
      <c r="H58" s="10" t="s">
        <v>117</v>
      </c>
      <c r="I58" s="12" t="str">
        <f>'[4]Res_Ginástica Geral'!H52</f>
        <v>Apto</v>
      </c>
      <c r="J58" s="13" t="str">
        <f>'[4]Res_Atletismo Geral'!H52</f>
        <v>Apto</v>
      </c>
      <c r="K58" s="13" t="str">
        <f>'[4]Res_Natação Geral'!H52</f>
        <v>Apto</v>
      </c>
      <c r="L58" s="58"/>
      <c r="M58" s="57"/>
      <c r="N58" s="59"/>
      <c r="O58" s="58" t="s">
        <v>16</v>
      </c>
      <c r="P58" s="56"/>
      <c r="Q58" s="16">
        <f t="shared" si="1"/>
        <v>4</v>
      </c>
      <c r="R58" s="14" t="s">
        <v>16</v>
      </c>
    </row>
    <row r="59" spans="1:21" ht="15" hidden="1" customHeight="1" x14ac:dyDescent="0.2">
      <c r="A59" s="8" t="s">
        <v>94</v>
      </c>
      <c r="B59" s="34">
        <v>15</v>
      </c>
      <c r="C59" s="95"/>
      <c r="D59" s="33"/>
      <c r="E59" s="10">
        <v>458</v>
      </c>
      <c r="F59" s="10" t="s">
        <v>118</v>
      </c>
      <c r="G59" s="11" t="s">
        <v>14</v>
      </c>
      <c r="H59" s="10" t="s">
        <v>119</v>
      </c>
      <c r="I59" s="12" t="str">
        <f>'[4]Res_Ginástica Geral'!H53</f>
        <v>Apto</v>
      </c>
      <c r="J59" s="13" t="str">
        <f>'[4]Res_Atletismo Geral'!H53</f>
        <v>Apto</v>
      </c>
      <c r="K59" s="13" t="str">
        <f>'[4]Res_Natação Geral'!H53</f>
        <v>Apto</v>
      </c>
      <c r="L59" s="58"/>
      <c r="M59" s="57"/>
      <c r="N59" s="59"/>
      <c r="O59" s="58" t="s">
        <v>16</v>
      </c>
      <c r="P59" s="56"/>
      <c r="Q59" s="16">
        <f t="shared" si="1"/>
        <v>4</v>
      </c>
      <c r="R59" s="14" t="s">
        <v>16</v>
      </c>
    </row>
    <row r="60" spans="1:21" ht="15" hidden="1" customHeight="1" x14ac:dyDescent="0.2">
      <c r="A60" s="8" t="s">
        <v>94</v>
      </c>
      <c r="B60" s="34">
        <v>16</v>
      </c>
      <c r="C60" s="95"/>
      <c r="D60" s="33"/>
      <c r="E60" s="10">
        <v>203</v>
      </c>
      <c r="F60" s="10" t="s">
        <v>120</v>
      </c>
      <c r="G60" s="11" t="s">
        <v>14</v>
      </c>
      <c r="H60" s="10" t="s">
        <v>121</v>
      </c>
      <c r="I60" s="12" t="str">
        <f>'[4]Res_Ginástica Geral'!H54</f>
        <v>Apto</v>
      </c>
      <c r="J60" s="13" t="str">
        <f>'[4]Res_Atletismo Geral'!H54</f>
        <v>Apto</v>
      </c>
      <c r="K60" s="13" t="str">
        <f>'[4]Res_Natação Geral'!H54</f>
        <v>Apto</v>
      </c>
      <c r="L60" s="58"/>
      <c r="M60" s="57"/>
      <c r="N60" s="59"/>
      <c r="O60" s="58" t="s">
        <v>16</v>
      </c>
      <c r="P60" s="56"/>
      <c r="Q60" s="16">
        <f t="shared" si="1"/>
        <v>4</v>
      </c>
      <c r="R60" s="14" t="s">
        <v>16</v>
      </c>
    </row>
    <row r="61" spans="1:21" ht="15" hidden="1" customHeight="1" x14ac:dyDescent="0.2">
      <c r="A61" s="8" t="s">
        <v>94</v>
      </c>
      <c r="B61" s="33">
        <v>17</v>
      </c>
      <c r="C61" s="95"/>
      <c r="D61" s="33"/>
      <c r="E61" s="10">
        <v>134</v>
      </c>
      <c r="F61" s="10" t="s">
        <v>122</v>
      </c>
      <c r="G61" s="11" t="s">
        <v>14</v>
      </c>
      <c r="H61" s="10" t="s">
        <v>123</v>
      </c>
      <c r="I61" s="12" t="str">
        <f>'[4]Res_Ginástica Geral'!H55</f>
        <v>Apto</v>
      </c>
      <c r="J61" s="13" t="str">
        <f>'[4]Res_Atletismo Geral'!H55</f>
        <v>Apto</v>
      </c>
      <c r="K61" s="13" t="str">
        <f>'[4]Res_Natação Geral'!H55</f>
        <v>Apto</v>
      </c>
      <c r="L61" s="58"/>
      <c r="M61" s="57"/>
      <c r="N61" s="59"/>
      <c r="O61" s="58" t="s">
        <v>16</v>
      </c>
      <c r="P61" s="56"/>
      <c r="Q61" s="16">
        <f t="shared" si="1"/>
        <v>4</v>
      </c>
      <c r="R61" s="14" t="s">
        <v>16</v>
      </c>
    </row>
    <row r="62" spans="1:21" ht="15" hidden="1" customHeight="1" x14ac:dyDescent="0.2">
      <c r="A62" s="8" t="s">
        <v>94</v>
      </c>
      <c r="B62" s="33">
        <v>18</v>
      </c>
      <c r="C62" s="95"/>
      <c r="D62" s="33"/>
      <c r="E62" s="10">
        <v>616</v>
      </c>
      <c r="F62" s="10" t="s">
        <v>124</v>
      </c>
      <c r="G62" s="11" t="s">
        <v>14</v>
      </c>
      <c r="H62" s="10" t="s">
        <v>125</v>
      </c>
      <c r="I62" s="12" t="str">
        <f>'[4]Res_Ginástica Geral'!H415</f>
        <v>Apto</v>
      </c>
      <c r="J62" s="13" t="str">
        <f>'[4]Res_Atletismo Geral'!H415</f>
        <v>Apto</v>
      </c>
      <c r="K62" s="13" t="str">
        <f>'[4]Res_Natação Geral'!H415</f>
        <v>Inapto</v>
      </c>
      <c r="L62" s="58"/>
      <c r="M62" s="58" t="s">
        <v>16</v>
      </c>
      <c r="N62" s="58" t="s">
        <v>16</v>
      </c>
      <c r="O62" s="57"/>
      <c r="P62" s="56"/>
      <c r="Q62" s="16">
        <f t="shared" si="1"/>
        <v>5</v>
      </c>
      <c r="R62" s="14" t="s">
        <v>17</v>
      </c>
      <c r="U62">
        <v>1</v>
      </c>
    </row>
    <row r="63" spans="1:21" ht="15" hidden="1" customHeight="1" x14ac:dyDescent="0.2">
      <c r="A63" s="8" t="s">
        <v>94</v>
      </c>
      <c r="B63" s="34">
        <v>19</v>
      </c>
      <c r="C63" s="95"/>
      <c r="D63" s="33"/>
      <c r="E63" s="10">
        <v>357</v>
      </c>
      <c r="F63" s="10" t="s">
        <v>126</v>
      </c>
      <c r="G63" s="11" t="s">
        <v>14</v>
      </c>
      <c r="H63" s="10" t="s">
        <v>127</v>
      </c>
      <c r="I63" s="12" t="str">
        <f>'[4]Res_Ginástica Geral'!H57</f>
        <v>Apto</v>
      </c>
      <c r="J63" s="13" t="str">
        <f>'[4]Res_Atletismo Geral'!H57</f>
        <v>Apto</v>
      </c>
      <c r="K63" s="13" t="str">
        <f>'[4]Res_Natação Geral'!H57</f>
        <v>Apto</v>
      </c>
      <c r="L63" s="58"/>
      <c r="M63" s="57"/>
      <c r="N63" s="59"/>
      <c r="O63" s="58" t="s">
        <v>16</v>
      </c>
      <c r="P63" s="56"/>
      <c r="Q63" s="16">
        <f t="shared" si="1"/>
        <v>4</v>
      </c>
      <c r="R63" s="14" t="s">
        <v>17</v>
      </c>
    </row>
    <row r="64" spans="1:21" ht="15" hidden="1" customHeight="1" x14ac:dyDescent="0.2">
      <c r="A64" s="8" t="s">
        <v>94</v>
      </c>
      <c r="B64" s="34">
        <v>20</v>
      </c>
      <c r="C64" s="95"/>
      <c r="D64" s="33"/>
      <c r="E64" s="10">
        <v>620</v>
      </c>
      <c r="F64" s="10" t="s">
        <v>30</v>
      </c>
      <c r="G64" s="11" t="s">
        <v>14</v>
      </c>
      <c r="H64" s="10" t="s">
        <v>31</v>
      </c>
      <c r="I64" s="14"/>
      <c r="J64" s="13" t="str">
        <f>'[4]Res_Atletismo Geral'!H9</f>
        <v>Apto</v>
      </c>
      <c r="K64" s="13" t="str">
        <f>'[4]Res_Natação Geral'!H9</f>
        <v>Apto</v>
      </c>
      <c r="L64" s="58"/>
      <c r="M64" s="57"/>
      <c r="N64" s="59"/>
      <c r="O64" s="58" t="s">
        <v>16</v>
      </c>
      <c r="P64" s="56"/>
      <c r="Q64" s="16">
        <f t="shared" si="1"/>
        <v>3</v>
      </c>
      <c r="R64" s="14" t="s">
        <v>17</v>
      </c>
      <c r="U64">
        <v>1</v>
      </c>
    </row>
    <row r="65" spans="1:21" ht="15" hidden="1" customHeight="1" x14ac:dyDescent="0.2">
      <c r="A65" s="8" t="s">
        <v>94</v>
      </c>
      <c r="B65" s="34">
        <v>21</v>
      </c>
      <c r="C65" s="95"/>
      <c r="D65" s="33"/>
      <c r="E65" s="10">
        <v>312</v>
      </c>
      <c r="F65" s="10" t="s">
        <v>128</v>
      </c>
      <c r="G65" s="11" t="s">
        <v>14</v>
      </c>
      <c r="H65" s="10" t="s">
        <v>129</v>
      </c>
      <c r="I65" s="12" t="str">
        <f>'[4]Res_Ginástica Geral'!H59</f>
        <v>Apto</v>
      </c>
      <c r="J65" s="13" t="str">
        <f>'[4]Res_Atletismo Geral'!H59</f>
        <v>Apto</v>
      </c>
      <c r="K65" s="13" t="str">
        <f>'[4]Res_Natação Geral'!H59</f>
        <v>Apto</v>
      </c>
      <c r="L65" s="58"/>
      <c r="M65" s="57"/>
      <c r="N65" s="59"/>
      <c r="O65" s="58" t="s">
        <v>16</v>
      </c>
      <c r="P65" s="56"/>
      <c r="Q65" s="16">
        <f t="shared" si="1"/>
        <v>4</v>
      </c>
      <c r="R65" s="14" t="s">
        <v>17</v>
      </c>
    </row>
    <row r="66" spans="1:21" ht="15" hidden="1" customHeight="1" x14ac:dyDescent="0.2">
      <c r="A66" s="8" t="s">
        <v>94</v>
      </c>
      <c r="B66" s="34">
        <v>22</v>
      </c>
      <c r="C66" s="95"/>
      <c r="D66" s="33"/>
      <c r="E66" s="10">
        <v>284</v>
      </c>
      <c r="F66" s="10" t="s">
        <v>130</v>
      </c>
      <c r="G66" s="11" t="s">
        <v>14</v>
      </c>
      <c r="H66" s="10" t="s">
        <v>131</v>
      </c>
      <c r="I66" s="12" t="str">
        <f>'[4]Res_Ginástica Geral'!H60</f>
        <v>Apto</v>
      </c>
      <c r="J66" s="13" t="str">
        <f>'[4]Res_Atletismo Geral'!H60</f>
        <v>Apto</v>
      </c>
      <c r="K66" s="13" t="str">
        <f>'[4]Res_Natação Geral'!H60</f>
        <v>Apto</v>
      </c>
      <c r="L66" s="58"/>
      <c r="M66" s="57"/>
      <c r="N66" s="59"/>
      <c r="O66" s="58" t="s">
        <v>16</v>
      </c>
      <c r="P66" s="56"/>
      <c r="Q66" s="16">
        <f t="shared" si="1"/>
        <v>4</v>
      </c>
      <c r="R66" s="14" t="s">
        <v>17</v>
      </c>
    </row>
    <row r="67" spans="1:21" ht="15" hidden="1" customHeight="1" x14ac:dyDescent="0.2">
      <c r="A67" s="8" t="s">
        <v>94</v>
      </c>
      <c r="B67" s="33">
        <v>23</v>
      </c>
      <c r="C67" s="95"/>
      <c r="D67" s="33"/>
      <c r="E67" s="10">
        <v>521</v>
      </c>
      <c r="F67" s="10" t="s">
        <v>132</v>
      </c>
      <c r="G67" s="11" t="s">
        <v>14</v>
      </c>
      <c r="H67" s="10" t="s">
        <v>133</v>
      </c>
      <c r="I67" s="12" t="str">
        <f>'[4]Res_Ginástica Geral'!H179</f>
        <v>Apto</v>
      </c>
      <c r="J67" s="13" t="str">
        <f>'[4]Res_Atletismo Geral'!H179</f>
        <v>Inapto</v>
      </c>
      <c r="K67" s="13" t="str">
        <f>'[4]Res_Natação Geral'!H179</f>
        <v>Apto</v>
      </c>
      <c r="L67" s="58"/>
      <c r="M67" s="58" t="s">
        <v>16</v>
      </c>
      <c r="N67" s="59"/>
      <c r="O67" s="57"/>
      <c r="P67" s="56"/>
      <c r="Q67" s="16">
        <f t="shared" si="1"/>
        <v>4</v>
      </c>
      <c r="R67" s="14" t="s">
        <v>17</v>
      </c>
      <c r="U67">
        <v>1</v>
      </c>
    </row>
    <row r="68" spans="1:21" ht="15" hidden="1" customHeight="1" x14ac:dyDescent="0.2">
      <c r="A68" s="8" t="s">
        <v>94</v>
      </c>
      <c r="B68" s="34">
        <v>24</v>
      </c>
      <c r="C68" s="95"/>
      <c r="D68" s="33"/>
      <c r="E68" s="10">
        <v>340</v>
      </c>
      <c r="F68" s="10" t="s">
        <v>134</v>
      </c>
      <c r="G68" s="11" t="s">
        <v>14</v>
      </c>
      <c r="H68" s="10" t="s">
        <v>135</v>
      </c>
      <c r="I68" s="12" t="str">
        <f>'[4]Res_Ginástica Geral'!H62</f>
        <v>Apto</v>
      </c>
      <c r="J68" s="13" t="str">
        <f>'[4]Res_Atletismo Geral'!H62</f>
        <v>Apto</v>
      </c>
      <c r="K68" s="13" t="str">
        <f>'[4]Res_Natação Geral'!H62</f>
        <v>Apto</v>
      </c>
      <c r="L68" s="58"/>
      <c r="M68" s="57"/>
      <c r="N68" s="59"/>
      <c r="O68" s="58" t="s">
        <v>16</v>
      </c>
      <c r="P68" s="56"/>
      <c r="Q68" s="16">
        <f t="shared" si="1"/>
        <v>4</v>
      </c>
      <c r="R68" s="14" t="s">
        <v>16</v>
      </c>
    </row>
    <row r="69" spans="1:21" ht="15" hidden="1" customHeight="1" x14ac:dyDescent="0.2">
      <c r="A69" s="8" t="s">
        <v>94</v>
      </c>
      <c r="B69" s="34">
        <v>25</v>
      </c>
      <c r="C69" s="95"/>
      <c r="D69" s="33"/>
      <c r="E69" s="10">
        <v>580</v>
      </c>
      <c r="F69" s="10" t="s">
        <v>136</v>
      </c>
      <c r="G69" s="11" t="s">
        <v>14</v>
      </c>
      <c r="H69" s="10" t="s">
        <v>137</v>
      </c>
      <c r="I69" s="12" t="str">
        <f>'[4]Res_Ginástica Geral'!H63</f>
        <v>Apto</v>
      </c>
      <c r="J69" s="13" t="str">
        <f>'[4]Res_Atletismo Geral'!H63</f>
        <v>Apto</v>
      </c>
      <c r="K69" s="13" t="str">
        <f>'[4]Res_Natação Geral'!H63</f>
        <v>Apto</v>
      </c>
      <c r="L69" s="58"/>
      <c r="M69" s="57"/>
      <c r="N69" s="59"/>
      <c r="O69" s="58" t="s">
        <v>16</v>
      </c>
      <c r="P69" s="56"/>
      <c r="Q69" s="16">
        <f t="shared" si="1"/>
        <v>4</v>
      </c>
      <c r="R69" s="14" t="s">
        <v>16</v>
      </c>
    </row>
    <row r="70" spans="1:21" ht="15" hidden="1" customHeight="1" x14ac:dyDescent="0.2">
      <c r="A70" s="8" t="s">
        <v>94</v>
      </c>
      <c r="B70" s="34">
        <v>26</v>
      </c>
      <c r="C70" s="95"/>
      <c r="D70" s="33"/>
      <c r="E70" s="10">
        <v>311</v>
      </c>
      <c r="F70" s="10" t="s">
        <v>138</v>
      </c>
      <c r="G70" s="11" t="s">
        <v>14</v>
      </c>
      <c r="H70" s="10" t="s">
        <v>139</v>
      </c>
      <c r="I70" s="12" t="str">
        <f>'[4]Res_Ginástica Geral'!H64</f>
        <v>Apto</v>
      </c>
      <c r="J70" s="13" t="str">
        <f>'[4]Res_Atletismo Geral'!H64</f>
        <v>Apto</v>
      </c>
      <c r="K70" s="13" t="str">
        <f>'[4]Res_Natação Geral'!H64</f>
        <v>Apto</v>
      </c>
      <c r="L70" s="58"/>
      <c r="M70" s="57"/>
      <c r="N70" s="59"/>
      <c r="O70" s="58" t="s">
        <v>16</v>
      </c>
      <c r="P70" s="56"/>
      <c r="Q70" s="16">
        <f t="shared" si="1"/>
        <v>4</v>
      </c>
      <c r="R70" s="14" t="s">
        <v>16</v>
      </c>
    </row>
    <row r="71" spans="1:21" x14ac:dyDescent="0.2">
      <c r="A71" s="8" t="s">
        <v>94</v>
      </c>
      <c r="B71" s="33">
        <v>27</v>
      </c>
      <c r="C71" s="95"/>
      <c r="D71" s="33">
        <v>7</v>
      </c>
      <c r="E71" s="10">
        <v>533</v>
      </c>
      <c r="F71" s="10" t="s">
        <v>140</v>
      </c>
      <c r="G71" s="11" t="s">
        <v>14</v>
      </c>
      <c r="H71" s="10" t="s">
        <v>141</v>
      </c>
      <c r="I71" s="14"/>
      <c r="J71" s="14"/>
      <c r="K71" s="14"/>
      <c r="L71" s="58"/>
      <c r="M71" s="58"/>
      <c r="N71" s="59"/>
      <c r="O71" s="57"/>
      <c r="P71" s="56"/>
      <c r="Q71" s="16">
        <f t="shared" si="1"/>
        <v>0</v>
      </c>
      <c r="R71" s="14"/>
      <c r="U71">
        <v>2</v>
      </c>
    </row>
    <row r="72" spans="1:21" ht="15" hidden="1" customHeight="1" x14ac:dyDescent="0.2">
      <c r="A72" s="8" t="s">
        <v>94</v>
      </c>
      <c r="B72" s="34">
        <v>28</v>
      </c>
      <c r="C72" s="95"/>
      <c r="D72" s="33"/>
      <c r="E72" s="10">
        <v>215</v>
      </c>
      <c r="F72" s="10" t="s">
        <v>142</v>
      </c>
      <c r="G72" s="11" t="s">
        <v>14</v>
      </c>
      <c r="H72" s="10" t="s">
        <v>143</v>
      </c>
      <c r="I72" s="12" t="str">
        <f>'[4]Res_Ginástica Geral'!H369</f>
        <v>Inapto</v>
      </c>
      <c r="J72" s="13" t="str">
        <f>'[4]Res_Atletismo Geral'!H369</f>
        <v>Apto</v>
      </c>
      <c r="K72" s="13" t="str">
        <f>'[4]Res_Natação Geral'!H369</f>
        <v>Apto</v>
      </c>
      <c r="L72" s="58"/>
      <c r="M72" s="58" t="s">
        <v>16</v>
      </c>
      <c r="N72" s="59"/>
      <c r="O72" s="58" t="s">
        <v>16</v>
      </c>
      <c r="P72" s="56"/>
      <c r="Q72" s="16">
        <f t="shared" si="1"/>
        <v>5</v>
      </c>
      <c r="R72" s="14" t="s">
        <v>17</v>
      </c>
      <c r="U72">
        <v>1</v>
      </c>
    </row>
    <row r="73" spans="1:21" ht="15" hidden="1" customHeight="1" x14ac:dyDescent="0.2">
      <c r="A73" s="8" t="s">
        <v>94</v>
      </c>
      <c r="B73" s="34">
        <v>29</v>
      </c>
      <c r="C73" s="95"/>
      <c r="D73" s="33"/>
      <c r="E73" s="10">
        <v>417</v>
      </c>
      <c r="F73" s="10" t="s">
        <v>144</v>
      </c>
      <c r="G73" s="11" t="s">
        <v>14</v>
      </c>
      <c r="H73" s="10" t="s">
        <v>145</v>
      </c>
      <c r="I73" s="12" t="str">
        <f>'[4]Res_Ginástica Geral'!H67</f>
        <v>Apto</v>
      </c>
      <c r="J73" s="13" t="str">
        <f>'[4]Res_Atletismo Geral'!H67</f>
        <v>Apto</v>
      </c>
      <c r="K73" s="13" t="str">
        <f>'[4]Res_Natação Geral'!H67</f>
        <v>Apto</v>
      </c>
      <c r="L73" s="58"/>
      <c r="M73" s="57"/>
      <c r="N73" s="59"/>
      <c r="O73" s="58" t="s">
        <v>16</v>
      </c>
      <c r="P73" s="56"/>
      <c r="Q73" s="16">
        <f t="shared" si="1"/>
        <v>4</v>
      </c>
      <c r="R73" s="14" t="s">
        <v>16</v>
      </c>
    </row>
    <row r="74" spans="1:21" ht="15" hidden="1" customHeight="1" x14ac:dyDescent="0.2">
      <c r="A74" s="8" t="s">
        <v>94</v>
      </c>
      <c r="B74" s="34">
        <v>30</v>
      </c>
      <c r="C74" s="95"/>
      <c r="D74" s="33"/>
      <c r="E74" s="10">
        <v>487</v>
      </c>
      <c r="F74" s="10" t="s">
        <v>146</v>
      </c>
      <c r="G74" s="11" t="s">
        <v>14</v>
      </c>
      <c r="H74" s="10" t="s">
        <v>147</v>
      </c>
      <c r="I74" s="12" t="str">
        <f>'[4]Res_Ginástica Geral'!H68</f>
        <v>Apto</v>
      </c>
      <c r="J74" s="13" t="str">
        <f>'[4]Res_Atletismo Geral'!H68</f>
        <v>Apto</v>
      </c>
      <c r="K74" s="13" t="str">
        <f>'[4]Res_Natação Geral'!H68</f>
        <v>Apto</v>
      </c>
      <c r="L74" s="58"/>
      <c r="M74" s="57"/>
      <c r="N74" s="59"/>
      <c r="O74" s="58" t="s">
        <v>16</v>
      </c>
      <c r="P74" s="56"/>
      <c r="Q74" s="16">
        <f t="shared" si="1"/>
        <v>4</v>
      </c>
      <c r="R74" s="14" t="s">
        <v>16</v>
      </c>
    </row>
    <row r="75" spans="1:21" ht="15" hidden="1" customHeight="1" x14ac:dyDescent="0.2">
      <c r="A75" s="8" t="s">
        <v>94</v>
      </c>
      <c r="B75" s="34">
        <v>31</v>
      </c>
      <c r="C75" s="95"/>
      <c r="D75" s="33"/>
      <c r="E75" s="10">
        <v>526</v>
      </c>
      <c r="F75" s="10" t="s">
        <v>148</v>
      </c>
      <c r="G75" s="11" t="s">
        <v>14</v>
      </c>
      <c r="H75" s="10" t="s">
        <v>149</v>
      </c>
      <c r="I75" s="12" t="str">
        <f>'[4]Res_Ginástica Geral'!H69</f>
        <v>Apto</v>
      </c>
      <c r="J75" s="13" t="str">
        <f>'[4]Res_Atletismo Geral'!H69</f>
        <v>Apto</v>
      </c>
      <c r="K75" s="13" t="str">
        <f>'[4]Res_Natação Geral'!H69</f>
        <v>Apto</v>
      </c>
      <c r="L75" s="58"/>
      <c r="M75" s="57"/>
      <c r="N75" s="59"/>
      <c r="O75" s="58" t="s">
        <v>16</v>
      </c>
      <c r="P75" s="56"/>
      <c r="Q75" s="16">
        <f t="shared" si="1"/>
        <v>4</v>
      </c>
      <c r="R75" s="14" t="s">
        <v>16</v>
      </c>
    </row>
    <row r="76" spans="1:21" ht="15" hidden="1" customHeight="1" x14ac:dyDescent="0.2">
      <c r="A76" s="8" t="s">
        <v>94</v>
      </c>
      <c r="B76" s="34">
        <v>32</v>
      </c>
      <c r="C76" s="95"/>
      <c r="D76" s="33"/>
      <c r="E76" s="10">
        <v>540</v>
      </c>
      <c r="F76" s="10" t="s">
        <v>150</v>
      </c>
      <c r="G76" s="11" t="s">
        <v>14</v>
      </c>
      <c r="H76" s="10" t="s">
        <v>151</v>
      </c>
      <c r="I76" s="12" t="str">
        <f>'[4]Res_Ginástica Geral'!H70</f>
        <v>Apto</v>
      </c>
      <c r="J76" s="13" t="str">
        <f>'[4]Res_Atletismo Geral'!H70</f>
        <v>Apto</v>
      </c>
      <c r="K76" s="13" t="str">
        <f>'[4]Res_Natação Geral'!H70</f>
        <v>Apto</v>
      </c>
      <c r="L76" s="58"/>
      <c r="M76" s="57"/>
      <c r="N76" s="59"/>
      <c r="O76" s="58" t="s">
        <v>16</v>
      </c>
      <c r="P76" s="56"/>
      <c r="Q76" s="16">
        <f t="shared" si="1"/>
        <v>4</v>
      </c>
      <c r="R76" s="14" t="s">
        <v>16</v>
      </c>
    </row>
    <row r="77" spans="1:21" x14ac:dyDescent="0.2">
      <c r="A77" s="8" t="s">
        <v>94</v>
      </c>
      <c r="B77" s="33">
        <v>33</v>
      </c>
      <c r="C77" s="95"/>
      <c r="D77" s="33">
        <v>8</v>
      </c>
      <c r="E77" s="10">
        <v>378</v>
      </c>
      <c r="F77" s="10" t="s">
        <v>152</v>
      </c>
      <c r="G77" s="11" t="s">
        <v>14</v>
      </c>
      <c r="H77" s="10" t="s">
        <v>153</v>
      </c>
      <c r="I77" s="14"/>
      <c r="J77" s="14"/>
      <c r="K77" s="14"/>
      <c r="L77" s="58"/>
      <c r="M77" s="58"/>
      <c r="N77" s="59"/>
      <c r="O77" s="59"/>
      <c r="P77" s="56"/>
      <c r="Q77" s="16">
        <f t="shared" si="1"/>
        <v>0</v>
      </c>
      <c r="R77" s="14"/>
      <c r="U77">
        <v>2</v>
      </c>
    </row>
    <row r="78" spans="1:21" ht="16" hidden="1" customHeight="1" x14ac:dyDescent="0.2">
      <c r="A78" s="8" t="s">
        <v>94</v>
      </c>
      <c r="B78" s="34">
        <v>34</v>
      </c>
      <c r="C78" s="95"/>
      <c r="D78" s="33"/>
      <c r="E78" s="10">
        <v>6</v>
      </c>
      <c r="F78" s="10" t="s">
        <v>154</v>
      </c>
      <c r="G78" s="11" t="s">
        <v>14</v>
      </c>
      <c r="H78" s="10" t="s">
        <v>155</v>
      </c>
      <c r="I78" s="12" t="str">
        <f>'[4]Res_Ginástica Geral'!H72</f>
        <v>Apto</v>
      </c>
      <c r="J78" s="13" t="str">
        <f>'[4]Res_Atletismo Geral'!H72</f>
        <v>Apto</v>
      </c>
      <c r="K78" s="13" t="str">
        <f>'[4]Res_Natação Geral'!H72</f>
        <v>Apto</v>
      </c>
      <c r="L78" s="58"/>
      <c r="M78" s="57"/>
      <c r="N78" s="59"/>
      <c r="O78" s="58" t="s">
        <v>16</v>
      </c>
      <c r="P78" s="56"/>
      <c r="Q78" s="16">
        <f t="shared" si="1"/>
        <v>4</v>
      </c>
      <c r="R78" s="14" t="s">
        <v>16</v>
      </c>
      <c r="S78" s="26">
        <f>COUNTA(Q45:Q79)</f>
        <v>35</v>
      </c>
      <c r="T78" s="32">
        <f>(35-3)</f>
        <v>32</v>
      </c>
    </row>
    <row r="79" spans="1:21" ht="15" hidden="1" customHeight="1" x14ac:dyDescent="0.2">
      <c r="A79" s="8" t="s">
        <v>94</v>
      </c>
      <c r="B79" s="34">
        <v>35</v>
      </c>
      <c r="C79" s="95"/>
      <c r="D79" s="33"/>
      <c r="E79" s="10">
        <v>92</v>
      </c>
      <c r="F79" s="10" t="s">
        <v>156</v>
      </c>
      <c r="G79" s="11" t="s">
        <v>14</v>
      </c>
      <c r="H79" s="10" t="s">
        <v>157</v>
      </c>
      <c r="I79" s="12" t="str">
        <f>'[4]Res_Ginástica Geral'!H73</f>
        <v>Apto</v>
      </c>
      <c r="J79" s="13" t="str">
        <f>'[4]Res_Atletismo Geral'!H73</f>
        <v>Apto</v>
      </c>
      <c r="K79" s="13" t="str">
        <f>'[4]Res_Natação Geral'!H73</f>
        <v>Apto</v>
      </c>
      <c r="L79" s="58"/>
      <c r="M79" s="57"/>
      <c r="N79" s="59"/>
      <c r="O79" s="58" t="s">
        <v>16</v>
      </c>
      <c r="P79" s="56"/>
      <c r="Q79" s="16">
        <f t="shared" si="1"/>
        <v>4</v>
      </c>
      <c r="R79" s="14" t="s">
        <v>16</v>
      </c>
      <c r="S79" s="26" t="s">
        <v>158</v>
      </c>
    </row>
    <row r="80" spans="1:21" ht="16" hidden="1" customHeight="1" x14ac:dyDescent="0.2">
      <c r="A80" s="28"/>
      <c r="B80" s="28"/>
      <c r="C80" s="95"/>
      <c r="D80" s="10"/>
      <c r="E80" s="28"/>
      <c r="F80" s="28"/>
      <c r="G80" s="36"/>
      <c r="H80" s="28"/>
      <c r="I80" s="30" t="s">
        <v>8</v>
      </c>
      <c r="J80" s="30" t="s">
        <v>87</v>
      </c>
      <c r="K80" s="30" t="s">
        <v>88</v>
      </c>
      <c r="L80" s="58"/>
      <c r="M80" s="66" t="s">
        <v>90</v>
      </c>
      <c r="N80" s="66" t="s">
        <v>91</v>
      </c>
      <c r="O80" s="65" t="s">
        <v>92</v>
      </c>
      <c r="P80" s="56"/>
      <c r="Q80" s="30" t="s">
        <v>10</v>
      </c>
      <c r="R80" s="30" t="s">
        <v>93</v>
      </c>
      <c r="S80" s="26">
        <f>SUM(S44+S78)</f>
        <v>71</v>
      </c>
      <c r="T80" s="32">
        <f>T78+T44</f>
        <v>66</v>
      </c>
    </row>
    <row r="81" spans="1:21" ht="15" hidden="1" customHeight="1" x14ac:dyDescent="0.2">
      <c r="A81" s="8" t="s">
        <v>159</v>
      </c>
      <c r="B81" s="10">
        <v>1</v>
      </c>
      <c r="C81" s="95"/>
      <c r="D81" s="10"/>
      <c r="E81" s="10">
        <v>390</v>
      </c>
      <c r="F81" s="10" t="s">
        <v>160</v>
      </c>
      <c r="G81" s="11" t="s">
        <v>14</v>
      </c>
      <c r="H81" s="10" t="s">
        <v>161</v>
      </c>
      <c r="I81" s="12" t="str">
        <f>'[4]Res_Ginástica Geral'!H371</f>
        <v>Apto</v>
      </c>
      <c r="J81" s="13" t="str">
        <f>'[4]Res_Atletismo Geral'!H371</f>
        <v>Inapto</v>
      </c>
      <c r="K81" s="13" t="str">
        <f>'[4]Res_Natação Geral'!H371</f>
        <v>Apto</v>
      </c>
      <c r="L81" s="58"/>
      <c r="M81" s="58" t="s">
        <v>16</v>
      </c>
      <c r="N81" s="59"/>
      <c r="O81" s="58" t="s">
        <v>16</v>
      </c>
      <c r="P81" s="56"/>
      <c r="Q81" s="16">
        <f t="shared" ref="Q81:Q124" si="2">COUNTA(I81:O81)</f>
        <v>5</v>
      </c>
      <c r="R81" s="14" t="s">
        <v>17</v>
      </c>
      <c r="U81">
        <v>1</v>
      </c>
    </row>
    <row r="82" spans="1:21" ht="15" hidden="1" customHeight="1" x14ac:dyDescent="0.2">
      <c r="A82" s="8" t="s">
        <v>159</v>
      </c>
      <c r="B82" s="9">
        <v>2</v>
      </c>
      <c r="C82" s="95"/>
      <c r="D82" s="10"/>
      <c r="E82" s="10">
        <v>483</v>
      </c>
      <c r="F82" s="10" t="s">
        <v>162</v>
      </c>
      <c r="G82" s="11" t="s">
        <v>14</v>
      </c>
      <c r="H82" s="10" t="s">
        <v>163</v>
      </c>
      <c r="I82" s="12" t="str">
        <f>'[4]Res_Ginástica Geral'!H76</f>
        <v>Apto</v>
      </c>
      <c r="J82" s="13" t="str">
        <f>'[4]Res_Atletismo Geral'!H76</f>
        <v>Apto</v>
      </c>
      <c r="K82" s="13" t="str">
        <f>'[4]Res_Natação Geral'!H76</f>
        <v>Apto</v>
      </c>
      <c r="L82" s="58"/>
      <c r="M82" s="57"/>
      <c r="N82" s="58" t="s">
        <v>16</v>
      </c>
      <c r="O82" s="57"/>
      <c r="P82" s="56"/>
      <c r="Q82" s="16">
        <f t="shared" si="2"/>
        <v>4</v>
      </c>
      <c r="R82" s="14" t="s">
        <v>16</v>
      </c>
    </row>
    <row r="83" spans="1:21" x14ac:dyDescent="0.2">
      <c r="A83" s="8" t="s">
        <v>159</v>
      </c>
      <c r="B83" s="10">
        <v>3</v>
      </c>
      <c r="C83" s="95"/>
      <c r="D83" s="10">
        <v>9</v>
      </c>
      <c r="E83" s="10">
        <v>404</v>
      </c>
      <c r="F83" s="10" t="s">
        <v>164</v>
      </c>
      <c r="G83" s="11" t="s">
        <v>14</v>
      </c>
      <c r="H83" s="10" t="s">
        <v>165</v>
      </c>
      <c r="I83" s="14"/>
      <c r="J83" s="14"/>
      <c r="K83" s="14"/>
      <c r="L83" s="58"/>
      <c r="M83" s="57"/>
      <c r="N83" s="58"/>
      <c r="O83" s="57"/>
      <c r="P83" s="56"/>
      <c r="Q83" s="16">
        <f t="shared" si="2"/>
        <v>0</v>
      </c>
      <c r="R83" s="23"/>
      <c r="U83">
        <v>2</v>
      </c>
    </row>
    <row r="84" spans="1:21" ht="15" hidden="1" customHeight="1" x14ac:dyDescent="0.2">
      <c r="A84" s="8" t="s">
        <v>159</v>
      </c>
      <c r="B84" s="10">
        <v>4</v>
      </c>
      <c r="C84" s="95"/>
      <c r="D84" s="10"/>
      <c r="E84" s="10">
        <v>313</v>
      </c>
      <c r="F84" s="10" t="s">
        <v>166</v>
      </c>
      <c r="G84" s="11" t="s">
        <v>14</v>
      </c>
      <c r="H84" s="10" t="s">
        <v>167</v>
      </c>
      <c r="I84" s="12" t="str">
        <f>'[4]Res_Ginástica Geral'!H11</f>
        <v>Apto</v>
      </c>
      <c r="J84" s="13" t="str">
        <f>'[4]Res_Atletismo Geral'!H11</f>
        <v>Inapto</v>
      </c>
      <c r="K84" s="13" t="str">
        <f>'[4]Res_Natação Geral'!H11</f>
        <v>Apto</v>
      </c>
      <c r="L84" s="58"/>
      <c r="M84" s="57"/>
      <c r="N84" s="57"/>
      <c r="O84" s="58" t="s">
        <v>16</v>
      </c>
      <c r="P84" s="56"/>
      <c r="Q84" s="16">
        <f t="shared" si="2"/>
        <v>4</v>
      </c>
      <c r="R84" s="14" t="s">
        <v>17</v>
      </c>
      <c r="U84">
        <v>1</v>
      </c>
    </row>
    <row r="85" spans="1:21" ht="15" hidden="1" customHeight="1" x14ac:dyDescent="0.2">
      <c r="A85" s="8" t="s">
        <v>159</v>
      </c>
      <c r="B85" s="9">
        <v>5</v>
      </c>
      <c r="C85" s="95"/>
      <c r="D85" s="10"/>
      <c r="E85" s="37">
        <v>367</v>
      </c>
      <c r="F85" s="10" t="s">
        <v>168</v>
      </c>
      <c r="G85" s="11" t="s">
        <v>14</v>
      </c>
      <c r="H85" s="10" t="s">
        <v>169</v>
      </c>
      <c r="I85" s="12" t="str">
        <f>'[4]Res_Ginástica Geral'!H79</f>
        <v>Apto</v>
      </c>
      <c r="J85" s="13" t="str">
        <f>'[4]Res_Atletismo Geral'!H79</f>
        <v>Apto</v>
      </c>
      <c r="K85" s="13" t="str">
        <f>'[4]Res_Natação Geral'!H79</f>
        <v>Apto</v>
      </c>
      <c r="L85" s="58"/>
      <c r="M85" s="57"/>
      <c r="N85" s="58" t="s">
        <v>16</v>
      </c>
      <c r="O85" s="57"/>
      <c r="P85" s="56"/>
      <c r="Q85" s="16">
        <f t="shared" si="2"/>
        <v>4</v>
      </c>
      <c r="R85" s="14" t="s">
        <v>16</v>
      </c>
    </row>
    <row r="86" spans="1:21" ht="15" hidden="1" customHeight="1" x14ac:dyDescent="0.2">
      <c r="A86" s="8" t="s">
        <v>159</v>
      </c>
      <c r="B86" s="10">
        <v>6</v>
      </c>
      <c r="C86" s="95"/>
      <c r="D86" s="10"/>
      <c r="E86" s="17">
        <v>298</v>
      </c>
      <c r="F86" s="17" t="s">
        <v>168</v>
      </c>
      <c r="G86" s="18" t="s">
        <v>34</v>
      </c>
      <c r="H86" s="17" t="s">
        <v>169</v>
      </c>
      <c r="I86" s="20" t="str">
        <f>'[4]Res_Ginástica Geral'!H80</f>
        <v xml:space="preserve"> </v>
      </c>
      <c r="J86" s="21"/>
      <c r="K86" s="21"/>
      <c r="L86" s="58"/>
      <c r="M86" s="57"/>
      <c r="N86" s="63"/>
      <c r="O86" s="61"/>
      <c r="P86" s="56"/>
      <c r="Q86" s="20">
        <f t="shared" si="2"/>
        <v>1</v>
      </c>
      <c r="R86" s="22"/>
    </row>
    <row r="87" spans="1:21" ht="15" hidden="1" customHeight="1" x14ac:dyDescent="0.2">
      <c r="A87" s="8" t="s">
        <v>159</v>
      </c>
      <c r="B87" s="9">
        <v>7</v>
      </c>
      <c r="C87" s="95"/>
      <c r="D87" s="10"/>
      <c r="E87" s="10">
        <v>414</v>
      </c>
      <c r="F87" s="10" t="s">
        <v>170</v>
      </c>
      <c r="G87" s="11" t="s">
        <v>14</v>
      </c>
      <c r="H87" s="10" t="s">
        <v>171</v>
      </c>
      <c r="I87" s="12" t="str">
        <f>'[4]Res_Ginástica Geral'!H81</f>
        <v>Apto</v>
      </c>
      <c r="J87" s="13" t="str">
        <f>'[4]Res_Atletismo Geral'!H81</f>
        <v>Apto</v>
      </c>
      <c r="K87" s="13" t="str">
        <f>'[4]Res_Natação Geral'!H81</f>
        <v>Apto</v>
      </c>
      <c r="L87" s="58"/>
      <c r="M87" s="57"/>
      <c r="N87" s="58" t="s">
        <v>16</v>
      </c>
      <c r="O87" s="57"/>
      <c r="P87" s="56"/>
      <c r="Q87" s="16">
        <f t="shared" si="2"/>
        <v>4</v>
      </c>
      <c r="R87" s="14" t="s">
        <v>16</v>
      </c>
    </row>
    <row r="88" spans="1:21" ht="15" hidden="1" customHeight="1" x14ac:dyDescent="0.2">
      <c r="A88" s="8" t="s">
        <v>159</v>
      </c>
      <c r="B88" s="10">
        <v>8</v>
      </c>
      <c r="C88" s="95"/>
      <c r="D88" s="10"/>
      <c r="E88" s="10">
        <v>253</v>
      </c>
      <c r="F88" s="10" t="s">
        <v>172</v>
      </c>
      <c r="G88" s="11" t="s">
        <v>14</v>
      </c>
      <c r="H88" s="10" t="s">
        <v>173</v>
      </c>
      <c r="I88" s="12" t="str">
        <f>'[4]Res_Ginástica Geral'!H82</f>
        <v>Apto</v>
      </c>
      <c r="J88" s="13" t="str">
        <f>'[4]Res_Atletismo Geral'!H82</f>
        <v>Apto</v>
      </c>
      <c r="K88" s="13" t="str">
        <f>'[4]Res_Natação Geral'!H82</f>
        <v>Apto</v>
      </c>
      <c r="L88" s="58"/>
      <c r="M88" s="57"/>
      <c r="N88" s="58" t="s">
        <v>16</v>
      </c>
      <c r="O88" s="57"/>
      <c r="P88" s="56"/>
      <c r="Q88" s="16">
        <f t="shared" si="2"/>
        <v>4</v>
      </c>
      <c r="R88" s="14" t="s">
        <v>16</v>
      </c>
    </row>
    <row r="89" spans="1:21" x14ac:dyDescent="0.2">
      <c r="A89" s="8" t="s">
        <v>159</v>
      </c>
      <c r="B89" s="10">
        <v>9</v>
      </c>
      <c r="C89" s="95"/>
      <c r="D89" s="10">
        <v>10</v>
      </c>
      <c r="E89" s="10">
        <v>537</v>
      </c>
      <c r="F89" s="10" t="s">
        <v>174</v>
      </c>
      <c r="G89" s="11" t="s">
        <v>14</v>
      </c>
      <c r="H89" s="10" t="s">
        <v>175</v>
      </c>
      <c r="I89" s="14"/>
      <c r="J89" s="14"/>
      <c r="K89" s="14"/>
      <c r="L89" s="58"/>
      <c r="M89" s="57"/>
      <c r="N89" s="58"/>
      <c r="O89" s="57"/>
      <c r="P89" s="56"/>
      <c r="Q89" s="16">
        <f t="shared" si="2"/>
        <v>0</v>
      </c>
      <c r="R89" s="23"/>
      <c r="U89">
        <v>2</v>
      </c>
    </row>
    <row r="90" spans="1:21" ht="15" hidden="1" customHeight="1" x14ac:dyDescent="0.2">
      <c r="A90" s="8" t="s">
        <v>159</v>
      </c>
      <c r="B90" s="9">
        <v>10</v>
      </c>
      <c r="C90" s="95"/>
      <c r="D90" s="10"/>
      <c r="E90" s="10">
        <v>249</v>
      </c>
      <c r="F90" s="10" t="s">
        <v>176</v>
      </c>
      <c r="G90" s="11" t="s">
        <v>14</v>
      </c>
      <c r="H90" s="10" t="s">
        <v>177</v>
      </c>
      <c r="I90" s="12" t="str">
        <f>'[4]Res_Ginástica Geral'!H84</f>
        <v>Apto</v>
      </c>
      <c r="J90" s="13" t="str">
        <f>'[4]Res_Atletismo Geral'!H84</f>
        <v>Apto</v>
      </c>
      <c r="K90" s="13" t="str">
        <f>'[4]Res_Natação Geral'!H84</f>
        <v>Apto</v>
      </c>
      <c r="L90" s="58"/>
      <c r="M90" s="57"/>
      <c r="N90" s="58" t="s">
        <v>16</v>
      </c>
      <c r="O90" s="57"/>
      <c r="P90" s="56"/>
      <c r="Q90" s="16">
        <f t="shared" si="2"/>
        <v>4</v>
      </c>
      <c r="R90" s="14" t="s">
        <v>16</v>
      </c>
    </row>
    <row r="91" spans="1:21" ht="15" hidden="1" customHeight="1" x14ac:dyDescent="0.2">
      <c r="A91" s="8" t="s">
        <v>159</v>
      </c>
      <c r="B91" s="9">
        <v>11</v>
      </c>
      <c r="C91" s="95"/>
      <c r="D91" s="10"/>
      <c r="E91" s="10">
        <v>564</v>
      </c>
      <c r="F91" s="10" t="s">
        <v>178</v>
      </c>
      <c r="G91" s="11" t="s">
        <v>14</v>
      </c>
      <c r="H91" s="10" t="s">
        <v>179</v>
      </c>
      <c r="I91" s="12" t="str">
        <f>'[4]Res_Ginástica Geral'!H85</f>
        <v>Inapto</v>
      </c>
      <c r="J91" s="13" t="str">
        <f>'[4]Res_Atletismo Geral'!H85</f>
        <v>Apto</v>
      </c>
      <c r="K91" s="13" t="str">
        <f>'[4]Res_Natação Geral'!H85</f>
        <v>Inapto</v>
      </c>
      <c r="L91" s="58"/>
      <c r="M91" s="57"/>
      <c r="N91" s="58" t="s">
        <v>16</v>
      </c>
      <c r="O91" s="57"/>
      <c r="P91" s="56"/>
      <c r="Q91" s="16">
        <f t="shared" si="2"/>
        <v>4</v>
      </c>
      <c r="R91" s="14" t="s">
        <v>17</v>
      </c>
      <c r="S91" s="25"/>
    </row>
    <row r="92" spans="1:21" ht="15" hidden="1" customHeight="1" x14ac:dyDescent="0.2">
      <c r="A92" s="8" t="s">
        <v>159</v>
      </c>
      <c r="B92" s="9">
        <v>12</v>
      </c>
      <c r="C92" s="95"/>
      <c r="D92" s="10"/>
      <c r="E92" s="10">
        <v>58</v>
      </c>
      <c r="F92" s="10" t="s">
        <v>180</v>
      </c>
      <c r="G92" s="11" t="s">
        <v>14</v>
      </c>
      <c r="H92" s="10" t="s">
        <v>181</v>
      </c>
      <c r="I92" s="12" t="str">
        <f>'[4]Res_Ginástica Geral'!H86</f>
        <v>Apto</v>
      </c>
      <c r="J92" s="13" t="str">
        <f>'[4]Res_Atletismo Geral'!H86</f>
        <v>Apto</v>
      </c>
      <c r="K92" s="13" t="str">
        <f>'[4]Res_Natação Geral'!H86</f>
        <v>Apto</v>
      </c>
      <c r="L92" s="58"/>
      <c r="M92" s="57"/>
      <c r="N92" s="58" t="s">
        <v>16</v>
      </c>
      <c r="O92" s="57"/>
      <c r="P92" s="56"/>
      <c r="Q92" s="16">
        <f t="shared" si="2"/>
        <v>4</v>
      </c>
      <c r="R92" s="14" t="s">
        <v>16</v>
      </c>
    </row>
    <row r="93" spans="1:21" ht="15" hidden="1" customHeight="1" x14ac:dyDescent="0.2">
      <c r="A93" s="8" t="s">
        <v>159</v>
      </c>
      <c r="B93" s="10">
        <v>13</v>
      </c>
      <c r="C93" s="95"/>
      <c r="D93" s="10"/>
      <c r="E93" s="10">
        <v>560</v>
      </c>
      <c r="F93" s="10" t="s">
        <v>182</v>
      </c>
      <c r="G93" s="11" t="s">
        <v>14</v>
      </c>
      <c r="H93" s="10" t="s">
        <v>183</v>
      </c>
      <c r="I93" s="12" t="str">
        <f>'[4]Res_Ginástica Geral'!H13</f>
        <v>Apto</v>
      </c>
      <c r="J93" s="13" t="str">
        <f>'[4]Res_Atletismo Geral'!H13</f>
        <v>Inapto</v>
      </c>
      <c r="K93" s="13" t="str">
        <f>'[4]Res_Natação Geral'!H13</f>
        <v>Apto</v>
      </c>
      <c r="L93" s="58"/>
      <c r="M93" s="57"/>
      <c r="N93" s="57"/>
      <c r="O93" s="58" t="s">
        <v>16</v>
      </c>
      <c r="P93" s="56"/>
      <c r="Q93" s="16">
        <f t="shared" si="2"/>
        <v>4</v>
      </c>
      <c r="R93" s="14" t="s">
        <v>17</v>
      </c>
      <c r="U93">
        <v>1</v>
      </c>
    </row>
    <row r="94" spans="1:21" ht="15" hidden="1" customHeight="1" x14ac:dyDescent="0.2">
      <c r="A94" s="8" t="s">
        <v>159</v>
      </c>
      <c r="B94" s="10">
        <v>14</v>
      </c>
      <c r="C94" s="95"/>
      <c r="D94" s="10"/>
      <c r="E94" s="10">
        <v>196</v>
      </c>
      <c r="F94" s="10" t="s">
        <v>184</v>
      </c>
      <c r="G94" s="11" t="s">
        <v>14</v>
      </c>
      <c r="H94" s="10" t="s">
        <v>185</v>
      </c>
      <c r="I94" s="12" t="str">
        <f>'[4]Res_Ginástica Geral'!H196</f>
        <v>Apto</v>
      </c>
      <c r="J94" s="13" t="str">
        <f>'[4]Res_Atletismo Geral'!H196</f>
        <v>Inapto</v>
      </c>
      <c r="K94" s="14"/>
      <c r="L94" s="58"/>
      <c r="M94" s="58" t="s">
        <v>16</v>
      </c>
      <c r="N94" s="59"/>
      <c r="O94" s="59"/>
      <c r="P94" s="56"/>
      <c r="Q94" s="16">
        <f t="shared" si="2"/>
        <v>3</v>
      </c>
      <c r="R94" s="14" t="s">
        <v>17</v>
      </c>
      <c r="U94">
        <v>1</v>
      </c>
    </row>
    <row r="95" spans="1:21" ht="15" hidden="1" customHeight="1" x14ac:dyDescent="0.2">
      <c r="A95" s="8" t="s">
        <v>159</v>
      </c>
      <c r="B95" s="9">
        <v>15</v>
      </c>
      <c r="C95" s="95"/>
      <c r="D95" s="10"/>
      <c r="E95" s="10">
        <v>262</v>
      </c>
      <c r="F95" s="10" t="s">
        <v>186</v>
      </c>
      <c r="G95" s="11" t="s">
        <v>14</v>
      </c>
      <c r="H95" s="10" t="s">
        <v>187</v>
      </c>
      <c r="I95" s="12" t="str">
        <f>'[4]Res_Ginástica Geral'!H89</f>
        <v>Apto</v>
      </c>
      <c r="J95" s="13" t="str">
        <f>'[4]Res_Atletismo Geral'!H89</f>
        <v>Apto</v>
      </c>
      <c r="K95" s="13" t="str">
        <f>'[4]Res_Natação Geral'!H89</f>
        <v>Apto</v>
      </c>
      <c r="L95" s="58"/>
      <c r="M95" s="57"/>
      <c r="N95" s="58" t="s">
        <v>16</v>
      </c>
      <c r="O95" s="57"/>
      <c r="P95" s="56"/>
      <c r="Q95" s="16">
        <f t="shared" si="2"/>
        <v>4</v>
      </c>
      <c r="R95" s="14" t="s">
        <v>16</v>
      </c>
    </row>
    <row r="96" spans="1:21" ht="15" hidden="1" customHeight="1" x14ac:dyDescent="0.2">
      <c r="A96" s="8" t="s">
        <v>159</v>
      </c>
      <c r="B96" s="10">
        <v>16</v>
      </c>
      <c r="C96" s="95"/>
      <c r="D96" s="10"/>
      <c r="E96" s="17">
        <v>485</v>
      </c>
      <c r="F96" s="17" t="s">
        <v>188</v>
      </c>
      <c r="G96" s="18" t="s">
        <v>21</v>
      </c>
      <c r="H96" s="17" t="s">
        <v>189</v>
      </c>
      <c r="I96" s="20" t="str">
        <f>'[4]Res_Ginástica Geral'!H90</f>
        <v xml:space="preserve"> </v>
      </c>
      <c r="J96" s="21"/>
      <c r="K96" s="21"/>
      <c r="L96" s="58"/>
      <c r="M96" s="61"/>
      <c r="N96" s="63"/>
      <c r="O96" s="61"/>
      <c r="P96" s="56"/>
      <c r="Q96" s="20">
        <f t="shared" si="2"/>
        <v>1</v>
      </c>
      <c r="R96" s="22"/>
    </row>
    <row r="97" spans="1:21" ht="15" hidden="1" customHeight="1" x14ac:dyDescent="0.2">
      <c r="A97" s="8" t="s">
        <v>159</v>
      </c>
      <c r="B97" s="10">
        <v>17</v>
      </c>
      <c r="C97" s="95"/>
      <c r="D97" s="10"/>
      <c r="E97" s="10">
        <v>155</v>
      </c>
      <c r="F97" s="10" t="s">
        <v>190</v>
      </c>
      <c r="G97" s="11" t="s">
        <v>14</v>
      </c>
      <c r="H97" s="10" t="s">
        <v>191</v>
      </c>
      <c r="I97" s="14"/>
      <c r="J97" s="14"/>
      <c r="K97" s="14"/>
      <c r="L97" s="58"/>
      <c r="M97" s="59"/>
      <c r="N97" s="58"/>
      <c r="O97" s="58"/>
      <c r="P97" s="56"/>
      <c r="Q97" s="16">
        <f t="shared" si="2"/>
        <v>0</v>
      </c>
      <c r="R97" s="23"/>
      <c r="U97">
        <v>2</v>
      </c>
    </row>
    <row r="98" spans="1:21" ht="15" hidden="1" customHeight="1" x14ac:dyDescent="0.2">
      <c r="A98" s="8" t="s">
        <v>159</v>
      </c>
      <c r="B98" s="9">
        <v>18</v>
      </c>
      <c r="C98" s="95"/>
      <c r="D98" s="10"/>
      <c r="E98" s="10">
        <v>443</v>
      </c>
      <c r="F98" s="10" t="s">
        <v>192</v>
      </c>
      <c r="G98" s="11" t="s">
        <v>14</v>
      </c>
      <c r="H98" s="10" t="s">
        <v>193</v>
      </c>
      <c r="I98" s="12" t="str">
        <f>'[4]Res_Ginástica Geral'!H92</f>
        <v>Apto</v>
      </c>
      <c r="J98" s="13" t="str">
        <f>'[4]Res_Atletismo Geral'!H92</f>
        <v>Apto</v>
      </c>
      <c r="K98" s="13" t="str">
        <f>'[4]Res_Natação Geral'!H92</f>
        <v>Apto</v>
      </c>
      <c r="L98" s="58"/>
      <c r="M98" s="57"/>
      <c r="N98" s="58" t="s">
        <v>16</v>
      </c>
      <c r="O98" s="57"/>
      <c r="P98" s="56"/>
      <c r="Q98" s="16">
        <f t="shared" si="2"/>
        <v>4</v>
      </c>
      <c r="R98" s="14" t="s">
        <v>16</v>
      </c>
    </row>
    <row r="99" spans="1:21" ht="15" hidden="1" customHeight="1" x14ac:dyDescent="0.2">
      <c r="A99" s="8" t="s">
        <v>159</v>
      </c>
      <c r="B99" s="9">
        <v>19</v>
      </c>
      <c r="C99" s="95"/>
      <c r="D99" s="10"/>
      <c r="E99" s="10">
        <v>534</v>
      </c>
      <c r="F99" s="10" t="s">
        <v>194</v>
      </c>
      <c r="G99" s="11" t="s">
        <v>14</v>
      </c>
      <c r="H99" s="10" t="s">
        <v>195</v>
      </c>
      <c r="I99" s="12" t="str">
        <f>'[4]Res_Ginástica Geral'!H93</f>
        <v>Apto</v>
      </c>
      <c r="J99" s="13" t="str">
        <f>'[4]Res_Atletismo Geral'!H93</f>
        <v>Apto</v>
      </c>
      <c r="K99" s="13" t="str">
        <f>'[4]Res_Natação Geral'!H93</f>
        <v>Apto</v>
      </c>
      <c r="L99" s="58"/>
      <c r="M99" s="57"/>
      <c r="N99" s="58" t="s">
        <v>16</v>
      </c>
      <c r="O99" s="57"/>
      <c r="P99" s="56"/>
      <c r="Q99" s="16">
        <f t="shared" si="2"/>
        <v>4</v>
      </c>
      <c r="R99" s="14" t="s">
        <v>16</v>
      </c>
    </row>
    <row r="100" spans="1:21" x14ac:dyDescent="0.2">
      <c r="A100" s="8" t="s">
        <v>159</v>
      </c>
      <c r="B100" s="10">
        <v>20</v>
      </c>
      <c r="C100" s="95"/>
      <c r="D100" s="10">
        <v>11</v>
      </c>
      <c r="E100" s="10">
        <v>376</v>
      </c>
      <c r="F100" s="10" t="s">
        <v>196</v>
      </c>
      <c r="G100" s="38" t="s">
        <v>197</v>
      </c>
      <c r="H100" s="10" t="s">
        <v>198</v>
      </c>
      <c r="I100" s="14"/>
      <c r="J100" s="14"/>
      <c r="K100" s="14"/>
      <c r="L100" s="58"/>
      <c r="M100" s="57"/>
      <c r="N100" s="58"/>
      <c r="O100" s="57"/>
      <c r="P100" s="56"/>
      <c r="Q100" s="16">
        <f t="shared" si="2"/>
        <v>0</v>
      </c>
      <c r="R100" s="23"/>
      <c r="U100">
        <v>2</v>
      </c>
    </row>
    <row r="101" spans="1:21" x14ac:dyDescent="0.2">
      <c r="A101" s="8" t="s">
        <v>159</v>
      </c>
      <c r="B101" s="9">
        <v>21</v>
      </c>
      <c r="C101" s="95"/>
      <c r="D101" s="10">
        <v>12</v>
      </c>
      <c r="E101" s="10">
        <v>471</v>
      </c>
      <c r="F101" s="10" t="s">
        <v>199</v>
      </c>
      <c r="G101" s="11" t="s">
        <v>14</v>
      </c>
      <c r="H101" s="10" t="s">
        <v>200</v>
      </c>
      <c r="I101" s="14"/>
      <c r="J101" s="14"/>
      <c r="K101" s="14"/>
      <c r="L101" s="58"/>
      <c r="M101" s="58"/>
      <c r="N101" s="59"/>
      <c r="O101" s="59"/>
      <c r="P101" s="56"/>
      <c r="Q101" s="16">
        <f t="shared" si="2"/>
        <v>0</v>
      </c>
      <c r="R101" s="14"/>
      <c r="U101">
        <v>2</v>
      </c>
    </row>
    <row r="102" spans="1:21" ht="15" hidden="1" customHeight="1" x14ac:dyDescent="0.2">
      <c r="A102" s="8" t="s">
        <v>159</v>
      </c>
      <c r="B102" s="10">
        <v>22</v>
      </c>
      <c r="C102" s="95"/>
      <c r="D102" s="10"/>
      <c r="E102" s="10">
        <v>466</v>
      </c>
      <c r="F102" s="10" t="s">
        <v>201</v>
      </c>
      <c r="G102" s="11" t="s">
        <v>14</v>
      </c>
      <c r="H102" s="10" t="s">
        <v>202</v>
      </c>
      <c r="I102" s="12" t="str">
        <f>'[4]Res_Ginástica Geral'!H20</f>
        <v>Apto</v>
      </c>
      <c r="J102" s="13" t="str">
        <f>'[4]Res_Atletismo Geral'!H20</f>
        <v>Inapto</v>
      </c>
      <c r="K102" s="13" t="str">
        <f>'[4]Res_Natação Geral'!H20</f>
        <v>Apto</v>
      </c>
      <c r="L102" s="58"/>
      <c r="M102" s="57"/>
      <c r="N102" s="57"/>
      <c r="O102" s="58" t="s">
        <v>16</v>
      </c>
      <c r="P102" s="56"/>
      <c r="Q102" s="16">
        <f t="shared" si="2"/>
        <v>4</v>
      </c>
      <c r="R102" s="14" t="s">
        <v>17</v>
      </c>
      <c r="U102">
        <v>1</v>
      </c>
    </row>
    <row r="103" spans="1:21" ht="15" hidden="1" customHeight="1" x14ac:dyDescent="0.2">
      <c r="A103" s="8" t="s">
        <v>159</v>
      </c>
      <c r="B103" s="10">
        <v>23</v>
      </c>
      <c r="C103" s="95"/>
      <c r="D103" s="10"/>
      <c r="E103" s="10">
        <v>164</v>
      </c>
      <c r="F103" s="10" t="s">
        <v>203</v>
      </c>
      <c r="G103" s="11" t="s">
        <v>14</v>
      </c>
      <c r="H103" s="10" t="s">
        <v>204</v>
      </c>
      <c r="I103" s="12" t="str">
        <f>'[4]Res_Ginástica Geral'!H97</f>
        <v>Apto</v>
      </c>
      <c r="J103" s="13" t="str">
        <f>'[4]Res_Atletismo Geral'!H97</f>
        <v>Apto</v>
      </c>
      <c r="K103" s="13" t="str">
        <f>'[4]Res_Natação Geral'!H97</f>
        <v>Apto</v>
      </c>
      <c r="L103" s="58"/>
      <c r="M103" s="57"/>
      <c r="N103" s="58" t="s">
        <v>16</v>
      </c>
      <c r="O103" s="57"/>
      <c r="P103" s="56"/>
      <c r="Q103" s="16">
        <f t="shared" si="2"/>
        <v>4</v>
      </c>
      <c r="R103" s="14" t="s">
        <v>17</v>
      </c>
    </row>
    <row r="104" spans="1:21" ht="15" hidden="1" customHeight="1" x14ac:dyDescent="0.2">
      <c r="A104" s="8" t="s">
        <v>159</v>
      </c>
      <c r="B104" s="10">
        <v>24</v>
      </c>
      <c r="C104" s="95"/>
      <c r="D104" s="10"/>
      <c r="E104" s="10">
        <v>100</v>
      </c>
      <c r="F104" s="10" t="s">
        <v>205</v>
      </c>
      <c r="G104" s="11" t="s">
        <v>14</v>
      </c>
      <c r="H104" s="10" t="s">
        <v>206</v>
      </c>
      <c r="I104" s="12" t="str">
        <f>'[4]Res_Ginástica Geral'!H374</f>
        <v>Apto</v>
      </c>
      <c r="J104" s="13" t="str">
        <f>'[4]Res_Atletismo Geral'!H374</f>
        <v>Inapto</v>
      </c>
      <c r="K104" s="13" t="str">
        <f>'[4]Res_Natação Geral'!H374</f>
        <v>Apto</v>
      </c>
      <c r="L104" s="58"/>
      <c r="M104" s="58" t="s">
        <v>17</v>
      </c>
      <c r="N104" s="57"/>
      <c r="O104" s="58" t="s">
        <v>16</v>
      </c>
      <c r="P104" s="56"/>
      <c r="Q104" s="16">
        <f t="shared" si="2"/>
        <v>5</v>
      </c>
      <c r="R104" s="14" t="s">
        <v>17</v>
      </c>
      <c r="U104">
        <v>1</v>
      </c>
    </row>
    <row r="105" spans="1:21" ht="15" hidden="1" customHeight="1" x14ac:dyDescent="0.2">
      <c r="A105" s="8" t="s">
        <v>159</v>
      </c>
      <c r="B105" s="9">
        <v>25</v>
      </c>
      <c r="C105" s="95"/>
      <c r="D105" s="10"/>
      <c r="E105" s="10">
        <v>62</v>
      </c>
      <c r="F105" s="10" t="s">
        <v>207</v>
      </c>
      <c r="G105" s="11" t="s">
        <v>14</v>
      </c>
      <c r="H105" s="10" t="s">
        <v>208</v>
      </c>
      <c r="I105" s="12" t="str">
        <f>'[4]Res_Ginástica Geral'!H99</f>
        <v>Apto</v>
      </c>
      <c r="J105" s="13" t="str">
        <f>'[4]Res_Atletismo Geral'!H99</f>
        <v>Apto</v>
      </c>
      <c r="K105" s="13" t="str">
        <f>'[4]Res_Natação Geral'!H99</f>
        <v>Apto</v>
      </c>
      <c r="L105" s="58"/>
      <c r="M105" s="57"/>
      <c r="N105" s="58" t="s">
        <v>16</v>
      </c>
      <c r="O105" s="57"/>
      <c r="P105" s="56"/>
      <c r="Q105" s="16">
        <f t="shared" si="2"/>
        <v>4</v>
      </c>
      <c r="R105" s="14" t="s">
        <v>17</v>
      </c>
    </row>
    <row r="106" spans="1:21" ht="15" hidden="1" customHeight="1" x14ac:dyDescent="0.2">
      <c r="A106" s="8" t="s">
        <v>159</v>
      </c>
      <c r="B106" s="9">
        <v>26</v>
      </c>
      <c r="C106" s="95"/>
      <c r="D106" s="10"/>
      <c r="E106" s="10">
        <v>124</v>
      </c>
      <c r="F106" s="10" t="s">
        <v>209</v>
      </c>
      <c r="G106" s="11" t="s">
        <v>14</v>
      </c>
      <c r="H106" s="10" t="s">
        <v>210</v>
      </c>
      <c r="I106" s="12" t="str">
        <f>'[4]Res_Ginástica Geral'!H100</f>
        <v>Apto</v>
      </c>
      <c r="J106" s="13" t="str">
        <f>'[4]Res_Atletismo Geral'!H100</f>
        <v>Apto</v>
      </c>
      <c r="K106" s="13" t="str">
        <f>'[4]Res_Natação Geral'!H100</f>
        <v>Apto</v>
      </c>
      <c r="L106" s="58"/>
      <c r="M106" s="57"/>
      <c r="N106" s="58" t="s">
        <v>16</v>
      </c>
      <c r="O106" s="57"/>
      <c r="P106" s="56"/>
      <c r="Q106" s="16">
        <f t="shared" si="2"/>
        <v>4</v>
      </c>
      <c r="R106" s="14" t="s">
        <v>17</v>
      </c>
    </row>
    <row r="107" spans="1:21" ht="15" hidden="1" customHeight="1" x14ac:dyDescent="0.2">
      <c r="A107" s="8" t="s">
        <v>159</v>
      </c>
      <c r="B107" s="10">
        <v>27</v>
      </c>
      <c r="C107" s="95"/>
      <c r="D107" s="10"/>
      <c r="E107" s="10">
        <v>557</v>
      </c>
      <c r="F107" s="10" t="s">
        <v>211</v>
      </c>
      <c r="G107" s="11" t="s">
        <v>14</v>
      </c>
      <c r="H107" s="10" t="s">
        <v>212</v>
      </c>
      <c r="I107" s="12" t="str">
        <f>'[4]Res_Ginástica Geral'!H22</f>
        <v>Apto</v>
      </c>
      <c r="J107" s="13" t="str">
        <f>'[4]Res_Atletismo Geral'!H22</f>
        <v>Apto</v>
      </c>
      <c r="K107" s="13" t="str">
        <f>'[4]Res_Natação Geral'!H22</f>
        <v>Inapto</v>
      </c>
      <c r="L107" s="58"/>
      <c r="M107" s="57"/>
      <c r="N107" s="57"/>
      <c r="O107" s="58" t="s">
        <v>16</v>
      </c>
      <c r="P107" s="56"/>
      <c r="Q107" s="16">
        <f t="shared" si="2"/>
        <v>4</v>
      </c>
      <c r="R107" s="14" t="s">
        <v>17</v>
      </c>
      <c r="U107">
        <v>1</v>
      </c>
    </row>
    <row r="108" spans="1:21" ht="15" hidden="1" customHeight="1" x14ac:dyDescent="0.2">
      <c r="A108" s="8" t="s">
        <v>159</v>
      </c>
      <c r="B108" s="10">
        <v>28</v>
      </c>
      <c r="C108" s="95"/>
      <c r="D108" s="10"/>
      <c r="E108" s="10">
        <v>95</v>
      </c>
      <c r="F108" s="10" t="s">
        <v>213</v>
      </c>
      <c r="G108" s="11" t="s">
        <v>14</v>
      </c>
      <c r="H108" s="10" t="s">
        <v>214</v>
      </c>
      <c r="I108" s="12" t="str">
        <f>'[4]Res_Ginástica Geral'!H207</f>
        <v>Apto</v>
      </c>
      <c r="J108" s="13" t="str">
        <f>'[4]Res_Atletismo Geral'!H207</f>
        <v>Inapto</v>
      </c>
      <c r="K108" s="13" t="str">
        <f>'[4]Res_Natação Geral'!H207</f>
        <v>Apto</v>
      </c>
      <c r="L108" s="58"/>
      <c r="M108" s="58" t="s">
        <v>16</v>
      </c>
      <c r="N108" s="59"/>
      <c r="O108" s="59"/>
      <c r="P108" s="56"/>
      <c r="Q108" s="16">
        <f t="shared" si="2"/>
        <v>4</v>
      </c>
      <c r="R108" s="14" t="s">
        <v>17</v>
      </c>
      <c r="U108">
        <v>1</v>
      </c>
    </row>
    <row r="109" spans="1:21" ht="15" hidden="1" customHeight="1" x14ac:dyDescent="0.2">
      <c r="A109" s="8" t="s">
        <v>159</v>
      </c>
      <c r="B109" s="9">
        <v>29</v>
      </c>
      <c r="C109" s="95"/>
      <c r="D109" s="10"/>
      <c r="E109" s="10">
        <v>291</v>
      </c>
      <c r="F109" s="10" t="s">
        <v>215</v>
      </c>
      <c r="G109" s="11" t="s">
        <v>14</v>
      </c>
      <c r="H109" s="10" t="s">
        <v>216</v>
      </c>
      <c r="I109" s="12" t="str">
        <f>'[4]Res_Ginástica Geral'!H103</f>
        <v>Apto</v>
      </c>
      <c r="J109" s="13" t="str">
        <f>'[4]Res_Atletismo Geral'!H103</f>
        <v>Apto</v>
      </c>
      <c r="K109" s="13" t="str">
        <f>'[4]Res_Natação Geral'!H103</f>
        <v>Apto</v>
      </c>
      <c r="L109" s="58"/>
      <c r="M109" s="57"/>
      <c r="N109" s="58" t="s">
        <v>16</v>
      </c>
      <c r="O109" s="57"/>
      <c r="P109" s="56"/>
      <c r="Q109" s="16">
        <f t="shared" si="2"/>
        <v>4</v>
      </c>
      <c r="R109" s="14" t="s">
        <v>17</v>
      </c>
    </row>
    <row r="110" spans="1:21" ht="15" hidden="1" customHeight="1" x14ac:dyDescent="0.2">
      <c r="A110" s="8" t="s">
        <v>159</v>
      </c>
      <c r="B110" s="10">
        <v>30</v>
      </c>
      <c r="C110" s="95"/>
      <c r="D110" s="10"/>
      <c r="E110" s="10">
        <v>551</v>
      </c>
      <c r="F110" s="10" t="s">
        <v>217</v>
      </c>
      <c r="G110" s="11" t="s">
        <v>14</v>
      </c>
      <c r="H110" s="10" t="s">
        <v>218</v>
      </c>
      <c r="I110" s="12" t="str">
        <f>'[4]Res_Ginástica Geral'!H421</f>
        <v>Inapto</v>
      </c>
      <c r="J110" s="13" t="str">
        <f>'[4]Res_Atletismo Geral'!H421</f>
        <v>Apto</v>
      </c>
      <c r="K110" s="13" t="str">
        <f>'[4]Res_Natação Geral'!H421</f>
        <v>Apto</v>
      </c>
      <c r="L110" s="58"/>
      <c r="M110" s="58" t="s">
        <v>16</v>
      </c>
      <c r="N110" s="58" t="s">
        <v>16</v>
      </c>
      <c r="O110" s="59"/>
      <c r="P110" s="56"/>
      <c r="Q110" s="16">
        <f t="shared" si="2"/>
        <v>5</v>
      </c>
      <c r="R110" s="14" t="s">
        <v>17</v>
      </c>
      <c r="U110">
        <v>1</v>
      </c>
    </row>
    <row r="111" spans="1:21" ht="15" hidden="1" customHeight="1" x14ac:dyDescent="0.2">
      <c r="A111" s="8" t="s">
        <v>159</v>
      </c>
      <c r="B111" s="10">
        <v>31</v>
      </c>
      <c r="C111" s="95"/>
      <c r="D111" s="10"/>
      <c r="E111" s="17">
        <v>440</v>
      </c>
      <c r="F111" s="17" t="s">
        <v>217</v>
      </c>
      <c r="G111" s="18" t="s">
        <v>34</v>
      </c>
      <c r="H111" s="17" t="s">
        <v>218</v>
      </c>
      <c r="I111" s="21"/>
      <c r="J111" s="21"/>
      <c r="K111" s="21"/>
      <c r="L111" s="58"/>
      <c r="M111" s="62"/>
      <c r="N111" s="62"/>
      <c r="O111" s="62"/>
      <c r="P111" s="56"/>
      <c r="Q111" s="20">
        <f t="shared" si="2"/>
        <v>0</v>
      </c>
      <c r="R111" s="22" t="s">
        <v>17</v>
      </c>
      <c r="U111" s="25">
        <v>1</v>
      </c>
    </row>
    <row r="112" spans="1:21" x14ac:dyDescent="0.2">
      <c r="A112" s="8" t="s">
        <v>159</v>
      </c>
      <c r="B112" s="9">
        <v>32</v>
      </c>
      <c r="C112" s="95"/>
      <c r="D112" s="10">
        <v>13</v>
      </c>
      <c r="E112" s="10">
        <v>41</v>
      </c>
      <c r="F112" s="10" t="s">
        <v>219</v>
      </c>
      <c r="G112" s="11" t="s">
        <v>14</v>
      </c>
      <c r="H112" s="10" t="s">
        <v>220</v>
      </c>
      <c r="I112" s="14"/>
      <c r="J112" s="14"/>
      <c r="K112" s="14"/>
      <c r="L112" s="58"/>
      <c r="M112" s="58"/>
      <c r="N112" s="59"/>
      <c r="O112" s="59"/>
      <c r="P112" s="56"/>
      <c r="Q112" s="16">
        <f t="shared" si="2"/>
        <v>0</v>
      </c>
      <c r="R112" s="14"/>
      <c r="U112">
        <v>2</v>
      </c>
    </row>
    <row r="113" spans="1:21" x14ac:dyDescent="0.2">
      <c r="A113" s="8" t="s">
        <v>159</v>
      </c>
      <c r="B113" s="10">
        <v>33</v>
      </c>
      <c r="C113" s="95"/>
      <c r="D113" s="10">
        <v>14</v>
      </c>
      <c r="E113" s="10">
        <v>9</v>
      </c>
      <c r="F113" s="10" t="s">
        <v>221</v>
      </c>
      <c r="G113" s="11" t="s">
        <v>14</v>
      </c>
      <c r="H113" s="10" t="s">
        <v>222</v>
      </c>
      <c r="I113" s="14"/>
      <c r="J113" s="14"/>
      <c r="K113" s="14"/>
      <c r="L113" s="58"/>
      <c r="M113" s="57"/>
      <c r="N113" s="57"/>
      <c r="O113" s="59"/>
      <c r="P113" s="56"/>
      <c r="Q113" s="16">
        <f t="shared" si="2"/>
        <v>0</v>
      </c>
      <c r="R113" s="14"/>
      <c r="U113">
        <v>2</v>
      </c>
    </row>
    <row r="114" spans="1:21" ht="15" hidden="1" customHeight="1" x14ac:dyDescent="0.2">
      <c r="A114" s="8" t="s">
        <v>159</v>
      </c>
      <c r="B114" s="10">
        <v>34</v>
      </c>
      <c r="C114" s="95"/>
      <c r="D114" s="10"/>
      <c r="E114" s="10">
        <v>391</v>
      </c>
      <c r="F114" s="10" t="s">
        <v>223</v>
      </c>
      <c r="G114" s="11" t="s">
        <v>14</v>
      </c>
      <c r="H114" s="10" t="s">
        <v>224</v>
      </c>
      <c r="I114" s="14"/>
      <c r="J114" s="13" t="str">
        <f>'[4]Res_Atletismo Geral'!H214</f>
        <v>Inapto</v>
      </c>
      <c r="K114" s="13" t="str">
        <f>'[4]Res_Natação Geral'!H214</f>
        <v>Apto</v>
      </c>
      <c r="L114" s="58"/>
      <c r="M114" s="58" t="s">
        <v>16</v>
      </c>
      <c r="N114" s="59"/>
      <c r="O114" s="59"/>
      <c r="P114" s="56"/>
      <c r="Q114" s="16">
        <f t="shared" si="2"/>
        <v>3</v>
      </c>
      <c r="R114" s="14" t="s">
        <v>17</v>
      </c>
      <c r="U114">
        <v>1</v>
      </c>
    </row>
    <row r="115" spans="1:21" ht="15" hidden="1" customHeight="1" x14ac:dyDescent="0.2">
      <c r="A115" s="8" t="s">
        <v>159</v>
      </c>
      <c r="B115" s="9">
        <v>35</v>
      </c>
      <c r="C115" s="95"/>
      <c r="D115" s="10"/>
      <c r="E115" s="10">
        <v>576</v>
      </c>
      <c r="F115" s="10" t="s">
        <v>225</v>
      </c>
      <c r="G115" s="11" t="s">
        <v>14</v>
      </c>
      <c r="H115" s="10" t="s">
        <v>226</v>
      </c>
      <c r="I115" s="14"/>
      <c r="J115" s="14"/>
      <c r="K115" s="13" t="str">
        <f>'[4]Res_Natação Geral'!H225</f>
        <v>Apto</v>
      </c>
      <c r="L115" s="58"/>
      <c r="M115" s="58"/>
      <c r="N115" s="59"/>
      <c r="O115" s="59"/>
      <c r="P115" s="56"/>
      <c r="Q115" s="16">
        <f t="shared" si="2"/>
        <v>1</v>
      </c>
      <c r="R115" s="14" t="s">
        <v>17</v>
      </c>
      <c r="U115">
        <v>1</v>
      </c>
    </row>
    <row r="116" spans="1:21" ht="15" hidden="1" customHeight="1" x14ac:dyDescent="0.2">
      <c r="A116" s="8" t="s">
        <v>159</v>
      </c>
      <c r="B116" s="10">
        <v>36</v>
      </c>
      <c r="C116" s="95"/>
      <c r="D116" s="10"/>
      <c r="E116" s="10">
        <v>281</v>
      </c>
      <c r="F116" s="10" t="s">
        <v>227</v>
      </c>
      <c r="G116" s="11" t="s">
        <v>14</v>
      </c>
      <c r="H116" s="10" t="s">
        <v>228</v>
      </c>
      <c r="I116" s="12" t="str">
        <f>'[4]Res_Ginástica Geral'!H110</f>
        <v>Apto</v>
      </c>
      <c r="J116" s="13" t="str">
        <f>'[4]Res_Atletismo Geral'!H110</f>
        <v>Apto</v>
      </c>
      <c r="K116" s="13" t="str">
        <f>'[4]Res_Natação Geral'!H110</f>
        <v>Apto</v>
      </c>
      <c r="L116" s="58"/>
      <c r="M116" s="57"/>
      <c r="N116" s="58" t="s">
        <v>16</v>
      </c>
      <c r="O116" s="57"/>
      <c r="P116" s="56"/>
      <c r="Q116" s="16">
        <f t="shared" si="2"/>
        <v>4</v>
      </c>
      <c r="R116" s="14" t="s">
        <v>16</v>
      </c>
    </row>
    <row r="117" spans="1:21" ht="15" hidden="1" customHeight="1" x14ac:dyDescent="0.2">
      <c r="A117" s="8" t="s">
        <v>159</v>
      </c>
      <c r="B117" s="9">
        <v>37</v>
      </c>
      <c r="C117" s="95"/>
      <c r="D117" s="10"/>
      <c r="E117" s="10">
        <v>469</v>
      </c>
      <c r="F117" s="10" t="s">
        <v>229</v>
      </c>
      <c r="G117" s="11" t="s">
        <v>14</v>
      </c>
      <c r="H117" s="10" t="s">
        <v>230</v>
      </c>
      <c r="I117" s="12" t="str">
        <f>'[4]Res_Ginástica Geral'!H111</f>
        <v>Apto</v>
      </c>
      <c r="J117" s="13" t="str">
        <f>'[4]Res_Atletismo Geral'!H111</f>
        <v>Apto</v>
      </c>
      <c r="K117" s="13" t="str">
        <f>'[4]Res_Natação Geral'!H111</f>
        <v>Apto</v>
      </c>
      <c r="L117" s="58"/>
      <c r="M117" s="57"/>
      <c r="N117" s="58" t="s">
        <v>16</v>
      </c>
      <c r="O117" s="57"/>
      <c r="P117" s="56"/>
      <c r="Q117" s="16">
        <f t="shared" si="2"/>
        <v>4</v>
      </c>
      <c r="R117" s="14" t="s">
        <v>16</v>
      </c>
    </row>
    <row r="118" spans="1:21" x14ac:dyDescent="0.2">
      <c r="A118" s="8" t="s">
        <v>159</v>
      </c>
      <c r="B118" s="10">
        <v>38</v>
      </c>
      <c r="C118" s="95"/>
      <c r="D118" s="10">
        <v>15</v>
      </c>
      <c r="E118" s="10">
        <v>166</v>
      </c>
      <c r="F118" s="10" t="s">
        <v>231</v>
      </c>
      <c r="G118" s="11" t="s">
        <v>14</v>
      </c>
      <c r="H118" s="10" t="s">
        <v>232</v>
      </c>
      <c r="I118" s="14"/>
      <c r="J118" s="14"/>
      <c r="K118" s="14"/>
      <c r="L118" s="58"/>
      <c r="M118" s="57"/>
      <c r="N118" s="57"/>
      <c r="O118" s="59"/>
      <c r="P118" s="56"/>
      <c r="Q118" s="16">
        <f t="shared" si="2"/>
        <v>0</v>
      </c>
      <c r="R118" s="14"/>
      <c r="U118">
        <v>2</v>
      </c>
    </row>
    <row r="119" spans="1:21" ht="15" hidden="1" customHeight="1" x14ac:dyDescent="0.2">
      <c r="A119" s="8" t="s">
        <v>159</v>
      </c>
      <c r="B119" s="9">
        <v>39</v>
      </c>
      <c r="C119" s="95"/>
      <c r="D119" s="10"/>
      <c r="E119" s="10">
        <v>383</v>
      </c>
      <c r="F119" s="10" t="s">
        <v>233</v>
      </c>
      <c r="G119" s="11" t="s">
        <v>14</v>
      </c>
      <c r="H119" s="10" t="s">
        <v>234</v>
      </c>
      <c r="I119" s="12" t="str">
        <f>'[4]Res_Ginástica Geral'!H113</f>
        <v>Apto</v>
      </c>
      <c r="J119" s="13" t="str">
        <f>'[4]Res_Atletismo Geral'!H113</f>
        <v>Apto</v>
      </c>
      <c r="K119" s="13" t="str">
        <f>'[4]Res_Natação Geral'!H113</f>
        <v>Apto</v>
      </c>
      <c r="L119" s="58"/>
      <c r="M119" s="57"/>
      <c r="N119" s="58" t="s">
        <v>16</v>
      </c>
      <c r="O119" s="57"/>
      <c r="P119" s="56"/>
      <c r="Q119" s="16">
        <f t="shared" si="2"/>
        <v>4</v>
      </c>
      <c r="R119" s="14" t="s">
        <v>16</v>
      </c>
    </row>
    <row r="120" spans="1:21" ht="15" hidden="1" customHeight="1" x14ac:dyDescent="0.2">
      <c r="A120" s="8" t="s">
        <v>159</v>
      </c>
      <c r="B120" s="9">
        <v>40</v>
      </c>
      <c r="C120" s="95"/>
      <c r="D120" s="10"/>
      <c r="E120" s="10">
        <v>604</v>
      </c>
      <c r="F120" s="10" t="s">
        <v>235</v>
      </c>
      <c r="G120" s="11" t="s">
        <v>14</v>
      </c>
      <c r="H120" s="10" t="s">
        <v>236</v>
      </c>
      <c r="I120" s="12" t="str">
        <f>'[4]Res_Ginástica Geral'!H114</f>
        <v>Apto</v>
      </c>
      <c r="J120" s="13" t="str">
        <f>'[4]Res_Atletismo Geral'!H114</f>
        <v>Apto</v>
      </c>
      <c r="K120" s="13" t="str">
        <f>'[4]Res_Natação Geral'!H114</f>
        <v>Apto</v>
      </c>
      <c r="L120" s="58"/>
      <c r="M120" s="57"/>
      <c r="N120" s="58" t="s">
        <v>16</v>
      </c>
      <c r="O120" s="57"/>
      <c r="P120" s="56"/>
      <c r="Q120" s="16">
        <f t="shared" si="2"/>
        <v>4</v>
      </c>
      <c r="R120" s="14" t="s">
        <v>16</v>
      </c>
    </row>
    <row r="121" spans="1:21" x14ac:dyDescent="0.2">
      <c r="A121" s="8" t="s">
        <v>159</v>
      </c>
      <c r="B121" s="9">
        <v>41</v>
      </c>
      <c r="C121" s="95"/>
      <c r="D121" s="10">
        <v>16</v>
      </c>
      <c r="E121" s="10">
        <v>543</v>
      </c>
      <c r="F121" s="10" t="s">
        <v>237</v>
      </c>
      <c r="G121" s="11" t="s">
        <v>14</v>
      </c>
      <c r="H121" s="10" t="s">
        <v>238</v>
      </c>
      <c r="I121" s="14"/>
      <c r="J121" s="14"/>
      <c r="K121" s="14"/>
      <c r="L121" s="58"/>
      <c r="M121" s="57"/>
      <c r="N121" s="58"/>
      <c r="O121" s="57"/>
      <c r="P121" s="56"/>
      <c r="Q121" s="16">
        <f t="shared" si="2"/>
        <v>0</v>
      </c>
      <c r="R121" s="23"/>
      <c r="U121">
        <v>2</v>
      </c>
    </row>
    <row r="122" spans="1:21" ht="15" hidden="1" customHeight="1" x14ac:dyDescent="0.2">
      <c r="A122" s="8" t="s">
        <v>159</v>
      </c>
      <c r="B122" s="10">
        <v>42</v>
      </c>
      <c r="C122" s="95"/>
      <c r="D122" s="10"/>
      <c r="E122" s="17">
        <v>541</v>
      </c>
      <c r="F122" s="17" t="s">
        <v>239</v>
      </c>
      <c r="G122" s="18" t="s">
        <v>34</v>
      </c>
      <c r="H122" s="17" t="s">
        <v>240</v>
      </c>
      <c r="I122" s="20" t="str">
        <f>'[4]Res_Ginástica Geral'!H116</f>
        <v xml:space="preserve"> </v>
      </c>
      <c r="J122" s="21"/>
      <c r="K122" s="21"/>
      <c r="L122" s="58"/>
      <c r="M122" s="61"/>
      <c r="N122" s="63"/>
      <c r="O122" s="61"/>
      <c r="P122" s="56"/>
      <c r="Q122" s="20">
        <f t="shared" si="2"/>
        <v>1</v>
      </c>
      <c r="R122" s="22"/>
    </row>
    <row r="123" spans="1:21" ht="15" hidden="1" customHeight="1" x14ac:dyDescent="0.2">
      <c r="A123" s="8" t="s">
        <v>159</v>
      </c>
      <c r="B123" s="10">
        <v>43</v>
      </c>
      <c r="C123" s="95"/>
      <c r="D123" s="10"/>
      <c r="E123" s="17">
        <v>259</v>
      </c>
      <c r="F123" s="17" t="s">
        <v>241</v>
      </c>
      <c r="G123" s="18" t="s">
        <v>34</v>
      </c>
      <c r="H123" s="17" t="s">
        <v>242</v>
      </c>
      <c r="I123" s="20" t="str">
        <f>'[4]Res_Ginástica Geral'!H117</f>
        <v xml:space="preserve"> </v>
      </c>
      <c r="J123" s="21"/>
      <c r="K123" s="21"/>
      <c r="L123" s="58"/>
      <c r="M123" s="61"/>
      <c r="N123" s="63"/>
      <c r="O123" s="61"/>
      <c r="P123" s="56"/>
      <c r="Q123" s="20">
        <f t="shared" si="2"/>
        <v>1</v>
      </c>
      <c r="R123" s="22"/>
    </row>
    <row r="124" spans="1:21" ht="15" hidden="1" customHeight="1" x14ac:dyDescent="0.2">
      <c r="A124" s="8" t="s">
        <v>159</v>
      </c>
      <c r="B124" s="10">
        <v>44</v>
      </c>
      <c r="C124" s="95"/>
      <c r="D124" s="10"/>
      <c r="E124" s="17">
        <v>57</v>
      </c>
      <c r="F124" s="17" t="s">
        <v>243</v>
      </c>
      <c r="G124" s="18" t="s">
        <v>34</v>
      </c>
      <c r="H124" s="17" t="s">
        <v>244</v>
      </c>
      <c r="I124" s="20" t="str">
        <f>'[4]Res_Ginástica Geral'!H118</f>
        <v xml:space="preserve"> </v>
      </c>
      <c r="J124" s="21"/>
      <c r="K124" s="21"/>
      <c r="L124" s="58"/>
      <c r="M124" s="61"/>
      <c r="N124" s="63"/>
      <c r="O124" s="61"/>
      <c r="P124" s="56"/>
      <c r="Q124" s="20">
        <f t="shared" si="2"/>
        <v>1</v>
      </c>
      <c r="R124" s="22"/>
      <c r="S124" s="26" t="s">
        <v>159</v>
      </c>
    </row>
    <row r="125" spans="1:21" ht="16" hidden="1" customHeight="1" x14ac:dyDescent="0.2">
      <c r="A125" s="28"/>
      <c r="B125" s="28"/>
      <c r="C125" s="95"/>
      <c r="D125" s="10"/>
      <c r="E125" s="28"/>
      <c r="F125" s="28"/>
      <c r="G125" s="36"/>
      <c r="H125" s="28"/>
      <c r="I125" s="30" t="s">
        <v>8</v>
      </c>
      <c r="J125" s="30" t="s">
        <v>87</v>
      </c>
      <c r="K125" s="30" t="s">
        <v>88</v>
      </c>
      <c r="L125" s="58"/>
      <c r="M125" s="66" t="s">
        <v>90</v>
      </c>
      <c r="N125" s="66" t="s">
        <v>91</v>
      </c>
      <c r="O125" s="65" t="s">
        <v>92</v>
      </c>
      <c r="P125" s="56"/>
      <c r="Q125" s="30" t="s">
        <v>10</v>
      </c>
      <c r="R125" s="30" t="s">
        <v>93</v>
      </c>
      <c r="S125" s="26">
        <f>COUNTA(Q81:Q124)</f>
        <v>44</v>
      </c>
      <c r="T125" s="32">
        <f>(44-1)</f>
        <v>43</v>
      </c>
    </row>
    <row r="126" spans="1:21" ht="15" hidden="1" customHeight="1" x14ac:dyDescent="0.2">
      <c r="A126" s="8" t="s">
        <v>245</v>
      </c>
      <c r="B126" s="10">
        <v>1</v>
      </c>
      <c r="C126" s="95"/>
      <c r="D126" s="10"/>
      <c r="E126" s="17">
        <v>592</v>
      </c>
      <c r="F126" s="17" t="s">
        <v>246</v>
      </c>
      <c r="G126" s="18" t="s">
        <v>21</v>
      </c>
      <c r="H126" s="17" t="s">
        <v>247</v>
      </c>
      <c r="I126" s="20" t="str">
        <f>'[4]Res_Ginástica Geral'!H120</f>
        <v xml:space="preserve"> </v>
      </c>
      <c r="J126" s="21"/>
      <c r="K126" s="21"/>
      <c r="L126" s="58"/>
      <c r="M126" s="61"/>
      <c r="N126" s="63"/>
      <c r="O126" s="61"/>
      <c r="P126" s="56"/>
      <c r="Q126" s="20">
        <f t="shared" ref="Q126:Q168" si="3">COUNTA(I126:O126)</f>
        <v>1</v>
      </c>
      <c r="R126" s="22"/>
    </row>
    <row r="127" spans="1:21" ht="15" hidden="1" customHeight="1" x14ac:dyDescent="0.2">
      <c r="A127" s="8" t="s">
        <v>245</v>
      </c>
      <c r="B127" s="10">
        <v>2</v>
      </c>
      <c r="C127" s="95"/>
      <c r="D127" s="10"/>
      <c r="E127" s="17">
        <v>10</v>
      </c>
      <c r="F127" s="17" t="s">
        <v>248</v>
      </c>
      <c r="G127" s="18" t="s">
        <v>21</v>
      </c>
      <c r="H127" s="17" t="s">
        <v>249</v>
      </c>
      <c r="I127" s="20" t="str">
        <f>'[4]Res_Ginástica Geral'!H121</f>
        <v xml:space="preserve"> </v>
      </c>
      <c r="J127" s="21"/>
      <c r="K127" s="21"/>
      <c r="L127" s="58"/>
      <c r="M127" s="61"/>
      <c r="N127" s="63"/>
      <c r="O127" s="61"/>
      <c r="P127" s="56"/>
      <c r="Q127" s="20">
        <f t="shared" si="3"/>
        <v>1</v>
      </c>
      <c r="R127" s="22"/>
    </row>
    <row r="128" spans="1:21" ht="15" hidden="1" customHeight="1" x14ac:dyDescent="0.2">
      <c r="A128" s="8" t="s">
        <v>245</v>
      </c>
      <c r="B128" s="9">
        <v>3</v>
      </c>
      <c r="C128" s="95"/>
      <c r="D128" s="10"/>
      <c r="E128" s="10">
        <v>128</v>
      </c>
      <c r="F128" s="10" t="s">
        <v>250</v>
      </c>
      <c r="G128" s="11" t="s">
        <v>14</v>
      </c>
      <c r="H128" s="10" t="s">
        <v>251</v>
      </c>
      <c r="I128" s="12" t="str">
        <f>'[4]Res_Ginástica Geral'!H122</f>
        <v>Apto</v>
      </c>
      <c r="J128" s="13" t="str">
        <f>'[4]Res_Atletismo Geral'!H122</f>
        <v>Apto</v>
      </c>
      <c r="K128" s="13" t="str">
        <f>'[4]Res_Natação Geral'!H122</f>
        <v>Apto</v>
      </c>
      <c r="L128" s="58"/>
      <c r="M128" s="57"/>
      <c r="N128" s="58" t="s">
        <v>16</v>
      </c>
      <c r="O128" s="57"/>
      <c r="P128" s="56"/>
      <c r="Q128" s="16">
        <f t="shared" si="3"/>
        <v>4</v>
      </c>
      <c r="R128" s="14" t="s">
        <v>16</v>
      </c>
    </row>
    <row r="129" spans="1:21" ht="15" hidden="1" customHeight="1" x14ac:dyDescent="0.2">
      <c r="A129" s="8" t="s">
        <v>245</v>
      </c>
      <c r="B129" s="10">
        <v>4</v>
      </c>
      <c r="C129" s="95"/>
      <c r="D129" s="10"/>
      <c r="E129" s="17">
        <v>475</v>
      </c>
      <c r="F129" s="17" t="s">
        <v>252</v>
      </c>
      <c r="G129" s="18" t="s">
        <v>34</v>
      </c>
      <c r="H129" s="17" t="s">
        <v>253</v>
      </c>
      <c r="I129" s="20" t="str">
        <f>'[4]Res_Ginástica Geral'!H123</f>
        <v xml:space="preserve"> </v>
      </c>
      <c r="J129" s="21"/>
      <c r="K129" s="21"/>
      <c r="L129" s="58"/>
      <c r="M129" s="61"/>
      <c r="N129" s="63"/>
      <c r="O129" s="61"/>
      <c r="P129" s="56"/>
      <c r="Q129" s="20">
        <f t="shared" si="3"/>
        <v>1</v>
      </c>
      <c r="R129" s="22"/>
    </row>
    <row r="130" spans="1:21" ht="15" hidden="1" customHeight="1" x14ac:dyDescent="0.2">
      <c r="A130" s="8" t="s">
        <v>245</v>
      </c>
      <c r="B130" s="9">
        <v>5</v>
      </c>
      <c r="C130" s="95"/>
      <c r="D130" s="10"/>
      <c r="E130" s="10">
        <v>501</v>
      </c>
      <c r="F130" s="10" t="s">
        <v>254</v>
      </c>
      <c r="G130" s="11" t="s">
        <v>14</v>
      </c>
      <c r="H130" s="10" t="s">
        <v>255</v>
      </c>
      <c r="I130" s="12" t="str">
        <f>'[4]Res_Ginástica Geral'!H124</f>
        <v>Apto</v>
      </c>
      <c r="J130" s="13" t="str">
        <f>'[4]Res_Atletismo Geral'!H124</f>
        <v>Apto</v>
      </c>
      <c r="K130" s="13" t="str">
        <f>'[4]Res_Natação Geral'!H124</f>
        <v>Apto</v>
      </c>
      <c r="L130" s="58"/>
      <c r="M130" s="57"/>
      <c r="N130" s="58" t="s">
        <v>16</v>
      </c>
      <c r="O130" s="57"/>
      <c r="P130" s="56"/>
      <c r="Q130" s="16">
        <f t="shared" si="3"/>
        <v>4</v>
      </c>
      <c r="R130" s="14" t="s">
        <v>16</v>
      </c>
    </row>
    <row r="131" spans="1:21" ht="15" hidden="1" customHeight="1" x14ac:dyDescent="0.2">
      <c r="A131" s="8" t="s">
        <v>245</v>
      </c>
      <c r="B131" s="9">
        <v>6</v>
      </c>
      <c r="C131" s="95"/>
      <c r="D131" s="10"/>
      <c r="E131" s="10">
        <v>489</v>
      </c>
      <c r="F131" s="10" t="s">
        <v>256</v>
      </c>
      <c r="G131" s="11" t="s">
        <v>14</v>
      </c>
      <c r="H131" s="10" t="s">
        <v>257</v>
      </c>
      <c r="I131" s="12" t="str">
        <f>'[4]Res_Ginástica Geral'!H125</f>
        <v>Apto</v>
      </c>
      <c r="J131" s="13" t="str">
        <f>'[4]Res_Atletismo Geral'!H125</f>
        <v>Apto</v>
      </c>
      <c r="K131" s="13" t="str">
        <f>'[4]Res_Natação Geral'!H125</f>
        <v>Apto</v>
      </c>
      <c r="L131" s="58"/>
      <c r="M131" s="57"/>
      <c r="N131" s="58" t="s">
        <v>16</v>
      </c>
      <c r="O131" s="57"/>
      <c r="P131" s="56"/>
      <c r="Q131" s="16">
        <f t="shared" si="3"/>
        <v>4</v>
      </c>
      <c r="R131" s="14" t="s">
        <v>16</v>
      </c>
    </row>
    <row r="132" spans="1:21" ht="15" hidden="1" customHeight="1" x14ac:dyDescent="0.2">
      <c r="A132" s="8" t="s">
        <v>245</v>
      </c>
      <c r="B132" s="10">
        <v>7</v>
      </c>
      <c r="C132" s="95"/>
      <c r="D132" s="10"/>
      <c r="E132" s="10">
        <v>461</v>
      </c>
      <c r="F132" s="10" t="s">
        <v>258</v>
      </c>
      <c r="G132" s="11" t="s">
        <v>14</v>
      </c>
      <c r="H132" s="10" t="s">
        <v>259</v>
      </c>
      <c r="I132" s="12" t="str">
        <f>'[4]Res_Ginástica Geral'!H95</f>
        <v>Apto</v>
      </c>
      <c r="J132" s="13" t="str">
        <f>'[4]Res_Atletismo Geral'!H95</f>
        <v>Apto</v>
      </c>
      <c r="K132" s="13" t="str">
        <f>'[4]Res_Natação Geral'!H95</f>
        <v>Inapto</v>
      </c>
      <c r="L132" s="58"/>
      <c r="M132" s="57"/>
      <c r="N132" s="58" t="s">
        <v>16</v>
      </c>
      <c r="O132" s="57"/>
      <c r="P132" s="56"/>
      <c r="Q132" s="16">
        <f t="shared" si="3"/>
        <v>4</v>
      </c>
      <c r="R132" s="14" t="s">
        <v>17</v>
      </c>
      <c r="U132">
        <v>1</v>
      </c>
    </row>
    <row r="133" spans="1:21" ht="15" hidden="1" customHeight="1" x14ac:dyDescent="0.2">
      <c r="A133" s="8" t="s">
        <v>245</v>
      </c>
      <c r="B133" s="9">
        <v>8</v>
      </c>
      <c r="C133" s="95"/>
      <c r="D133" s="10"/>
      <c r="E133" s="10">
        <v>250</v>
      </c>
      <c r="F133" s="10" t="s">
        <v>260</v>
      </c>
      <c r="G133" s="11" t="s">
        <v>14</v>
      </c>
      <c r="H133" s="10" t="s">
        <v>261</v>
      </c>
      <c r="I133" s="12" t="str">
        <f>'[4]Res_Ginástica Geral'!H127</f>
        <v>Apto</v>
      </c>
      <c r="J133" s="13" t="str">
        <f>'[4]Res_Atletismo Geral'!H127</f>
        <v>Apto</v>
      </c>
      <c r="K133" s="13" t="str">
        <f>'[4]Res_Natação Geral'!H127</f>
        <v>Apto</v>
      </c>
      <c r="L133" s="58"/>
      <c r="M133" s="57"/>
      <c r="N133" s="58" t="s">
        <v>16</v>
      </c>
      <c r="O133" s="57"/>
      <c r="P133" s="56"/>
      <c r="Q133" s="16">
        <f t="shared" si="3"/>
        <v>4</v>
      </c>
      <c r="R133" s="14" t="s">
        <v>16</v>
      </c>
    </row>
    <row r="134" spans="1:21" ht="15" hidden="1" customHeight="1" x14ac:dyDescent="0.2">
      <c r="A134" s="8" t="s">
        <v>245</v>
      </c>
      <c r="B134" s="9">
        <v>9</v>
      </c>
      <c r="C134" s="95"/>
      <c r="D134" s="10"/>
      <c r="E134" s="10">
        <v>74</v>
      </c>
      <c r="F134" s="10" t="s">
        <v>262</v>
      </c>
      <c r="G134" s="11" t="s">
        <v>14</v>
      </c>
      <c r="H134" s="10" t="s">
        <v>263</v>
      </c>
      <c r="I134" s="12" t="str">
        <f>'[4]Res_Ginástica Geral'!H128</f>
        <v>Apto</v>
      </c>
      <c r="J134" s="13" t="str">
        <f>'[4]Res_Atletismo Geral'!H128</f>
        <v>Apto</v>
      </c>
      <c r="K134" s="13" t="str">
        <f>'[4]Res_Natação Geral'!H128</f>
        <v>Apto</v>
      </c>
      <c r="L134" s="58"/>
      <c r="M134" s="57"/>
      <c r="N134" s="58" t="s">
        <v>16</v>
      </c>
      <c r="O134" s="57"/>
      <c r="P134" s="56"/>
      <c r="Q134" s="16">
        <f t="shared" si="3"/>
        <v>4</v>
      </c>
      <c r="R134" s="14" t="s">
        <v>16</v>
      </c>
    </row>
    <row r="135" spans="1:21" ht="15" hidden="1" customHeight="1" x14ac:dyDescent="0.2">
      <c r="A135" s="8" t="s">
        <v>245</v>
      </c>
      <c r="B135" s="9">
        <v>10</v>
      </c>
      <c r="C135" s="95"/>
      <c r="D135" s="10"/>
      <c r="E135" s="37">
        <v>337</v>
      </c>
      <c r="F135" s="10" t="s">
        <v>264</v>
      </c>
      <c r="G135" s="11" t="s">
        <v>14</v>
      </c>
      <c r="H135" s="10" t="s">
        <v>265</v>
      </c>
      <c r="I135" s="12" t="str">
        <f>'[4]Res_Ginástica Geral'!H129</f>
        <v>Apto</v>
      </c>
      <c r="J135" s="13" t="str">
        <f>'[4]Res_Atletismo Geral'!H129</f>
        <v>Apto</v>
      </c>
      <c r="K135" s="13" t="str">
        <f>'[4]Res_Natação Geral'!H129</f>
        <v>Apto</v>
      </c>
      <c r="L135" s="58"/>
      <c r="M135" s="57"/>
      <c r="N135" s="58" t="s">
        <v>16</v>
      </c>
      <c r="O135" s="57"/>
      <c r="P135" s="56"/>
      <c r="Q135" s="16">
        <f t="shared" si="3"/>
        <v>4</v>
      </c>
      <c r="R135" s="14" t="s">
        <v>16</v>
      </c>
    </row>
    <row r="136" spans="1:21" ht="15" hidden="1" customHeight="1" x14ac:dyDescent="0.2">
      <c r="A136" s="8" t="s">
        <v>245</v>
      </c>
      <c r="B136" s="10">
        <v>11</v>
      </c>
      <c r="C136" s="95"/>
      <c r="D136" s="10"/>
      <c r="E136" s="17">
        <v>336</v>
      </c>
      <c r="F136" s="17" t="s">
        <v>264</v>
      </c>
      <c r="G136" s="18" t="s">
        <v>34</v>
      </c>
      <c r="H136" s="17" t="s">
        <v>265</v>
      </c>
      <c r="I136" s="20" t="str">
        <f>'[4]Res_Ginástica Geral'!H130</f>
        <v xml:space="preserve"> </v>
      </c>
      <c r="J136" s="21"/>
      <c r="K136" s="21"/>
      <c r="L136" s="58"/>
      <c r="M136" s="61"/>
      <c r="N136" s="63"/>
      <c r="O136" s="61"/>
      <c r="P136" s="56"/>
      <c r="Q136" s="20">
        <f t="shared" si="3"/>
        <v>1</v>
      </c>
      <c r="R136" s="22"/>
    </row>
    <row r="137" spans="1:21" x14ac:dyDescent="0.2">
      <c r="A137" s="8" t="s">
        <v>245</v>
      </c>
      <c r="B137" s="9">
        <v>12</v>
      </c>
      <c r="C137" s="95"/>
      <c r="D137" s="10">
        <v>17</v>
      </c>
      <c r="E137" s="10">
        <v>416</v>
      </c>
      <c r="F137" s="10" t="s">
        <v>266</v>
      </c>
      <c r="G137" s="11" t="s">
        <v>14</v>
      </c>
      <c r="H137" s="10" t="s">
        <v>267</v>
      </c>
      <c r="I137" s="14"/>
      <c r="J137" s="14"/>
      <c r="K137" s="14"/>
      <c r="L137" s="58"/>
      <c r="M137" s="57"/>
      <c r="N137" s="58"/>
      <c r="O137" s="57"/>
      <c r="P137" s="56"/>
      <c r="Q137" s="16">
        <f t="shared" si="3"/>
        <v>0</v>
      </c>
      <c r="R137" s="23"/>
      <c r="U137">
        <v>2</v>
      </c>
    </row>
    <row r="138" spans="1:21" ht="15" hidden="1" customHeight="1" x14ac:dyDescent="0.2">
      <c r="A138" s="8" t="s">
        <v>245</v>
      </c>
      <c r="B138" s="9">
        <v>13</v>
      </c>
      <c r="C138" s="95"/>
      <c r="D138" s="10"/>
      <c r="E138" s="10">
        <v>290</v>
      </c>
      <c r="F138" s="10" t="s">
        <v>268</v>
      </c>
      <c r="G138" s="11" t="s">
        <v>14</v>
      </c>
      <c r="H138" s="10" t="s">
        <v>269</v>
      </c>
      <c r="I138" s="12" t="str">
        <f>'[4]Res_Ginástica Geral'!H132</f>
        <v>Apto</v>
      </c>
      <c r="J138" s="13" t="str">
        <f>'[4]Res_Atletismo Geral'!H132</f>
        <v>Apto</v>
      </c>
      <c r="K138" s="13" t="str">
        <f>'[4]Res_Natação Geral'!H132</f>
        <v>Apto</v>
      </c>
      <c r="L138" s="58"/>
      <c r="M138" s="57"/>
      <c r="N138" s="58" t="s">
        <v>16</v>
      </c>
      <c r="O138" s="57"/>
      <c r="P138" s="56"/>
      <c r="Q138" s="16">
        <f t="shared" si="3"/>
        <v>4</v>
      </c>
      <c r="R138" s="14" t="s">
        <v>16</v>
      </c>
    </row>
    <row r="139" spans="1:21" ht="15" hidden="1" customHeight="1" x14ac:dyDescent="0.2">
      <c r="A139" s="8" t="s">
        <v>245</v>
      </c>
      <c r="B139" s="9">
        <v>14</v>
      </c>
      <c r="C139" s="95"/>
      <c r="D139" s="10"/>
      <c r="E139" s="10">
        <v>310</v>
      </c>
      <c r="F139" s="10" t="s">
        <v>270</v>
      </c>
      <c r="G139" s="11" t="s">
        <v>14</v>
      </c>
      <c r="H139" s="10" t="s">
        <v>271</v>
      </c>
      <c r="I139" s="12" t="str">
        <f>'[4]Res_Ginástica Geral'!H428</f>
        <v>Apto</v>
      </c>
      <c r="J139" s="13" t="str">
        <f>'[4]Res_Atletismo Geral'!H428</f>
        <v>Inapto</v>
      </c>
      <c r="K139" s="13" t="str">
        <f>'[4]Res_Natação Geral'!H428</f>
        <v>Apto</v>
      </c>
      <c r="L139" s="58"/>
      <c r="M139" s="58" t="s">
        <v>16</v>
      </c>
      <c r="N139" s="58" t="s">
        <v>16</v>
      </c>
      <c r="O139" s="59"/>
      <c r="P139" s="56"/>
      <c r="Q139" s="16">
        <f t="shared" si="3"/>
        <v>5</v>
      </c>
      <c r="R139" s="14" t="s">
        <v>17</v>
      </c>
      <c r="U139">
        <v>1</v>
      </c>
    </row>
    <row r="140" spans="1:21" x14ac:dyDescent="0.2">
      <c r="A140" s="8" t="s">
        <v>245</v>
      </c>
      <c r="B140" s="10">
        <v>15</v>
      </c>
      <c r="C140" s="95"/>
      <c r="D140" s="10">
        <v>18</v>
      </c>
      <c r="E140" s="10">
        <v>278</v>
      </c>
      <c r="F140" s="10" t="s">
        <v>272</v>
      </c>
      <c r="G140" s="11" t="s">
        <v>14</v>
      </c>
      <c r="H140" s="10" t="s">
        <v>273</v>
      </c>
      <c r="I140" s="14"/>
      <c r="J140" s="14"/>
      <c r="K140" s="14"/>
      <c r="L140" s="58"/>
      <c r="M140" s="57"/>
      <c r="N140" s="58"/>
      <c r="O140" s="57"/>
      <c r="P140" s="56"/>
      <c r="Q140" s="16">
        <f t="shared" si="3"/>
        <v>0</v>
      </c>
      <c r="R140" s="23"/>
      <c r="U140">
        <v>2</v>
      </c>
    </row>
    <row r="141" spans="1:21" ht="15" hidden="1" customHeight="1" x14ac:dyDescent="0.2">
      <c r="A141" s="8" t="s">
        <v>245</v>
      </c>
      <c r="B141" s="9">
        <v>16</v>
      </c>
      <c r="C141" s="95"/>
      <c r="D141" s="10"/>
      <c r="E141" s="10">
        <v>368</v>
      </c>
      <c r="F141" s="10" t="s">
        <v>274</v>
      </c>
      <c r="G141" s="11" t="s">
        <v>14</v>
      </c>
      <c r="H141" s="10" t="s">
        <v>275</v>
      </c>
      <c r="I141" s="12" t="str">
        <f>'[4]Res_Ginástica Geral'!H135</f>
        <v>Apto</v>
      </c>
      <c r="J141" s="13" t="str">
        <f>'[4]Res_Atletismo Geral'!H135</f>
        <v>Apto</v>
      </c>
      <c r="K141" s="13" t="str">
        <f>'[4]Res_Natação Geral'!H135</f>
        <v>Apto</v>
      </c>
      <c r="L141" s="58"/>
      <c r="M141" s="57"/>
      <c r="N141" s="58" t="s">
        <v>16</v>
      </c>
      <c r="O141" s="57"/>
      <c r="P141" s="56"/>
      <c r="Q141" s="16">
        <f t="shared" si="3"/>
        <v>4</v>
      </c>
      <c r="R141" s="14" t="s">
        <v>16</v>
      </c>
    </row>
    <row r="142" spans="1:21" ht="15" hidden="1" customHeight="1" x14ac:dyDescent="0.2">
      <c r="A142" s="8" t="s">
        <v>245</v>
      </c>
      <c r="B142" s="9">
        <v>17</v>
      </c>
      <c r="C142" s="95"/>
      <c r="D142" s="10"/>
      <c r="E142" s="10">
        <v>531</v>
      </c>
      <c r="F142" s="10" t="s">
        <v>276</v>
      </c>
      <c r="G142" s="11" t="s">
        <v>14</v>
      </c>
      <c r="H142" s="10" t="s">
        <v>277</v>
      </c>
      <c r="I142" s="12" t="str">
        <f>'[4]Res_Ginástica Geral'!H136</f>
        <v>Apto</v>
      </c>
      <c r="J142" s="13" t="str">
        <f>'[4]Res_Atletismo Geral'!H136</f>
        <v>Apto</v>
      </c>
      <c r="K142" s="13" t="str">
        <f>'[4]Res_Natação Geral'!H136</f>
        <v>Apto</v>
      </c>
      <c r="L142" s="58"/>
      <c r="M142" s="57"/>
      <c r="N142" s="58" t="s">
        <v>16</v>
      </c>
      <c r="O142" s="57"/>
      <c r="P142" s="56"/>
      <c r="Q142" s="16">
        <f t="shared" si="3"/>
        <v>4</v>
      </c>
      <c r="R142" s="14" t="s">
        <v>16</v>
      </c>
    </row>
    <row r="143" spans="1:21" ht="15" hidden="1" customHeight="1" x14ac:dyDescent="0.2">
      <c r="A143" s="8" t="s">
        <v>245</v>
      </c>
      <c r="B143" s="9">
        <v>18</v>
      </c>
      <c r="C143" s="95"/>
      <c r="D143" s="10"/>
      <c r="E143" s="10">
        <v>293</v>
      </c>
      <c r="F143" s="10" t="s">
        <v>278</v>
      </c>
      <c r="G143" s="11" t="s">
        <v>14</v>
      </c>
      <c r="H143" s="10" t="s">
        <v>279</v>
      </c>
      <c r="I143" s="12" t="str">
        <f>'[4]Res_Ginástica Geral'!H137</f>
        <v>Apto</v>
      </c>
      <c r="J143" s="13" t="str">
        <f>'[4]Res_Atletismo Geral'!H137</f>
        <v>Apto</v>
      </c>
      <c r="K143" s="13" t="str">
        <f>'[4]Res_Natação Geral'!H137</f>
        <v>Apto</v>
      </c>
      <c r="L143" s="58"/>
      <c r="M143" s="57"/>
      <c r="N143" s="58" t="s">
        <v>16</v>
      </c>
      <c r="O143" s="57"/>
      <c r="P143" s="56"/>
      <c r="Q143" s="16">
        <f t="shared" si="3"/>
        <v>4</v>
      </c>
      <c r="R143" s="14" t="s">
        <v>16</v>
      </c>
    </row>
    <row r="144" spans="1:21" ht="15" hidden="1" customHeight="1" x14ac:dyDescent="0.2">
      <c r="A144" s="8" t="s">
        <v>245</v>
      </c>
      <c r="B144" s="10">
        <v>19</v>
      </c>
      <c r="C144" s="95"/>
      <c r="D144" s="10"/>
      <c r="E144" s="17">
        <v>233</v>
      </c>
      <c r="F144" s="17" t="s">
        <v>280</v>
      </c>
      <c r="G144" s="18" t="s">
        <v>34</v>
      </c>
      <c r="H144" s="17" t="s">
        <v>281</v>
      </c>
      <c r="I144" s="20" t="str">
        <f>'[4]Res_Ginástica Geral'!H138</f>
        <v xml:space="preserve"> </v>
      </c>
      <c r="J144" s="21"/>
      <c r="K144" s="21"/>
      <c r="L144" s="58"/>
      <c r="M144" s="61"/>
      <c r="N144" s="63"/>
      <c r="O144" s="61"/>
      <c r="P144" s="56"/>
      <c r="Q144" s="20">
        <f t="shared" si="3"/>
        <v>1</v>
      </c>
      <c r="R144" s="22"/>
    </row>
    <row r="145" spans="1:21" ht="15" hidden="1" customHeight="1" x14ac:dyDescent="0.2">
      <c r="A145" s="8" t="s">
        <v>245</v>
      </c>
      <c r="B145" s="9">
        <v>20</v>
      </c>
      <c r="C145" s="95"/>
      <c r="D145" s="10"/>
      <c r="E145" s="37">
        <v>594</v>
      </c>
      <c r="F145" s="10" t="s">
        <v>280</v>
      </c>
      <c r="G145" s="11" t="s">
        <v>14</v>
      </c>
      <c r="H145" s="10" t="s">
        <v>281</v>
      </c>
      <c r="I145" s="12" t="str">
        <f>'[4]Res_Ginástica Geral'!H139</f>
        <v>Apto</v>
      </c>
      <c r="J145" s="13" t="str">
        <f>'[4]Res_Atletismo Geral'!H139</f>
        <v>Apto</v>
      </c>
      <c r="K145" s="13" t="str">
        <f>'[4]Res_Natação Geral'!H139</f>
        <v>Apto</v>
      </c>
      <c r="L145" s="58"/>
      <c r="M145" s="57"/>
      <c r="N145" s="58" t="s">
        <v>16</v>
      </c>
      <c r="O145" s="57"/>
      <c r="P145" s="56"/>
      <c r="Q145" s="16">
        <f t="shared" si="3"/>
        <v>4</v>
      </c>
      <c r="R145" s="14" t="s">
        <v>16</v>
      </c>
    </row>
    <row r="146" spans="1:21" ht="15" hidden="1" customHeight="1" x14ac:dyDescent="0.2">
      <c r="A146" s="8" t="s">
        <v>245</v>
      </c>
      <c r="B146" s="9">
        <v>21</v>
      </c>
      <c r="C146" s="95"/>
      <c r="D146" s="10"/>
      <c r="E146" s="10">
        <v>30</v>
      </c>
      <c r="F146" s="10" t="s">
        <v>282</v>
      </c>
      <c r="G146" s="11" t="s">
        <v>14</v>
      </c>
      <c r="H146" s="10" t="s">
        <v>283</v>
      </c>
      <c r="I146" s="12" t="str">
        <f>'[4]Res_Ginástica Geral'!H140</f>
        <v>Apto</v>
      </c>
      <c r="J146" s="13" t="str">
        <f>'[4]Res_Atletismo Geral'!H140</f>
        <v>Apto</v>
      </c>
      <c r="K146" s="13" t="str">
        <f>'[4]Res_Natação Geral'!H140</f>
        <v>Apto</v>
      </c>
      <c r="L146" s="58"/>
      <c r="M146" s="57"/>
      <c r="N146" s="58" t="s">
        <v>16</v>
      </c>
      <c r="O146" s="57"/>
      <c r="P146" s="56"/>
      <c r="Q146" s="16">
        <f t="shared" si="3"/>
        <v>4</v>
      </c>
      <c r="R146" s="14" t="s">
        <v>16</v>
      </c>
    </row>
    <row r="147" spans="1:21" ht="15" hidden="1" customHeight="1" x14ac:dyDescent="0.2">
      <c r="A147" s="8" t="s">
        <v>245</v>
      </c>
      <c r="B147" s="9">
        <v>22</v>
      </c>
      <c r="C147" s="95"/>
      <c r="D147" s="10"/>
      <c r="E147" s="10">
        <v>363</v>
      </c>
      <c r="F147" s="10" t="s">
        <v>284</v>
      </c>
      <c r="G147" s="11" t="s">
        <v>14</v>
      </c>
      <c r="H147" s="10" t="s">
        <v>285</v>
      </c>
      <c r="I147" s="12" t="str">
        <f>'[4]Res_Ginástica Geral'!H141</f>
        <v>Apto</v>
      </c>
      <c r="J147" s="13" t="str">
        <f>'[4]Res_Atletismo Geral'!H141</f>
        <v>Apto</v>
      </c>
      <c r="K147" s="13" t="str">
        <f>'[4]Res_Natação Geral'!H141</f>
        <v>Apto</v>
      </c>
      <c r="L147" s="58"/>
      <c r="M147" s="57"/>
      <c r="N147" s="58" t="s">
        <v>16</v>
      </c>
      <c r="O147" s="57"/>
      <c r="P147" s="56"/>
      <c r="Q147" s="16">
        <f t="shared" si="3"/>
        <v>4</v>
      </c>
      <c r="R147" s="14" t="s">
        <v>16</v>
      </c>
    </row>
    <row r="148" spans="1:21" ht="15" hidden="1" customHeight="1" x14ac:dyDescent="0.2">
      <c r="A148" s="8" t="s">
        <v>245</v>
      </c>
      <c r="B148" s="10">
        <v>23</v>
      </c>
      <c r="C148" s="95"/>
      <c r="D148" s="10"/>
      <c r="E148" s="10">
        <v>195</v>
      </c>
      <c r="F148" s="10" t="s">
        <v>95</v>
      </c>
      <c r="G148" s="11" t="s">
        <v>14</v>
      </c>
      <c r="H148" s="10" t="s">
        <v>96</v>
      </c>
      <c r="I148" s="14"/>
      <c r="J148" s="13" t="str">
        <f>'[4]Res_Atletismo Geral'!H27</f>
        <v>Inapto</v>
      </c>
      <c r="K148" s="13" t="str">
        <f>'[4]Res_Natação Geral'!H27</f>
        <v>Apto</v>
      </c>
      <c r="L148" s="58"/>
      <c r="M148" s="57"/>
      <c r="N148" s="57"/>
      <c r="O148" s="58" t="s">
        <v>16</v>
      </c>
      <c r="P148" s="56"/>
      <c r="Q148" s="16">
        <f t="shared" si="3"/>
        <v>3</v>
      </c>
      <c r="R148" s="14" t="s">
        <v>17</v>
      </c>
      <c r="U148">
        <v>1</v>
      </c>
    </row>
    <row r="149" spans="1:21" ht="15" hidden="1" customHeight="1" x14ac:dyDescent="0.2">
      <c r="A149" s="8" t="s">
        <v>245</v>
      </c>
      <c r="B149" s="10">
        <v>24</v>
      </c>
      <c r="C149" s="95"/>
      <c r="D149" s="10"/>
      <c r="E149" s="10">
        <v>510</v>
      </c>
      <c r="F149" s="10" t="s">
        <v>286</v>
      </c>
      <c r="G149" s="11" t="s">
        <v>14</v>
      </c>
      <c r="H149" s="10" t="s">
        <v>287</v>
      </c>
      <c r="I149" s="12" t="str">
        <f>'[4]Res_Ginástica Geral'!H378</f>
        <v>Apto</v>
      </c>
      <c r="J149" s="13" t="str">
        <f>'[4]Res_Atletismo Geral'!H378</f>
        <v>Inapto</v>
      </c>
      <c r="K149" s="13" t="str">
        <f>'[4]Res_Natação Geral'!H378</f>
        <v>Apto</v>
      </c>
      <c r="L149" s="58"/>
      <c r="M149" s="58" t="s">
        <v>16</v>
      </c>
      <c r="N149" s="59"/>
      <c r="O149" s="58" t="s">
        <v>16</v>
      </c>
      <c r="P149" s="56"/>
      <c r="Q149" s="16">
        <f t="shared" si="3"/>
        <v>5</v>
      </c>
      <c r="R149" s="14" t="s">
        <v>17</v>
      </c>
      <c r="U149">
        <v>1</v>
      </c>
    </row>
    <row r="150" spans="1:21" ht="15" hidden="1" customHeight="1" x14ac:dyDescent="0.2">
      <c r="A150" s="8" t="s">
        <v>245</v>
      </c>
      <c r="B150" s="9">
        <v>25</v>
      </c>
      <c r="C150" s="95"/>
      <c r="D150" s="10"/>
      <c r="E150" s="10">
        <v>360</v>
      </c>
      <c r="F150" s="10" t="s">
        <v>288</v>
      </c>
      <c r="G150" s="11" t="s">
        <v>14</v>
      </c>
      <c r="H150" s="10" t="s">
        <v>289</v>
      </c>
      <c r="I150" s="12" t="str">
        <f>'[4]Res_Ginástica Geral'!H144</f>
        <v>Apto</v>
      </c>
      <c r="J150" s="13" t="str">
        <f>'[4]Res_Atletismo Geral'!H144</f>
        <v>Apto</v>
      </c>
      <c r="K150" s="13" t="str">
        <f>'[4]Res_Natação Geral'!H144</f>
        <v>Apto</v>
      </c>
      <c r="L150" s="58"/>
      <c r="M150" s="57"/>
      <c r="N150" s="58" t="s">
        <v>16</v>
      </c>
      <c r="O150" s="57"/>
      <c r="P150" s="56"/>
      <c r="Q150" s="16">
        <f t="shared" si="3"/>
        <v>4</v>
      </c>
      <c r="R150" s="14" t="s">
        <v>16</v>
      </c>
    </row>
    <row r="151" spans="1:21" ht="15" hidden="1" customHeight="1" x14ac:dyDescent="0.2">
      <c r="A151" s="8" t="s">
        <v>245</v>
      </c>
      <c r="B151" s="10">
        <v>26</v>
      </c>
      <c r="C151" s="95"/>
      <c r="D151" s="10"/>
      <c r="E151" s="10">
        <v>335</v>
      </c>
      <c r="F151" s="10" t="s">
        <v>290</v>
      </c>
      <c r="G151" s="11" t="s">
        <v>14</v>
      </c>
      <c r="H151" s="10" t="s">
        <v>291</v>
      </c>
      <c r="I151" s="12" t="str">
        <f>'[4]Res_Ginástica Geral'!H430</f>
        <v>Apto</v>
      </c>
      <c r="J151" s="13" t="str">
        <f>'[4]Res_Atletismo Geral'!H430</f>
        <v>Inapto</v>
      </c>
      <c r="K151" s="13" t="str">
        <f>'[4]Res_Natação Geral'!H430</f>
        <v>Apto</v>
      </c>
      <c r="L151" s="58"/>
      <c r="M151" s="58" t="s">
        <v>16</v>
      </c>
      <c r="N151" s="58" t="s">
        <v>16</v>
      </c>
      <c r="O151" s="59"/>
      <c r="P151" s="56"/>
      <c r="Q151" s="16">
        <f t="shared" si="3"/>
        <v>5</v>
      </c>
      <c r="R151" s="14" t="s">
        <v>17</v>
      </c>
      <c r="U151">
        <v>1</v>
      </c>
    </row>
    <row r="152" spans="1:21" ht="15" hidden="1" customHeight="1" x14ac:dyDescent="0.2">
      <c r="A152" s="8" t="s">
        <v>245</v>
      </c>
      <c r="B152" s="9">
        <v>27</v>
      </c>
      <c r="C152" s="95"/>
      <c r="D152" s="10"/>
      <c r="E152" s="10">
        <v>545</v>
      </c>
      <c r="F152" s="10" t="s">
        <v>292</v>
      </c>
      <c r="G152" s="11" t="s">
        <v>14</v>
      </c>
      <c r="H152" s="10" t="s">
        <v>293</v>
      </c>
      <c r="I152" s="12" t="str">
        <f>'[4]Res_Ginástica Geral'!H146</f>
        <v>Apto</v>
      </c>
      <c r="J152" s="13" t="str">
        <f>'[4]Res_Atletismo Geral'!H146</f>
        <v>Apto</v>
      </c>
      <c r="K152" s="13" t="str">
        <f>'[4]Res_Natação Geral'!H146</f>
        <v>Apto</v>
      </c>
      <c r="L152" s="58"/>
      <c r="M152" s="57"/>
      <c r="N152" s="58" t="s">
        <v>16</v>
      </c>
      <c r="O152" s="57"/>
      <c r="P152" s="56"/>
      <c r="Q152" s="16">
        <f t="shared" si="3"/>
        <v>4</v>
      </c>
      <c r="R152" s="14" t="s">
        <v>16</v>
      </c>
    </row>
    <row r="153" spans="1:21" ht="15" hidden="1" customHeight="1" x14ac:dyDescent="0.2">
      <c r="A153" s="8" t="s">
        <v>245</v>
      </c>
      <c r="B153" s="9">
        <v>28</v>
      </c>
      <c r="C153" s="95"/>
      <c r="D153" s="10"/>
      <c r="E153" s="10">
        <v>361</v>
      </c>
      <c r="F153" s="10" t="s">
        <v>294</v>
      </c>
      <c r="G153" s="11" t="s">
        <v>14</v>
      </c>
      <c r="H153" s="10" t="s">
        <v>295</v>
      </c>
      <c r="I153" s="12" t="str">
        <f>'[4]Res_Ginástica Geral'!H147</f>
        <v>Apto</v>
      </c>
      <c r="J153" s="13" t="str">
        <f>'[4]Res_Atletismo Geral'!H147</f>
        <v>Apto</v>
      </c>
      <c r="K153" s="13" t="str">
        <f>'[4]Res_Natação Geral'!H147</f>
        <v>Apto</v>
      </c>
      <c r="L153" s="58"/>
      <c r="M153" s="57"/>
      <c r="N153" s="58" t="s">
        <v>16</v>
      </c>
      <c r="O153" s="57"/>
      <c r="P153" s="56"/>
      <c r="Q153" s="16">
        <f t="shared" si="3"/>
        <v>4</v>
      </c>
      <c r="R153" s="14" t="s">
        <v>16</v>
      </c>
    </row>
    <row r="154" spans="1:21" ht="15" hidden="1" customHeight="1" x14ac:dyDescent="0.2">
      <c r="A154" s="8" t="s">
        <v>245</v>
      </c>
      <c r="B154" s="9">
        <v>29</v>
      </c>
      <c r="C154" s="95"/>
      <c r="D154" s="10"/>
      <c r="E154" s="10">
        <v>413</v>
      </c>
      <c r="F154" s="10" t="s">
        <v>296</v>
      </c>
      <c r="G154" s="11" t="s">
        <v>14</v>
      </c>
      <c r="H154" s="10" t="s">
        <v>297</v>
      </c>
      <c r="I154" s="12" t="str">
        <f>'[4]Res_Ginástica Geral'!H148</f>
        <v>Apto</v>
      </c>
      <c r="J154" s="13" t="str">
        <f>'[4]Res_Atletismo Geral'!H148</f>
        <v>Apto</v>
      </c>
      <c r="K154" s="14" t="s">
        <v>16</v>
      </c>
      <c r="L154" s="58"/>
      <c r="M154" s="57"/>
      <c r="N154" s="58" t="s">
        <v>16</v>
      </c>
      <c r="O154" s="57"/>
      <c r="P154" s="56"/>
      <c r="Q154" s="16">
        <f t="shared" si="3"/>
        <v>4</v>
      </c>
      <c r="R154" s="14" t="s">
        <v>16</v>
      </c>
    </row>
    <row r="155" spans="1:21" ht="15" hidden="1" customHeight="1" x14ac:dyDescent="0.2">
      <c r="A155" s="8" t="s">
        <v>245</v>
      </c>
      <c r="B155" s="10">
        <v>30</v>
      </c>
      <c r="C155" s="95"/>
      <c r="D155" s="10"/>
      <c r="E155" s="10">
        <v>12</v>
      </c>
      <c r="F155" s="10" t="s">
        <v>298</v>
      </c>
      <c r="G155" s="11" t="s">
        <v>14</v>
      </c>
      <c r="H155" s="10" t="s">
        <v>299</v>
      </c>
      <c r="I155" s="12" t="str">
        <f>'[4]Res_Ginástica Geral'!H347</f>
        <v>Apto</v>
      </c>
      <c r="J155" s="13" t="str">
        <f>'[4]Res_Atletismo Geral'!H347</f>
        <v>Inapto</v>
      </c>
      <c r="K155" s="13" t="str">
        <f>'[4]Res_Natação Geral'!H347</f>
        <v>Apto</v>
      </c>
      <c r="L155" s="58"/>
      <c r="M155" s="59"/>
      <c r="N155" s="58" t="s">
        <v>16</v>
      </c>
      <c r="O155" s="58" t="s">
        <v>16</v>
      </c>
      <c r="P155" s="56"/>
      <c r="Q155" s="16">
        <f t="shared" si="3"/>
        <v>5</v>
      </c>
      <c r="R155" s="14" t="s">
        <v>17</v>
      </c>
      <c r="U155">
        <v>1</v>
      </c>
    </row>
    <row r="156" spans="1:21" ht="15" hidden="1" customHeight="1" x14ac:dyDescent="0.2">
      <c r="A156" s="8" t="s">
        <v>245</v>
      </c>
      <c r="B156" s="9">
        <v>31</v>
      </c>
      <c r="C156" s="95"/>
      <c r="D156" s="10"/>
      <c r="E156" s="10">
        <v>154</v>
      </c>
      <c r="F156" s="10" t="s">
        <v>300</v>
      </c>
      <c r="G156" s="11" t="s">
        <v>14</v>
      </c>
      <c r="H156" s="10" t="s">
        <v>301</v>
      </c>
      <c r="I156" s="12" t="str">
        <f>'[4]Res_Ginástica Geral'!H150</f>
        <v>Apto</v>
      </c>
      <c r="J156" s="13" t="str">
        <f>'[4]Res_Atletismo Geral'!H150</f>
        <v>Apto</v>
      </c>
      <c r="K156" s="13" t="str">
        <f>'[4]Res_Natação Geral'!H150</f>
        <v>Apto</v>
      </c>
      <c r="L156" s="58"/>
      <c r="M156" s="57"/>
      <c r="N156" s="58" t="s">
        <v>16</v>
      </c>
      <c r="O156" s="57"/>
      <c r="P156" s="56"/>
      <c r="Q156" s="16">
        <f t="shared" si="3"/>
        <v>4</v>
      </c>
      <c r="R156" s="14" t="s">
        <v>17</v>
      </c>
    </row>
    <row r="157" spans="1:21" ht="15" hidden="1" customHeight="1" x14ac:dyDescent="0.2">
      <c r="A157" s="8" t="s">
        <v>245</v>
      </c>
      <c r="B157" s="9">
        <v>32</v>
      </c>
      <c r="C157" s="95"/>
      <c r="D157" s="10"/>
      <c r="E157" s="10">
        <v>121</v>
      </c>
      <c r="F157" s="10" t="s">
        <v>302</v>
      </c>
      <c r="G157" s="11" t="s">
        <v>14</v>
      </c>
      <c r="H157" s="10" t="s">
        <v>303</v>
      </c>
      <c r="I157" s="12" t="str">
        <f>'[4]Res_Ginástica Geral'!H151</f>
        <v>Apto</v>
      </c>
      <c r="J157" s="13" t="str">
        <f>'[4]Res_Atletismo Geral'!H151</f>
        <v>Apto</v>
      </c>
      <c r="K157" s="13" t="str">
        <f>'[4]Res_Natação Geral'!H151</f>
        <v>Apto</v>
      </c>
      <c r="L157" s="58"/>
      <c r="M157" s="57"/>
      <c r="N157" s="58" t="s">
        <v>16</v>
      </c>
      <c r="O157" s="57"/>
      <c r="P157" s="56"/>
      <c r="Q157" s="16">
        <f t="shared" si="3"/>
        <v>4</v>
      </c>
      <c r="R157" s="14" t="s">
        <v>17</v>
      </c>
    </row>
    <row r="158" spans="1:21" ht="15" hidden="1" customHeight="1" x14ac:dyDescent="0.2">
      <c r="A158" s="8" t="s">
        <v>245</v>
      </c>
      <c r="B158" s="10">
        <v>33</v>
      </c>
      <c r="C158" s="95"/>
      <c r="D158" s="10"/>
      <c r="E158" s="10">
        <v>201</v>
      </c>
      <c r="F158" s="10" t="s">
        <v>304</v>
      </c>
      <c r="G158" s="11" t="s">
        <v>14</v>
      </c>
      <c r="H158" s="10" t="s">
        <v>305</v>
      </c>
      <c r="I158" s="12" t="str">
        <f>'[4]Res_Ginástica Geral'!H230</f>
        <v>Apto</v>
      </c>
      <c r="J158" s="13" t="str">
        <f>'[4]Res_Atletismo Geral'!H230</f>
        <v>Apto</v>
      </c>
      <c r="K158" s="13" t="str">
        <f>'[4]Res_Natação Geral'!H230</f>
        <v>Inapto</v>
      </c>
      <c r="L158" s="58"/>
      <c r="M158" s="58" t="s">
        <v>16</v>
      </c>
      <c r="N158" s="59"/>
      <c r="O158" s="59"/>
      <c r="P158" s="56"/>
      <c r="Q158" s="16">
        <f t="shared" si="3"/>
        <v>4</v>
      </c>
      <c r="R158" s="14" t="s">
        <v>17</v>
      </c>
      <c r="U158">
        <v>1</v>
      </c>
    </row>
    <row r="159" spans="1:21" x14ac:dyDescent="0.2">
      <c r="A159" s="8" t="s">
        <v>245</v>
      </c>
      <c r="B159" s="9">
        <v>34</v>
      </c>
      <c r="C159" s="95"/>
      <c r="D159" s="10">
        <v>19</v>
      </c>
      <c r="E159" s="10">
        <v>264</v>
      </c>
      <c r="F159" s="10" t="s">
        <v>306</v>
      </c>
      <c r="G159" s="38" t="s">
        <v>197</v>
      </c>
      <c r="H159" s="10" t="s">
        <v>307</v>
      </c>
      <c r="I159" s="14"/>
      <c r="J159" s="14"/>
      <c r="K159" s="14"/>
      <c r="L159" s="58"/>
      <c r="M159" s="57"/>
      <c r="N159" s="59"/>
      <c r="O159" s="59"/>
      <c r="P159" s="56"/>
      <c r="Q159" s="16">
        <f t="shared" si="3"/>
        <v>0</v>
      </c>
      <c r="R159" s="14"/>
      <c r="U159">
        <v>2</v>
      </c>
    </row>
    <row r="160" spans="1:21" ht="15" hidden="1" customHeight="1" x14ac:dyDescent="0.2">
      <c r="A160" s="8" t="s">
        <v>245</v>
      </c>
      <c r="B160" s="10">
        <v>35</v>
      </c>
      <c r="C160" s="95"/>
      <c r="D160" s="10"/>
      <c r="E160" s="10">
        <v>162</v>
      </c>
      <c r="F160" s="10" t="s">
        <v>308</v>
      </c>
      <c r="G160" s="11" t="s">
        <v>14</v>
      </c>
      <c r="H160" s="10" t="s">
        <v>309</v>
      </c>
      <c r="I160" s="12" t="str">
        <f>'[4]Res_Ginástica Geral'!H237</f>
        <v>Apto</v>
      </c>
      <c r="J160" s="13" t="str">
        <f>'[4]Res_Atletismo Geral'!H237</f>
        <v>Inapto</v>
      </c>
      <c r="K160" s="13" t="str">
        <f>'[4]Res_Natação Geral'!H237</f>
        <v>Apto</v>
      </c>
      <c r="L160" s="58"/>
      <c r="M160" s="58" t="s">
        <v>16</v>
      </c>
      <c r="N160" s="59"/>
      <c r="O160" s="59"/>
      <c r="P160" s="56"/>
      <c r="Q160" s="16">
        <f t="shared" si="3"/>
        <v>4</v>
      </c>
      <c r="R160" s="14" t="s">
        <v>17</v>
      </c>
      <c r="U160">
        <v>1</v>
      </c>
    </row>
    <row r="161" spans="1:21" ht="15" hidden="1" customHeight="1" x14ac:dyDescent="0.2">
      <c r="A161" s="8" t="s">
        <v>245</v>
      </c>
      <c r="B161" s="9">
        <v>36</v>
      </c>
      <c r="C161" s="95"/>
      <c r="D161" s="10"/>
      <c r="E161" s="10">
        <v>382</v>
      </c>
      <c r="F161" s="10" t="s">
        <v>310</v>
      </c>
      <c r="G161" s="11" t="s">
        <v>14</v>
      </c>
      <c r="H161" s="10" t="s">
        <v>311</v>
      </c>
      <c r="I161" s="12" t="str">
        <f>'[4]Res_Ginástica Geral'!H155</f>
        <v>Apto</v>
      </c>
      <c r="J161" s="13" t="str">
        <f>'[4]Res_Atletismo Geral'!H155</f>
        <v>Apto</v>
      </c>
      <c r="K161" s="13" t="str">
        <f>'[4]Res_Natação Geral'!H155</f>
        <v>Apto</v>
      </c>
      <c r="L161" s="58"/>
      <c r="M161" s="57"/>
      <c r="N161" s="58" t="s">
        <v>16</v>
      </c>
      <c r="O161" s="57"/>
      <c r="P161" s="56"/>
      <c r="Q161" s="16">
        <f t="shared" si="3"/>
        <v>4</v>
      </c>
      <c r="R161" s="14" t="s">
        <v>16</v>
      </c>
    </row>
    <row r="162" spans="1:21" x14ac:dyDescent="0.2">
      <c r="A162" s="8" t="s">
        <v>245</v>
      </c>
      <c r="B162" s="9">
        <v>37</v>
      </c>
      <c r="C162" s="95"/>
      <c r="D162" s="10">
        <v>20</v>
      </c>
      <c r="E162" s="10">
        <v>415</v>
      </c>
      <c r="F162" s="10" t="s">
        <v>312</v>
      </c>
      <c r="G162" s="11" t="s">
        <v>14</v>
      </c>
      <c r="H162" s="10" t="s">
        <v>313</v>
      </c>
      <c r="I162" s="14"/>
      <c r="J162" s="14"/>
      <c r="K162" s="14"/>
      <c r="L162" s="58"/>
      <c r="M162" s="57"/>
      <c r="N162" s="58"/>
      <c r="O162" s="57"/>
      <c r="P162" s="56"/>
      <c r="Q162" s="16">
        <f t="shared" si="3"/>
        <v>0</v>
      </c>
      <c r="R162" s="23"/>
      <c r="U162">
        <v>2</v>
      </c>
    </row>
    <row r="163" spans="1:21" ht="15" hidden="1" customHeight="1" x14ac:dyDescent="0.2">
      <c r="A163" s="8" t="s">
        <v>245</v>
      </c>
      <c r="B163" s="10">
        <v>38</v>
      </c>
      <c r="C163" s="95"/>
      <c r="D163" s="10"/>
      <c r="E163" s="10">
        <v>113</v>
      </c>
      <c r="F163" s="10" t="s">
        <v>314</v>
      </c>
      <c r="G163" s="11" t="s">
        <v>14</v>
      </c>
      <c r="H163" s="10" t="s">
        <v>315</v>
      </c>
      <c r="I163" s="12" t="str">
        <f>'[4]Res_Ginástica Geral'!H102</f>
        <v>Apto</v>
      </c>
      <c r="J163" s="13" t="str">
        <f>'[4]Res_Atletismo Geral'!H102</f>
        <v>Apto</v>
      </c>
      <c r="K163" s="13" t="str">
        <f>'[4]Res_Natação Geral'!H102</f>
        <v>Inapto</v>
      </c>
      <c r="L163" s="58"/>
      <c r="M163" s="57"/>
      <c r="N163" s="58" t="s">
        <v>16</v>
      </c>
      <c r="O163" s="57"/>
      <c r="P163" s="56"/>
      <c r="Q163" s="16">
        <f t="shared" si="3"/>
        <v>4</v>
      </c>
      <c r="R163" s="14" t="s">
        <v>17</v>
      </c>
      <c r="U163">
        <v>1</v>
      </c>
    </row>
    <row r="164" spans="1:21" ht="15" hidden="1" customHeight="1" x14ac:dyDescent="0.2">
      <c r="A164" s="8" t="s">
        <v>245</v>
      </c>
      <c r="B164" s="9">
        <v>39</v>
      </c>
      <c r="C164" s="95"/>
      <c r="D164" s="10"/>
      <c r="E164" s="10">
        <v>258</v>
      </c>
      <c r="F164" s="10" t="s">
        <v>316</v>
      </c>
      <c r="G164" s="11" t="s">
        <v>14</v>
      </c>
      <c r="H164" s="10" t="s">
        <v>317</v>
      </c>
      <c r="I164" s="12" t="str">
        <f>'[4]Res_Ginástica Geral'!H158</f>
        <v>Apto</v>
      </c>
      <c r="J164" s="13" t="str">
        <f>'[4]Res_Atletismo Geral'!H158</f>
        <v>Apto</v>
      </c>
      <c r="K164" s="13" t="str">
        <f>'[4]Res_Natação Geral'!H158</f>
        <v>Apto</v>
      </c>
      <c r="L164" s="58"/>
      <c r="M164" s="57"/>
      <c r="N164" s="58" t="s">
        <v>16</v>
      </c>
      <c r="O164" s="57"/>
      <c r="P164" s="56"/>
      <c r="Q164" s="16">
        <f t="shared" si="3"/>
        <v>4</v>
      </c>
      <c r="R164" s="14" t="s">
        <v>16</v>
      </c>
    </row>
    <row r="165" spans="1:21" ht="15" hidden="1" customHeight="1" x14ac:dyDescent="0.2">
      <c r="A165" s="8" t="s">
        <v>245</v>
      </c>
      <c r="B165" s="9">
        <v>40</v>
      </c>
      <c r="C165" s="95"/>
      <c r="D165" s="10"/>
      <c r="E165" s="10">
        <v>514</v>
      </c>
      <c r="F165" s="10" t="s">
        <v>318</v>
      </c>
      <c r="G165" s="38" t="s">
        <v>319</v>
      </c>
      <c r="H165" s="10" t="s">
        <v>320</v>
      </c>
      <c r="I165" s="12" t="str">
        <f>'[4]Res_Ginástica Geral'!H159</f>
        <v>Apto</v>
      </c>
      <c r="J165" s="13" t="str">
        <f>'[4]Res_Atletismo Geral'!H159</f>
        <v>Apto</v>
      </c>
      <c r="K165" s="13" t="str">
        <f>'[4]Res_Natação Geral'!H159</f>
        <v>Apto</v>
      </c>
      <c r="L165" s="58"/>
      <c r="M165" s="57"/>
      <c r="N165" s="58" t="s">
        <v>16</v>
      </c>
      <c r="O165" s="57"/>
      <c r="P165" s="56"/>
      <c r="Q165" s="16">
        <f t="shared" si="3"/>
        <v>4</v>
      </c>
      <c r="R165" s="14" t="s">
        <v>16</v>
      </c>
    </row>
    <row r="166" spans="1:21" ht="15" hidden="1" customHeight="1" x14ac:dyDescent="0.2">
      <c r="A166" s="8" t="s">
        <v>245</v>
      </c>
      <c r="B166" s="9">
        <v>41</v>
      </c>
      <c r="C166" s="95"/>
      <c r="D166" s="10"/>
      <c r="E166" s="10">
        <v>54</v>
      </c>
      <c r="F166" s="10" t="s">
        <v>321</v>
      </c>
      <c r="G166" s="11" t="s">
        <v>14</v>
      </c>
      <c r="H166" s="10" t="s">
        <v>322</v>
      </c>
      <c r="I166" s="12" t="str">
        <f>'[4]Res_Ginástica Geral'!H160</f>
        <v>Apto</v>
      </c>
      <c r="J166" s="13" t="str">
        <f>'[4]Res_Atletismo Geral'!H160</f>
        <v>Apto</v>
      </c>
      <c r="K166" s="13" t="str">
        <f>'[4]Res_Natação Geral'!H160</f>
        <v>Apto</v>
      </c>
      <c r="L166" s="58"/>
      <c r="M166" s="57"/>
      <c r="N166" s="58" t="s">
        <v>16</v>
      </c>
      <c r="O166" s="57"/>
      <c r="P166" s="56"/>
      <c r="Q166" s="16">
        <f t="shared" si="3"/>
        <v>4</v>
      </c>
      <c r="R166" s="14" t="s">
        <v>16</v>
      </c>
      <c r="S166" s="39" t="s">
        <v>245</v>
      </c>
    </row>
    <row r="167" spans="1:21" ht="16" hidden="1" customHeight="1" x14ac:dyDescent="0.2">
      <c r="A167" s="8" t="s">
        <v>245</v>
      </c>
      <c r="B167" s="9">
        <v>42</v>
      </c>
      <c r="C167" s="95"/>
      <c r="D167" s="10"/>
      <c r="E167" s="10">
        <v>292</v>
      </c>
      <c r="F167" s="10" t="s">
        <v>323</v>
      </c>
      <c r="G167" s="11" t="s">
        <v>14</v>
      </c>
      <c r="H167" s="10" t="s">
        <v>324</v>
      </c>
      <c r="I167" s="14"/>
      <c r="J167" s="13" t="str">
        <f>'[4]Res_Atletismo Geral'!H348</f>
        <v>Inapto</v>
      </c>
      <c r="K167" s="13" t="str">
        <f>'[4]Res_Natação Geral'!H348</f>
        <v>Inapto</v>
      </c>
      <c r="L167" s="58"/>
      <c r="M167" s="59"/>
      <c r="N167" s="58" t="s">
        <v>16</v>
      </c>
      <c r="O167" s="58" t="s">
        <v>16</v>
      </c>
      <c r="P167" s="56"/>
      <c r="Q167" s="16">
        <f t="shared" si="3"/>
        <v>4</v>
      </c>
      <c r="R167" s="14" t="s">
        <v>17</v>
      </c>
      <c r="T167" s="40"/>
      <c r="U167">
        <v>1</v>
      </c>
    </row>
    <row r="168" spans="1:21" ht="15" hidden="1" customHeight="1" x14ac:dyDescent="0.2">
      <c r="A168" s="8" t="s">
        <v>245</v>
      </c>
      <c r="B168" s="9">
        <v>43</v>
      </c>
      <c r="C168" s="95"/>
      <c r="D168" s="10"/>
      <c r="E168" s="10">
        <v>103</v>
      </c>
      <c r="F168" s="10" t="s">
        <v>325</v>
      </c>
      <c r="G168" s="11" t="s">
        <v>14</v>
      </c>
      <c r="H168" s="10" t="s">
        <v>326</v>
      </c>
      <c r="I168" s="12" t="str">
        <f>'[4]Res_Ginástica Geral'!H162</f>
        <v>Apto</v>
      </c>
      <c r="J168" s="13" t="str">
        <f>'[4]Res_Atletismo Geral'!H162</f>
        <v>Apto</v>
      </c>
      <c r="K168" s="13" t="str">
        <f>'[4]Res_Natação Geral'!H162</f>
        <v>Apto</v>
      </c>
      <c r="L168" s="58"/>
      <c r="M168" s="57"/>
      <c r="N168" s="58" t="s">
        <v>16</v>
      </c>
      <c r="O168" s="57"/>
      <c r="P168" s="56"/>
      <c r="Q168" s="16">
        <f t="shared" si="3"/>
        <v>4</v>
      </c>
      <c r="R168" s="14" t="s">
        <v>16</v>
      </c>
      <c r="S168" s="26" t="s">
        <v>327</v>
      </c>
    </row>
    <row r="169" spans="1:21" ht="16" hidden="1" customHeight="1" x14ac:dyDescent="0.2">
      <c r="A169" s="27"/>
      <c r="B169" s="28"/>
      <c r="C169" s="95"/>
      <c r="D169" s="10"/>
      <c r="E169" s="28"/>
      <c r="F169" s="28"/>
      <c r="G169" s="36"/>
      <c r="H169" s="28"/>
      <c r="I169" s="30" t="s">
        <v>8</v>
      </c>
      <c r="J169" s="30" t="s">
        <v>87</v>
      </c>
      <c r="K169" s="30" t="s">
        <v>88</v>
      </c>
      <c r="L169" s="58"/>
      <c r="M169" s="66" t="s">
        <v>90</v>
      </c>
      <c r="N169" s="66" t="s">
        <v>91</v>
      </c>
      <c r="O169" s="65" t="s">
        <v>92</v>
      </c>
      <c r="P169" s="56"/>
      <c r="Q169" s="30" t="s">
        <v>10</v>
      </c>
      <c r="R169" s="30" t="s">
        <v>93</v>
      </c>
      <c r="S169" s="26">
        <f>SUM(S125+S167)</f>
        <v>44</v>
      </c>
      <c r="T169" s="32">
        <f>T167+T125</f>
        <v>43</v>
      </c>
    </row>
    <row r="170" spans="1:21" ht="15" hidden="1" customHeight="1" x14ac:dyDescent="0.2">
      <c r="A170" s="8" t="s">
        <v>328</v>
      </c>
      <c r="B170" s="9">
        <v>1</v>
      </c>
      <c r="C170" s="95"/>
      <c r="D170" s="10"/>
      <c r="E170" s="10">
        <v>145</v>
      </c>
      <c r="F170" s="10" t="s">
        <v>329</v>
      </c>
      <c r="G170" s="11" t="s">
        <v>14</v>
      </c>
      <c r="H170" s="10" t="s">
        <v>330</v>
      </c>
      <c r="I170" s="12" t="str">
        <f>'[4]Res_Ginástica Geral'!H164</f>
        <v>Apto</v>
      </c>
      <c r="J170" s="13" t="str">
        <f>'[4]Res_Atletismo Geral'!H164</f>
        <v>Apto</v>
      </c>
      <c r="K170" s="13" t="str">
        <f>'[4]Res_Natação Geral'!H164</f>
        <v>Apto</v>
      </c>
      <c r="L170" s="58"/>
      <c r="M170" s="58" t="s">
        <v>16</v>
      </c>
      <c r="N170" s="59"/>
      <c r="O170" s="59"/>
      <c r="P170" s="56"/>
      <c r="Q170" s="16">
        <f t="shared" ref="Q170:Q227" si="4">COUNTA(I170:O170)</f>
        <v>4</v>
      </c>
      <c r="R170" s="14" t="s">
        <v>16</v>
      </c>
    </row>
    <row r="171" spans="1:21" ht="15" hidden="1" customHeight="1" x14ac:dyDescent="0.2">
      <c r="A171" s="8" t="s">
        <v>328</v>
      </c>
      <c r="B171" s="9">
        <v>2</v>
      </c>
      <c r="C171" s="95"/>
      <c r="D171" s="10"/>
      <c r="E171" s="10">
        <v>73</v>
      </c>
      <c r="F171" s="10" t="s">
        <v>331</v>
      </c>
      <c r="G171" s="11" t="s">
        <v>14</v>
      </c>
      <c r="H171" s="10" t="s">
        <v>332</v>
      </c>
      <c r="I171" s="12" t="str">
        <f>'[4]Res_Ginástica Geral'!H165</f>
        <v>Apto</v>
      </c>
      <c r="J171" s="13" t="str">
        <f>'[4]Res_Atletismo Geral'!H165</f>
        <v>Apto</v>
      </c>
      <c r="K171" s="13" t="str">
        <f>'[4]Res_Natação Geral'!H165</f>
        <v>Apto</v>
      </c>
      <c r="L171" s="58"/>
      <c r="M171" s="58" t="s">
        <v>16</v>
      </c>
      <c r="N171" s="59"/>
      <c r="O171" s="59"/>
      <c r="P171" s="56"/>
      <c r="Q171" s="16">
        <f t="shared" si="4"/>
        <v>4</v>
      </c>
      <c r="R171" s="14" t="s">
        <v>16</v>
      </c>
    </row>
    <row r="172" spans="1:21" ht="15" hidden="1" customHeight="1" x14ac:dyDescent="0.2">
      <c r="A172" s="8" t="s">
        <v>328</v>
      </c>
      <c r="B172" s="9">
        <v>3</v>
      </c>
      <c r="C172" s="95"/>
      <c r="D172" s="10"/>
      <c r="E172" s="10">
        <v>418</v>
      </c>
      <c r="F172" s="10" t="s">
        <v>333</v>
      </c>
      <c r="G172" s="11" t="s">
        <v>14</v>
      </c>
      <c r="H172" s="10" t="s">
        <v>334</v>
      </c>
      <c r="I172" s="12" t="str">
        <f>'[4]Res_Ginástica Geral'!H166</f>
        <v>Apto</v>
      </c>
      <c r="J172" s="13" t="str">
        <f>'[4]Res_Atletismo Geral'!H166</f>
        <v>Apto</v>
      </c>
      <c r="K172" s="13" t="str">
        <f>'[4]Res_Natação Geral'!H166</f>
        <v>Apto</v>
      </c>
      <c r="L172" s="58"/>
      <c r="M172" s="58" t="s">
        <v>16</v>
      </c>
      <c r="N172" s="59"/>
      <c r="O172" s="59"/>
      <c r="P172" s="56"/>
      <c r="Q172" s="16">
        <f t="shared" si="4"/>
        <v>4</v>
      </c>
      <c r="R172" s="14" t="s">
        <v>16</v>
      </c>
    </row>
    <row r="173" spans="1:21" ht="15" hidden="1" customHeight="1" x14ac:dyDescent="0.2">
      <c r="A173" s="8" t="s">
        <v>328</v>
      </c>
      <c r="B173" s="9">
        <v>4</v>
      </c>
      <c r="C173" s="95"/>
      <c r="D173" s="10"/>
      <c r="E173" s="10">
        <v>217</v>
      </c>
      <c r="F173" s="10" t="s">
        <v>335</v>
      </c>
      <c r="G173" s="11" t="s">
        <v>14</v>
      </c>
      <c r="H173" s="10" t="s">
        <v>336</v>
      </c>
      <c r="I173" s="12" t="str">
        <f>'[4]Res_Ginástica Geral'!H167</f>
        <v>Apto</v>
      </c>
      <c r="J173" s="13" t="str">
        <f>'[4]Res_Atletismo Geral'!H167</f>
        <v>Apto</v>
      </c>
      <c r="K173" s="13" t="str">
        <f>'[4]Res_Natação Geral'!H167</f>
        <v>Apto</v>
      </c>
      <c r="L173" s="58"/>
      <c r="M173" s="58" t="s">
        <v>16</v>
      </c>
      <c r="N173" s="59"/>
      <c r="O173" s="59"/>
      <c r="P173" s="56"/>
      <c r="Q173" s="16">
        <f t="shared" si="4"/>
        <v>4</v>
      </c>
      <c r="R173" s="14" t="s">
        <v>16</v>
      </c>
    </row>
    <row r="174" spans="1:21" ht="15" hidden="1" customHeight="1" x14ac:dyDescent="0.2">
      <c r="A174" s="8" t="s">
        <v>328</v>
      </c>
      <c r="B174" s="9">
        <v>5</v>
      </c>
      <c r="C174" s="95"/>
      <c r="D174" s="10"/>
      <c r="E174" s="10">
        <v>623</v>
      </c>
      <c r="F174" s="10" t="s">
        <v>337</v>
      </c>
      <c r="G174" s="38" t="s">
        <v>197</v>
      </c>
      <c r="H174" s="10" t="s">
        <v>338</v>
      </c>
      <c r="I174" s="12" t="str">
        <f>'[4]Res_Ginástica Geral'!H242</f>
        <v>Apto</v>
      </c>
      <c r="J174" s="13" t="str">
        <f>'[4]Res_Atletismo Geral'!H242</f>
        <v>Apto</v>
      </c>
      <c r="K174" s="13" t="str">
        <f>'[4]Res_Natação Geral'!H242</f>
        <v>Inapto</v>
      </c>
      <c r="L174" s="58"/>
      <c r="M174" s="58" t="s">
        <v>16</v>
      </c>
      <c r="N174" s="59"/>
      <c r="O174" s="59"/>
      <c r="P174" s="56"/>
      <c r="Q174" s="16">
        <f t="shared" si="4"/>
        <v>4</v>
      </c>
      <c r="R174" s="14" t="s">
        <v>17</v>
      </c>
      <c r="U174">
        <v>1</v>
      </c>
    </row>
    <row r="175" spans="1:21" ht="15" hidden="1" customHeight="1" x14ac:dyDescent="0.2">
      <c r="A175" s="8" t="s">
        <v>328</v>
      </c>
      <c r="B175" s="9">
        <v>6</v>
      </c>
      <c r="C175" s="95"/>
      <c r="D175" s="10"/>
      <c r="E175" s="10">
        <v>358</v>
      </c>
      <c r="F175" s="10" t="s">
        <v>339</v>
      </c>
      <c r="G175" s="11" t="s">
        <v>14</v>
      </c>
      <c r="H175" s="10" t="s">
        <v>340</v>
      </c>
      <c r="I175" s="12" t="str">
        <f>'[4]Res_Ginástica Geral'!H169</f>
        <v>Apto</v>
      </c>
      <c r="J175" s="13" t="str">
        <f>'[4]Res_Atletismo Geral'!H169</f>
        <v>Apto</v>
      </c>
      <c r="K175" s="13" t="str">
        <f>'[4]Res_Natação Geral'!H169</f>
        <v>Apto</v>
      </c>
      <c r="L175" s="58"/>
      <c r="M175" s="58" t="s">
        <v>16</v>
      </c>
      <c r="N175" s="59"/>
      <c r="O175" s="59"/>
      <c r="P175" s="56"/>
      <c r="Q175" s="16">
        <f t="shared" si="4"/>
        <v>4</v>
      </c>
      <c r="R175" s="14" t="s">
        <v>16</v>
      </c>
    </row>
    <row r="176" spans="1:21" x14ac:dyDescent="0.2">
      <c r="A176" s="8" t="s">
        <v>328</v>
      </c>
      <c r="B176" s="10">
        <v>7</v>
      </c>
      <c r="C176" s="95"/>
      <c r="D176" s="10">
        <v>21</v>
      </c>
      <c r="E176" s="10">
        <v>137</v>
      </c>
      <c r="F176" s="10" t="s">
        <v>341</v>
      </c>
      <c r="G176" s="11" t="s">
        <v>14</v>
      </c>
      <c r="H176" s="10" t="s">
        <v>342</v>
      </c>
      <c r="I176" s="14"/>
      <c r="J176" s="14"/>
      <c r="K176" s="14"/>
      <c r="L176" s="58"/>
      <c r="M176" s="58"/>
      <c r="N176" s="59"/>
      <c r="O176" s="59"/>
      <c r="P176" s="56"/>
      <c r="Q176" s="16">
        <f t="shared" si="4"/>
        <v>0</v>
      </c>
      <c r="R176" s="14"/>
      <c r="U176">
        <v>2</v>
      </c>
    </row>
    <row r="177" spans="1:21" ht="15" hidden="1" customHeight="1" x14ac:dyDescent="0.2">
      <c r="A177" s="8" t="s">
        <v>328</v>
      </c>
      <c r="B177" s="9">
        <v>8</v>
      </c>
      <c r="C177" s="95"/>
      <c r="D177" s="10"/>
      <c r="E177" s="10">
        <v>495</v>
      </c>
      <c r="F177" s="10" t="s">
        <v>343</v>
      </c>
      <c r="G177" s="11" t="s">
        <v>14</v>
      </c>
      <c r="H177" s="10" t="s">
        <v>344</v>
      </c>
      <c r="I177" s="12" t="str">
        <f>'[4]Res_Ginástica Geral'!H171</f>
        <v>Apto</v>
      </c>
      <c r="J177" s="13" t="str">
        <f>'[4]Res_Atletismo Geral'!H171</f>
        <v>Apto</v>
      </c>
      <c r="K177" s="13" t="str">
        <f>'[4]Res_Natação Geral'!H171</f>
        <v>Apto</v>
      </c>
      <c r="L177" s="58"/>
      <c r="M177" s="58" t="s">
        <v>16</v>
      </c>
      <c r="N177" s="59"/>
      <c r="O177" s="59"/>
      <c r="P177" s="56"/>
      <c r="Q177" s="16">
        <f t="shared" si="4"/>
        <v>4</v>
      </c>
      <c r="R177" s="14" t="s">
        <v>16</v>
      </c>
    </row>
    <row r="178" spans="1:21" ht="15" hidden="1" customHeight="1" x14ac:dyDescent="0.2">
      <c r="A178" s="8" t="s">
        <v>328</v>
      </c>
      <c r="B178" s="10">
        <v>9</v>
      </c>
      <c r="C178" s="95"/>
      <c r="D178" s="10"/>
      <c r="E178" s="17">
        <v>603</v>
      </c>
      <c r="F178" s="17" t="s">
        <v>26</v>
      </c>
      <c r="G178" s="18" t="s">
        <v>34</v>
      </c>
      <c r="H178" s="17" t="s">
        <v>27</v>
      </c>
      <c r="I178" s="20" t="str">
        <f>'[4]Res_Ginástica Geral'!H172</f>
        <v xml:space="preserve"> </v>
      </c>
      <c r="J178" s="21"/>
      <c r="K178" s="21"/>
      <c r="L178" s="58"/>
      <c r="M178" s="63"/>
      <c r="N178" s="63"/>
      <c r="O178" s="63"/>
      <c r="P178" s="56"/>
      <c r="Q178" s="20">
        <f t="shared" si="4"/>
        <v>1</v>
      </c>
      <c r="R178" s="22"/>
    </row>
    <row r="179" spans="1:21" ht="15" hidden="1" customHeight="1" x14ac:dyDescent="0.2">
      <c r="A179" s="8" t="s">
        <v>328</v>
      </c>
      <c r="B179" s="10">
        <v>10</v>
      </c>
      <c r="C179" s="95"/>
      <c r="D179" s="10"/>
      <c r="E179" s="17">
        <v>598</v>
      </c>
      <c r="F179" s="17" t="s">
        <v>26</v>
      </c>
      <c r="G179" s="18" t="s">
        <v>34</v>
      </c>
      <c r="H179" s="17" t="s">
        <v>27</v>
      </c>
      <c r="I179" s="20" t="str">
        <f>'[4]Res_Ginástica Geral'!H173</f>
        <v xml:space="preserve"> </v>
      </c>
      <c r="J179" s="21"/>
      <c r="K179" s="21"/>
      <c r="L179" s="58"/>
      <c r="M179" s="63"/>
      <c r="N179" s="63"/>
      <c r="O179" s="63"/>
      <c r="P179" s="56"/>
      <c r="Q179" s="20">
        <f t="shared" si="4"/>
        <v>1</v>
      </c>
      <c r="R179" s="22"/>
    </row>
    <row r="180" spans="1:21" ht="15" hidden="1" customHeight="1" x14ac:dyDescent="0.2">
      <c r="A180" s="8" t="s">
        <v>328</v>
      </c>
      <c r="B180" s="9">
        <v>11</v>
      </c>
      <c r="C180" s="95"/>
      <c r="D180" s="10"/>
      <c r="E180" s="41">
        <v>160</v>
      </c>
      <c r="F180" s="10" t="s">
        <v>345</v>
      </c>
      <c r="G180" s="11" t="s">
        <v>14</v>
      </c>
      <c r="H180" s="10" t="s">
        <v>346</v>
      </c>
      <c r="I180" s="12" t="str">
        <f>'[4]Res_Ginástica Geral'!H174</f>
        <v>Apto</v>
      </c>
      <c r="J180" s="13" t="str">
        <f>'[4]Res_Atletismo Geral'!H174</f>
        <v>Apto</v>
      </c>
      <c r="K180" s="13" t="str">
        <f>'[4]Res_Natação Geral'!H174</f>
        <v>Apto</v>
      </c>
      <c r="L180" s="58"/>
      <c r="M180" s="58" t="s">
        <v>16</v>
      </c>
      <c r="N180" s="59"/>
      <c r="O180" s="59"/>
      <c r="P180" s="56"/>
      <c r="Q180" s="16">
        <f t="shared" si="4"/>
        <v>4</v>
      </c>
      <c r="R180" s="14" t="s">
        <v>16</v>
      </c>
    </row>
    <row r="181" spans="1:21" ht="15" hidden="1" customHeight="1" x14ac:dyDescent="0.2">
      <c r="A181" s="8" t="s">
        <v>328</v>
      </c>
      <c r="B181" s="10">
        <v>12</v>
      </c>
      <c r="C181" s="95"/>
      <c r="D181" s="10"/>
      <c r="E181" s="17">
        <v>31</v>
      </c>
      <c r="F181" s="17" t="s">
        <v>345</v>
      </c>
      <c r="G181" s="18" t="s">
        <v>21</v>
      </c>
      <c r="H181" s="17" t="s">
        <v>346</v>
      </c>
      <c r="I181" s="20" t="str">
        <f>'[4]Res_Ginástica Geral'!H175</f>
        <v xml:space="preserve"> </v>
      </c>
      <c r="J181" s="21"/>
      <c r="K181" s="21"/>
      <c r="L181" s="58"/>
      <c r="M181" s="63"/>
      <c r="N181" s="63"/>
      <c r="O181" s="63"/>
      <c r="P181" s="56"/>
      <c r="Q181" s="20">
        <f t="shared" si="4"/>
        <v>1</v>
      </c>
      <c r="R181" s="22"/>
    </row>
    <row r="182" spans="1:21" ht="15" hidden="1" customHeight="1" x14ac:dyDescent="0.2">
      <c r="A182" s="8" t="s">
        <v>328</v>
      </c>
      <c r="B182" s="9">
        <v>13</v>
      </c>
      <c r="C182" s="95"/>
      <c r="D182" s="10"/>
      <c r="E182" s="37">
        <v>40</v>
      </c>
      <c r="F182" s="10" t="s">
        <v>347</v>
      </c>
      <c r="G182" s="11" t="s">
        <v>14</v>
      </c>
      <c r="H182" s="10" t="s">
        <v>348</v>
      </c>
      <c r="I182" s="12" t="str">
        <f>'[4]Res_Ginástica Geral'!H176</f>
        <v>Apto</v>
      </c>
      <c r="J182" s="13" t="str">
        <f>'[4]Res_Atletismo Geral'!H176</f>
        <v>Apto</v>
      </c>
      <c r="K182" s="13" t="str">
        <f>'[4]Res_Natação Geral'!H176</f>
        <v>Apto</v>
      </c>
      <c r="L182" s="58"/>
      <c r="M182" s="58" t="s">
        <v>16</v>
      </c>
      <c r="N182" s="59"/>
      <c r="O182" s="59"/>
      <c r="P182" s="56"/>
      <c r="Q182" s="16">
        <f t="shared" si="4"/>
        <v>4</v>
      </c>
      <c r="R182" s="14" t="s">
        <v>16</v>
      </c>
    </row>
    <row r="183" spans="1:21" ht="15" hidden="1" customHeight="1" x14ac:dyDescent="0.2">
      <c r="A183" s="8" t="s">
        <v>328</v>
      </c>
      <c r="B183" s="9">
        <v>14</v>
      </c>
      <c r="C183" s="95"/>
      <c r="D183" s="10"/>
      <c r="E183" s="37">
        <v>69</v>
      </c>
      <c r="F183" s="10" t="s">
        <v>349</v>
      </c>
      <c r="G183" s="11" t="s">
        <v>14</v>
      </c>
      <c r="H183" s="10" t="s">
        <v>350</v>
      </c>
      <c r="I183" s="12" t="str">
        <f>'[4]Res_Ginástica Geral'!H177</f>
        <v>Apto</v>
      </c>
      <c r="J183" s="13" t="str">
        <f>'[4]Res_Atletismo Geral'!H177</f>
        <v>Apto</v>
      </c>
      <c r="K183" s="13" t="str">
        <f>'[4]Res_Natação Geral'!H177</f>
        <v>Apto</v>
      </c>
      <c r="L183" s="58"/>
      <c r="M183" s="58" t="s">
        <v>16</v>
      </c>
      <c r="N183" s="59"/>
      <c r="O183" s="59"/>
      <c r="P183" s="56"/>
      <c r="Q183" s="16">
        <f t="shared" si="4"/>
        <v>4</v>
      </c>
      <c r="R183" s="14" t="s">
        <v>16</v>
      </c>
    </row>
    <row r="184" spans="1:21" ht="15" hidden="1" customHeight="1" x14ac:dyDescent="0.2">
      <c r="A184" s="8" t="s">
        <v>328</v>
      </c>
      <c r="B184" s="10">
        <v>15</v>
      </c>
      <c r="C184" s="95"/>
      <c r="D184" s="10"/>
      <c r="E184" s="10">
        <v>178</v>
      </c>
      <c r="F184" s="10" t="s">
        <v>351</v>
      </c>
      <c r="G184" s="11" t="s">
        <v>14</v>
      </c>
      <c r="H184" s="10" t="s">
        <v>352</v>
      </c>
      <c r="I184" s="14"/>
      <c r="J184" s="14"/>
      <c r="K184" s="14"/>
      <c r="L184" s="58"/>
      <c r="M184" s="58"/>
      <c r="N184" s="59"/>
      <c r="O184" s="58"/>
      <c r="P184" s="56"/>
      <c r="Q184" s="16">
        <f t="shared" si="4"/>
        <v>0</v>
      </c>
      <c r="R184" s="14"/>
      <c r="U184">
        <v>2</v>
      </c>
    </row>
    <row r="185" spans="1:21" ht="15" hidden="1" customHeight="1" x14ac:dyDescent="0.2">
      <c r="A185" s="8" t="s">
        <v>328</v>
      </c>
      <c r="B185" s="9">
        <v>16</v>
      </c>
      <c r="C185" s="95"/>
      <c r="D185" s="10"/>
      <c r="E185" s="10">
        <v>223</v>
      </c>
      <c r="F185" s="10" t="s">
        <v>353</v>
      </c>
      <c r="G185" s="11" t="s">
        <v>14</v>
      </c>
      <c r="H185" s="10" t="s">
        <v>354</v>
      </c>
      <c r="I185" s="12" t="str">
        <f>'[4]Res_Ginástica Geral'!H433</f>
        <v>Apto</v>
      </c>
      <c r="J185" s="13" t="str">
        <f>'[4]Res_Atletismo Geral'!H433</f>
        <v>Apto</v>
      </c>
      <c r="K185" s="13" t="str">
        <f>'[4]Res_Natação Geral'!H433</f>
        <v>Apto</v>
      </c>
      <c r="L185" s="58"/>
      <c r="M185" s="58" t="s">
        <v>17</v>
      </c>
      <c r="N185" s="58" t="s">
        <v>17</v>
      </c>
      <c r="O185" s="59"/>
      <c r="P185" s="56"/>
      <c r="Q185" s="16">
        <f t="shared" si="4"/>
        <v>5</v>
      </c>
      <c r="R185" s="14" t="s">
        <v>17</v>
      </c>
      <c r="U185">
        <v>1</v>
      </c>
    </row>
    <row r="186" spans="1:21" ht="15" hidden="1" customHeight="1" x14ac:dyDescent="0.2">
      <c r="A186" s="8" t="s">
        <v>328</v>
      </c>
      <c r="B186" s="9">
        <v>17</v>
      </c>
      <c r="C186" s="95"/>
      <c r="D186" s="10"/>
      <c r="E186" s="10">
        <v>77</v>
      </c>
      <c r="F186" s="10" t="s">
        <v>355</v>
      </c>
      <c r="G186" s="11" t="s">
        <v>14</v>
      </c>
      <c r="H186" s="10" t="s">
        <v>356</v>
      </c>
      <c r="I186" s="12" t="str">
        <f>'[4]Res_Ginástica Geral'!H180</f>
        <v>Apto</v>
      </c>
      <c r="J186" s="13" t="str">
        <f>'[4]Res_Atletismo Geral'!H180</f>
        <v>Apto</v>
      </c>
      <c r="K186" s="13" t="str">
        <f>'[4]Res_Natação Geral'!H180</f>
        <v>Apto</v>
      </c>
      <c r="L186" s="58"/>
      <c r="M186" s="58" t="s">
        <v>16</v>
      </c>
      <c r="N186" s="59"/>
      <c r="O186" s="59"/>
      <c r="P186" s="56"/>
      <c r="Q186" s="16">
        <f t="shared" si="4"/>
        <v>4</v>
      </c>
      <c r="R186" s="14" t="s">
        <v>16</v>
      </c>
    </row>
    <row r="187" spans="1:21" ht="15" hidden="1" customHeight="1" x14ac:dyDescent="0.2">
      <c r="A187" s="8" t="s">
        <v>328</v>
      </c>
      <c r="B187" s="10">
        <v>18</v>
      </c>
      <c r="C187" s="95"/>
      <c r="D187" s="10"/>
      <c r="E187" s="10">
        <v>388</v>
      </c>
      <c r="F187" s="10" t="s">
        <v>357</v>
      </c>
      <c r="G187" s="11" t="s">
        <v>14</v>
      </c>
      <c r="H187" s="10" t="s">
        <v>358</v>
      </c>
      <c r="I187" s="12" t="str">
        <f>'[4]Res_Ginástica Geral'!H381</f>
        <v>Apto</v>
      </c>
      <c r="J187" s="13" t="str">
        <f>'[4]Res_Atletismo Geral'!H381</f>
        <v>Inapto</v>
      </c>
      <c r="K187" s="13" t="str">
        <f>'[4]Res_Natação Geral'!H381</f>
        <v>Apto</v>
      </c>
      <c r="L187" s="58"/>
      <c r="M187" s="58" t="s">
        <v>16</v>
      </c>
      <c r="N187" s="59"/>
      <c r="O187" s="58" t="s">
        <v>16</v>
      </c>
      <c r="P187" s="56"/>
      <c r="Q187" s="16">
        <f t="shared" si="4"/>
        <v>5</v>
      </c>
      <c r="R187" s="14" t="s">
        <v>17</v>
      </c>
      <c r="U187">
        <v>1</v>
      </c>
    </row>
    <row r="188" spans="1:21" ht="15" hidden="1" customHeight="1" x14ac:dyDescent="0.2">
      <c r="A188" s="8" t="s">
        <v>328</v>
      </c>
      <c r="B188" s="10">
        <v>19</v>
      </c>
      <c r="C188" s="95"/>
      <c r="D188" s="10"/>
      <c r="E188" s="17">
        <v>508</v>
      </c>
      <c r="F188" s="17" t="s">
        <v>140</v>
      </c>
      <c r="G188" s="18" t="s">
        <v>34</v>
      </c>
      <c r="H188" s="17" t="s">
        <v>141</v>
      </c>
      <c r="I188" s="20" t="str">
        <f>'[4]Res_Ginástica Geral'!H182</f>
        <v xml:space="preserve"> </v>
      </c>
      <c r="J188" s="21"/>
      <c r="K188" s="21"/>
      <c r="L188" s="58"/>
      <c r="M188" s="63"/>
      <c r="N188" s="63"/>
      <c r="O188" s="63"/>
      <c r="P188" s="56"/>
      <c r="Q188" s="20">
        <f t="shared" si="4"/>
        <v>1</v>
      </c>
      <c r="R188" s="22"/>
    </row>
    <row r="189" spans="1:21" ht="15" hidden="1" customHeight="1" x14ac:dyDescent="0.2">
      <c r="A189" s="8" t="s">
        <v>328</v>
      </c>
      <c r="B189" s="9">
        <v>20</v>
      </c>
      <c r="C189" s="95"/>
      <c r="D189" s="10"/>
      <c r="E189" s="10">
        <v>130</v>
      </c>
      <c r="F189" s="10" t="s">
        <v>359</v>
      </c>
      <c r="G189" s="11" t="s">
        <v>14</v>
      </c>
      <c r="H189" s="10" t="s">
        <v>360</v>
      </c>
      <c r="I189" s="12" t="str">
        <f>'[4]Res_Ginástica Geral'!H183</f>
        <v>Apto</v>
      </c>
      <c r="J189" s="13" t="str">
        <f>'[4]Res_Atletismo Geral'!H183</f>
        <v>Apto</v>
      </c>
      <c r="K189" s="13" t="str">
        <f>'[4]Res_Natação Geral'!H183</f>
        <v>Apto</v>
      </c>
      <c r="L189" s="58"/>
      <c r="M189" s="58" t="s">
        <v>16</v>
      </c>
      <c r="N189" s="59"/>
      <c r="O189" s="59"/>
      <c r="P189" s="56"/>
      <c r="Q189" s="16">
        <f t="shared" si="4"/>
        <v>4</v>
      </c>
      <c r="R189" s="14" t="s">
        <v>16</v>
      </c>
    </row>
    <row r="190" spans="1:21" ht="15" hidden="1" customHeight="1" x14ac:dyDescent="0.2">
      <c r="A190" s="8" t="s">
        <v>328</v>
      </c>
      <c r="B190" s="9">
        <v>21</v>
      </c>
      <c r="C190" s="95"/>
      <c r="D190" s="10"/>
      <c r="E190" s="10">
        <v>86</v>
      </c>
      <c r="F190" s="10" t="s">
        <v>361</v>
      </c>
      <c r="G190" s="11" t="s">
        <v>14</v>
      </c>
      <c r="H190" s="10" t="s">
        <v>362</v>
      </c>
      <c r="I190" s="12" t="str">
        <f>'[4]Res_Ginástica Geral'!H184</f>
        <v>Apto</v>
      </c>
      <c r="J190" s="13" t="str">
        <f>'[4]Res_Atletismo Geral'!H184</f>
        <v>Apto</v>
      </c>
      <c r="K190" s="13" t="str">
        <f>'[4]Res_Natação Geral'!H184</f>
        <v>Apto</v>
      </c>
      <c r="L190" s="58"/>
      <c r="M190" s="58" t="s">
        <v>16</v>
      </c>
      <c r="N190" s="59"/>
      <c r="O190" s="59"/>
      <c r="P190" s="56"/>
      <c r="Q190" s="16">
        <f t="shared" si="4"/>
        <v>4</v>
      </c>
      <c r="R190" s="14" t="s">
        <v>16</v>
      </c>
    </row>
    <row r="191" spans="1:21" x14ac:dyDescent="0.2">
      <c r="A191" s="8" t="s">
        <v>328</v>
      </c>
      <c r="B191" s="10">
        <v>22</v>
      </c>
      <c r="C191" s="95"/>
      <c r="D191" s="10">
        <v>22</v>
      </c>
      <c r="E191" s="10">
        <v>140</v>
      </c>
      <c r="F191" s="10" t="s">
        <v>363</v>
      </c>
      <c r="G191" s="11" t="s">
        <v>14</v>
      </c>
      <c r="H191" s="10" t="s">
        <v>364</v>
      </c>
      <c r="I191" s="14"/>
      <c r="J191" s="14"/>
      <c r="K191" s="14"/>
      <c r="L191" s="58"/>
      <c r="M191" s="59"/>
      <c r="N191" s="58"/>
      <c r="O191" s="57"/>
      <c r="P191" s="56"/>
      <c r="Q191" s="16">
        <f t="shared" si="4"/>
        <v>0</v>
      </c>
      <c r="R191" s="23"/>
      <c r="U191">
        <v>2</v>
      </c>
    </row>
    <row r="192" spans="1:21" ht="15" hidden="1" customHeight="1" x14ac:dyDescent="0.2">
      <c r="A192" s="8" t="s">
        <v>328</v>
      </c>
      <c r="B192" s="9">
        <v>23</v>
      </c>
      <c r="C192" s="95"/>
      <c r="D192" s="10"/>
      <c r="E192" s="10">
        <v>442</v>
      </c>
      <c r="F192" s="10" t="s">
        <v>365</v>
      </c>
      <c r="G192" s="11" t="s">
        <v>14</v>
      </c>
      <c r="H192" s="10" t="s">
        <v>366</v>
      </c>
      <c r="I192" s="12" t="str">
        <f>'[4]Res_Ginástica Geral'!H186</f>
        <v>Apto</v>
      </c>
      <c r="J192" s="13" t="str">
        <f>'[4]Res_Atletismo Geral'!H186</f>
        <v>Apto</v>
      </c>
      <c r="K192" s="13" t="str">
        <f>'[4]Res_Natação Geral'!H186</f>
        <v>Apto</v>
      </c>
      <c r="L192" s="58"/>
      <c r="M192" s="58" t="s">
        <v>16</v>
      </c>
      <c r="N192" s="59"/>
      <c r="O192" s="59"/>
      <c r="P192" s="56"/>
      <c r="Q192" s="16">
        <f t="shared" si="4"/>
        <v>4</v>
      </c>
      <c r="R192" s="14" t="s">
        <v>16</v>
      </c>
    </row>
    <row r="193" spans="1:21" ht="15" hidden="1" customHeight="1" x14ac:dyDescent="0.2">
      <c r="A193" s="8" t="s">
        <v>328</v>
      </c>
      <c r="B193" s="10">
        <v>24</v>
      </c>
      <c r="C193" s="95"/>
      <c r="D193" s="10"/>
      <c r="E193" s="17">
        <v>582</v>
      </c>
      <c r="F193" s="17" t="s">
        <v>367</v>
      </c>
      <c r="G193" s="18" t="s">
        <v>21</v>
      </c>
      <c r="H193" s="17" t="s">
        <v>368</v>
      </c>
      <c r="I193" s="20" t="str">
        <f>'[4]Res_Ginástica Geral'!H187</f>
        <v xml:space="preserve"> </v>
      </c>
      <c r="J193" s="21">
        <f>'[4]Res_Atletismo Geral'!H187</f>
        <v>0</v>
      </c>
      <c r="K193" s="21">
        <f>'[4]Res_Natação Geral'!H187</f>
        <v>0</v>
      </c>
      <c r="L193" s="58"/>
      <c r="M193" s="63"/>
      <c r="N193" s="63"/>
      <c r="O193" s="63"/>
      <c r="P193" s="56"/>
      <c r="Q193" s="20">
        <f t="shared" si="4"/>
        <v>3</v>
      </c>
      <c r="R193" s="22"/>
    </row>
    <row r="194" spans="1:21" ht="15" hidden="1" customHeight="1" x14ac:dyDescent="0.2">
      <c r="A194" s="8" t="s">
        <v>328</v>
      </c>
      <c r="B194" s="9">
        <v>25</v>
      </c>
      <c r="C194" s="95"/>
      <c r="D194" s="10"/>
      <c r="E194" s="37">
        <v>544</v>
      </c>
      <c r="F194" s="10" t="s">
        <v>369</v>
      </c>
      <c r="G194" s="11" t="s">
        <v>14</v>
      </c>
      <c r="H194" s="10" t="s">
        <v>370</v>
      </c>
      <c r="I194" s="12" t="str">
        <f>'[4]Res_Ginástica Geral'!H188</f>
        <v>Apto</v>
      </c>
      <c r="J194" s="13" t="str">
        <f>'[4]Res_Atletismo Geral'!H188</f>
        <v>Apto</v>
      </c>
      <c r="K194" s="13" t="str">
        <f>'[4]Res_Natação Geral'!H188</f>
        <v>Apto</v>
      </c>
      <c r="L194" s="58"/>
      <c r="M194" s="58" t="s">
        <v>16</v>
      </c>
      <c r="N194" s="59"/>
      <c r="O194" s="59"/>
      <c r="P194" s="56"/>
      <c r="Q194" s="16">
        <f t="shared" si="4"/>
        <v>4</v>
      </c>
      <c r="R194" s="14" t="s">
        <v>16</v>
      </c>
    </row>
    <row r="195" spans="1:21" ht="15" hidden="1" customHeight="1" x14ac:dyDescent="0.2">
      <c r="A195" s="8" t="s">
        <v>328</v>
      </c>
      <c r="B195" s="10">
        <v>26</v>
      </c>
      <c r="C195" s="95"/>
      <c r="D195" s="10"/>
      <c r="E195" s="17">
        <v>530</v>
      </c>
      <c r="F195" s="17" t="s">
        <v>369</v>
      </c>
      <c r="G195" s="18" t="s">
        <v>34</v>
      </c>
      <c r="H195" s="17" t="s">
        <v>370</v>
      </c>
      <c r="I195" s="20" t="str">
        <f>'[4]Res_Ginástica Geral'!H189</f>
        <v xml:space="preserve"> </v>
      </c>
      <c r="J195" s="21"/>
      <c r="K195" s="21"/>
      <c r="L195" s="58"/>
      <c r="M195" s="63"/>
      <c r="N195" s="63"/>
      <c r="O195" s="63"/>
      <c r="P195" s="56"/>
      <c r="Q195" s="20">
        <f t="shared" si="4"/>
        <v>1</v>
      </c>
      <c r="R195" s="22"/>
    </row>
    <row r="196" spans="1:21" ht="15" hidden="1" customHeight="1" x14ac:dyDescent="0.2">
      <c r="A196" s="8" t="s">
        <v>328</v>
      </c>
      <c r="B196" s="10">
        <v>27</v>
      </c>
      <c r="C196" s="95"/>
      <c r="D196" s="10"/>
      <c r="E196" s="17">
        <v>527</v>
      </c>
      <c r="F196" s="17" t="s">
        <v>369</v>
      </c>
      <c r="G196" s="18" t="s">
        <v>34</v>
      </c>
      <c r="H196" s="17" t="s">
        <v>370</v>
      </c>
      <c r="I196" s="20" t="str">
        <f>'[4]Res_Ginástica Geral'!H190</f>
        <v xml:space="preserve"> </v>
      </c>
      <c r="J196" s="21"/>
      <c r="K196" s="21"/>
      <c r="L196" s="58"/>
      <c r="M196" s="63"/>
      <c r="N196" s="63"/>
      <c r="O196" s="63"/>
      <c r="P196" s="56"/>
      <c r="Q196" s="20">
        <f t="shared" si="4"/>
        <v>1</v>
      </c>
      <c r="R196" s="22"/>
    </row>
    <row r="197" spans="1:21" ht="15" hidden="1" customHeight="1" x14ac:dyDescent="0.2">
      <c r="A197" s="8" t="s">
        <v>328</v>
      </c>
      <c r="B197" s="9">
        <v>28</v>
      </c>
      <c r="C197" s="95"/>
      <c r="D197" s="10"/>
      <c r="E197" s="10">
        <v>32</v>
      </c>
      <c r="F197" s="10" t="s">
        <v>371</v>
      </c>
      <c r="G197" s="11" t="s">
        <v>14</v>
      </c>
      <c r="H197" s="10" t="s">
        <v>372</v>
      </c>
      <c r="I197" s="12" t="str">
        <f>'[4]Res_Ginástica Geral'!H191</f>
        <v>Apto</v>
      </c>
      <c r="J197" s="13" t="str">
        <f>'[4]Res_Atletismo Geral'!H191</f>
        <v>Apto</v>
      </c>
      <c r="K197" s="13" t="str">
        <f>'[4]Res_Natação Geral'!H191</f>
        <v>Apto</v>
      </c>
      <c r="L197" s="58"/>
      <c r="M197" s="58" t="s">
        <v>16</v>
      </c>
      <c r="N197" s="59"/>
      <c r="O197" s="59"/>
      <c r="P197" s="56"/>
      <c r="Q197" s="16">
        <f t="shared" si="4"/>
        <v>4</v>
      </c>
      <c r="R197" s="14" t="s">
        <v>16</v>
      </c>
    </row>
    <row r="198" spans="1:21" ht="15" hidden="1" customHeight="1" x14ac:dyDescent="0.2">
      <c r="A198" s="8" t="s">
        <v>328</v>
      </c>
      <c r="B198" s="9">
        <v>29</v>
      </c>
      <c r="C198" s="95"/>
      <c r="D198" s="10"/>
      <c r="E198" s="10">
        <v>516</v>
      </c>
      <c r="F198" s="10" t="s">
        <v>373</v>
      </c>
      <c r="G198" s="11" t="s">
        <v>14</v>
      </c>
      <c r="H198" s="10" t="s">
        <v>374</v>
      </c>
      <c r="I198" s="12" t="str">
        <f>'[4]Res_Ginástica Geral'!H192</f>
        <v>Apto</v>
      </c>
      <c r="J198" s="13" t="str">
        <f>'[4]Res_Atletismo Geral'!H192</f>
        <v>Apto</v>
      </c>
      <c r="K198" s="13" t="str">
        <f>'[4]Res_Natação Geral'!H192</f>
        <v>Apto</v>
      </c>
      <c r="L198" s="58"/>
      <c r="M198" s="58" t="s">
        <v>16</v>
      </c>
      <c r="N198" s="59"/>
      <c r="O198" s="59"/>
      <c r="P198" s="56"/>
      <c r="Q198" s="16">
        <f t="shared" si="4"/>
        <v>4</v>
      </c>
      <c r="R198" s="14" t="s">
        <v>16</v>
      </c>
    </row>
    <row r="199" spans="1:21" ht="15" hidden="1" customHeight="1" x14ac:dyDescent="0.2">
      <c r="A199" s="8" t="s">
        <v>328</v>
      </c>
      <c r="B199" s="9">
        <v>30</v>
      </c>
      <c r="C199" s="95"/>
      <c r="D199" s="10"/>
      <c r="E199" s="10">
        <v>118</v>
      </c>
      <c r="F199" s="10" t="s">
        <v>375</v>
      </c>
      <c r="G199" s="11" t="s">
        <v>14</v>
      </c>
      <c r="H199" s="10" t="s">
        <v>376</v>
      </c>
      <c r="I199" s="12" t="str">
        <f>'[4]Res_Ginástica Geral'!H193</f>
        <v>Apto</v>
      </c>
      <c r="J199" s="13" t="str">
        <f>'[4]Res_Atletismo Geral'!H193</f>
        <v>Apto</v>
      </c>
      <c r="K199" s="13" t="str">
        <f>'[4]Res_Natação Geral'!H193</f>
        <v>Apto</v>
      </c>
      <c r="L199" s="58"/>
      <c r="M199" s="58" t="s">
        <v>16</v>
      </c>
      <c r="N199" s="59"/>
      <c r="O199" s="59"/>
      <c r="P199" s="56"/>
      <c r="Q199" s="16">
        <f t="shared" si="4"/>
        <v>4</v>
      </c>
      <c r="R199" s="14" t="s">
        <v>16</v>
      </c>
    </row>
    <row r="200" spans="1:21" ht="15" hidden="1" customHeight="1" x14ac:dyDescent="0.2">
      <c r="A200" s="8" t="s">
        <v>328</v>
      </c>
      <c r="B200" s="9">
        <v>31</v>
      </c>
      <c r="C200" s="95"/>
      <c r="D200" s="10"/>
      <c r="E200" s="10">
        <v>37</v>
      </c>
      <c r="F200" s="10" t="s">
        <v>377</v>
      </c>
      <c r="G200" s="11" t="s">
        <v>14</v>
      </c>
      <c r="H200" s="10" t="s">
        <v>378</v>
      </c>
      <c r="I200" s="12" t="str">
        <f>'[4]Res_Ginástica Geral'!H194</f>
        <v>Apto</v>
      </c>
      <c r="J200" s="13" t="str">
        <f>'[4]Res_Atletismo Geral'!H194</f>
        <v>Apto</v>
      </c>
      <c r="K200" s="13" t="str">
        <f>'[4]Res_Natação Geral'!H194</f>
        <v>Apto</v>
      </c>
      <c r="L200" s="58"/>
      <c r="M200" s="58" t="s">
        <v>16</v>
      </c>
      <c r="N200" s="59"/>
      <c r="O200" s="59"/>
      <c r="P200" s="56"/>
      <c r="Q200" s="16">
        <f t="shared" si="4"/>
        <v>4</v>
      </c>
      <c r="R200" s="14" t="s">
        <v>16</v>
      </c>
    </row>
    <row r="201" spans="1:21" ht="15" hidden="1" customHeight="1" x14ac:dyDescent="0.2">
      <c r="A201" s="8" t="s">
        <v>328</v>
      </c>
      <c r="B201" s="9">
        <v>32</v>
      </c>
      <c r="C201" s="95"/>
      <c r="D201" s="10"/>
      <c r="E201" s="10">
        <v>120</v>
      </c>
      <c r="F201" s="10" t="s">
        <v>379</v>
      </c>
      <c r="G201" s="11" t="s">
        <v>14</v>
      </c>
      <c r="H201" s="10" t="s">
        <v>380</v>
      </c>
      <c r="I201" s="12" t="str">
        <f>'[4]Res_Ginástica Geral'!H195</f>
        <v>Apto</v>
      </c>
      <c r="J201" s="13" t="str">
        <f>'[4]Res_Atletismo Geral'!H195</f>
        <v>Apto</v>
      </c>
      <c r="K201" s="13" t="str">
        <f>'[4]Res_Natação Geral'!H195</f>
        <v>Apto</v>
      </c>
      <c r="L201" s="58"/>
      <c r="M201" s="58" t="s">
        <v>16</v>
      </c>
      <c r="N201" s="59"/>
      <c r="O201" s="59"/>
      <c r="P201" s="56"/>
      <c r="Q201" s="16">
        <f t="shared" si="4"/>
        <v>4</v>
      </c>
      <c r="R201" s="14" t="s">
        <v>16</v>
      </c>
    </row>
    <row r="202" spans="1:21" x14ac:dyDescent="0.2">
      <c r="A202" s="8" t="s">
        <v>328</v>
      </c>
      <c r="B202" s="9">
        <v>33</v>
      </c>
      <c r="C202" s="95"/>
      <c r="D202" s="10">
        <v>23</v>
      </c>
      <c r="E202" s="10">
        <v>321</v>
      </c>
      <c r="F202" s="10" t="s">
        <v>381</v>
      </c>
      <c r="G202" s="11" t="s">
        <v>14</v>
      </c>
      <c r="H202" s="10" t="s">
        <v>382</v>
      </c>
      <c r="I202" s="14"/>
      <c r="J202" s="14"/>
      <c r="K202" s="14"/>
      <c r="L202" s="58"/>
      <c r="M202" s="57"/>
      <c r="N202" s="58"/>
      <c r="O202" s="57"/>
      <c r="P202" s="56"/>
      <c r="Q202" s="16">
        <f t="shared" si="4"/>
        <v>0</v>
      </c>
      <c r="R202" s="23"/>
      <c r="U202">
        <v>2</v>
      </c>
    </row>
    <row r="203" spans="1:21" ht="15" hidden="1" customHeight="1" x14ac:dyDescent="0.2">
      <c r="A203" s="8" t="s">
        <v>328</v>
      </c>
      <c r="B203" s="9">
        <v>34</v>
      </c>
      <c r="C203" s="95"/>
      <c r="D203" s="10"/>
      <c r="E203" s="10">
        <v>224</v>
      </c>
      <c r="F203" s="10" t="s">
        <v>383</v>
      </c>
      <c r="G203" s="11" t="s">
        <v>14</v>
      </c>
      <c r="H203" s="10" t="s">
        <v>384</v>
      </c>
      <c r="I203" s="12" t="str">
        <f>'[4]Res_Ginástica Geral'!H197</f>
        <v>Apto</v>
      </c>
      <c r="J203" s="13" t="str">
        <f>'[4]Res_Atletismo Geral'!H197</f>
        <v>Apto</v>
      </c>
      <c r="K203" s="13" t="str">
        <f>'[4]Res_Natação Geral'!H197</f>
        <v>Apto</v>
      </c>
      <c r="L203" s="58"/>
      <c r="M203" s="58" t="s">
        <v>16</v>
      </c>
      <c r="N203" s="59"/>
      <c r="O203" s="59"/>
      <c r="P203" s="56"/>
      <c r="Q203" s="16">
        <f t="shared" si="4"/>
        <v>4</v>
      </c>
      <c r="R203" s="14" t="s">
        <v>16</v>
      </c>
    </row>
    <row r="204" spans="1:21" ht="15" hidden="1" customHeight="1" x14ac:dyDescent="0.2">
      <c r="A204" s="8" t="s">
        <v>328</v>
      </c>
      <c r="B204" s="9">
        <v>35</v>
      </c>
      <c r="C204" s="95"/>
      <c r="D204" s="10"/>
      <c r="E204" s="10">
        <v>23</v>
      </c>
      <c r="F204" s="10" t="s">
        <v>385</v>
      </c>
      <c r="G204" s="11" t="s">
        <v>14</v>
      </c>
      <c r="H204" s="10" t="s">
        <v>386</v>
      </c>
      <c r="I204" s="12" t="str">
        <f>'[4]Res_Ginástica Geral'!H198</f>
        <v>Apto</v>
      </c>
      <c r="J204" s="13" t="str">
        <f>'[4]Res_Atletismo Geral'!H198</f>
        <v>Apto</v>
      </c>
      <c r="K204" s="13" t="str">
        <f>'[4]Res_Natação Geral'!H198</f>
        <v>Apto</v>
      </c>
      <c r="L204" s="58"/>
      <c r="M204" s="58" t="s">
        <v>16</v>
      </c>
      <c r="N204" s="59"/>
      <c r="O204" s="59"/>
      <c r="P204" s="56"/>
      <c r="Q204" s="16">
        <f t="shared" si="4"/>
        <v>4</v>
      </c>
      <c r="R204" s="14" t="s">
        <v>16</v>
      </c>
    </row>
    <row r="205" spans="1:21" ht="15" hidden="1" customHeight="1" x14ac:dyDescent="0.2">
      <c r="A205" s="8" t="s">
        <v>328</v>
      </c>
      <c r="B205" s="9">
        <v>36</v>
      </c>
      <c r="C205" s="95"/>
      <c r="D205" s="10"/>
      <c r="E205" s="10">
        <v>144</v>
      </c>
      <c r="F205" s="10" t="s">
        <v>387</v>
      </c>
      <c r="G205" s="11" t="s">
        <v>14</v>
      </c>
      <c r="H205" s="10" t="s">
        <v>388</v>
      </c>
      <c r="I205" s="12" t="str">
        <f>'[4]Res_Ginástica Geral'!H199</f>
        <v>Apto</v>
      </c>
      <c r="J205" s="13" t="str">
        <f>'[4]Res_Atletismo Geral'!H199</f>
        <v>Apto</v>
      </c>
      <c r="K205" s="13" t="str">
        <f>'[4]Res_Natação Geral'!H199</f>
        <v>Apto</v>
      </c>
      <c r="L205" s="58"/>
      <c r="M205" s="58" t="s">
        <v>16</v>
      </c>
      <c r="N205" s="59"/>
      <c r="O205" s="59"/>
      <c r="P205" s="56"/>
      <c r="Q205" s="16">
        <f t="shared" si="4"/>
        <v>4</v>
      </c>
      <c r="R205" s="14" t="s">
        <v>16</v>
      </c>
    </row>
    <row r="206" spans="1:21" ht="15" hidden="1" customHeight="1" x14ac:dyDescent="0.2">
      <c r="A206" s="8" t="s">
        <v>328</v>
      </c>
      <c r="B206" s="9">
        <v>37</v>
      </c>
      <c r="C206" s="95"/>
      <c r="D206" s="10"/>
      <c r="E206" s="10">
        <v>117</v>
      </c>
      <c r="F206" s="10" t="s">
        <v>389</v>
      </c>
      <c r="G206" s="11" t="s">
        <v>14</v>
      </c>
      <c r="H206" s="10" t="s">
        <v>390</v>
      </c>
      <c r="I206" s="12" t="str">
        <f>'[4]Res_Ginástica Geral'!H200</f>
        <v>Apto</v>
      </c>
      <c r="J206" s="13" t="str">
        <f>'[4]Res_Atletismo Geral'!H200</f>
        <v>Apto</v>
      </c>
      <c r="K206" s="13" t="str">
        <f>'[4]Res_Natação Geral'!H200</f>
        <v>Apto</v>
      </c>
      <c r="L206" s="58"/>
      <c r="M206" s="58" t="s">
        <v>16</v>
      </c>
      <c r="N206" s="59"/>
      <c r="O206" s="59"/>
      <c r="P206" s="56"/>
      <c r="Q206" s="16">
        <f t="shared" si="4"/>
        <v>4</v>
      </c>
      <c r="R206" s="14" t="s">
        <v>16</v>
      </c>
    </row>
    <row r="207" spans="1:21" ht="15" hidden="1" customHeight="1" x14ac:dyDescent="0.2">
      <c r="A207" s="8" t="s">
        <v>328</v>
      </c>
      <c r="B207" s="9">
        <v>38</v>
      </c>
      <c r="C207" s="95"/>
      <c r="D207" s="10"/>
      <c r="E207" s="10">
        <v>408</v>
      </c>
      <c r="F207" s="10" t="s">
        <v>391</v>
      </c>
      <c r="G207" s="11" t="s">
        <v>14</v>
      </c>
      <c r="H207" s="10" t="s">
        <v>392</v>
      </c>
      <c r="I207" s="12" t="str">
        <f>'[4]Res_Ginástica Geral'!H201</f>
        <v>Apto</v>
      </c>
      <c r="J207" s="13" t="str">
        <f>'[4]Res_Atletismo Geral'!H201</f>
        <v>Apto</v>
      </c>
      <c r="K207" s="13" t="str">
        <f>'[4]Res_Natação Geral'!H201</f>
        <v>Apto</v>
      </c>
      <c r="L207" s="58"/>
      <c r="M207" s="58" t="s">
        <v>16</v>
      </c>
      <c r="N207" s="59"/>
      <c r="O207" s="59"/>
      <c r="P207" s="56"/>
      <c r="Q207" s="16">
        <f t="shared" si="4"/>
        <v>4</v>
      </c>
      <c r="R207" s="14" t="s">
        <v>16</v>
      </c>
    </row>
    <row r="208" spans="1:21" ht="15" hidden="1" customHeight="1" x14ac:dyDescent="0.2">
      <c r="A208" s="8" t="s">
        <v>328</v>
      </c>
      <c r="B208" s="9">
        <v>39</v>
      </c>
      <c r="C208" s="95"/>
      <c r="D208" s="10"/>
      <c r="E208" s="10">
        <v>397</v>
      </c>
      <c r="F208" s="10" t="s">
        <v>393</v>
      </c>
      <c r="G208" s="11" t="s">
        <v>14</v>
      </c>
      <c r="H208" s="10" t="s">
        <v>394</v>
      </c>
      <c r="I208" s="12" t="str">
        <f>'[4]Res_Ginástica Geral'!H202</f>
        <v>Apto</v>
      </c>
      <c r="J208" s="13" t="str">
        <f>'[4]Res_Atletismo Geral'!H202</f>
        <v>Apto</v>
      </c>
      <c r="K208" s="13" t="str">
        <f>'[4]Res_Natação Geral'!H202</f>
        <v>Apto</v>
      </c>
      <c r="L208" s="58"/>
      <c r="M208" s="58" t="s">
        <v>16</v>
      </c>
      <c r="N208" s="59"/>
      <c r="O208" s="59"/>
      <c r="P208" s="56"/>
      <c r="Q208" s="16">
        <f t="shared" si="4"/>
        <v>4</v>
      </c>
      <c r="R208" s="14" t="s">
        <v>16</v>
      </c>
    </row>
    <row r="209" spans="1:21" ht="15" hidden="1" customHeight="1" x14ac:dyDescent="0.2">
      <c r="A209" s="8" t="s">
        <v>328</v>
      </c>
      <c r="B209" s="9">
        <v>40</v>
      </c>
      <c r="C209" s="95"/>
      <c r="D209" s="10"/>
      <c r="E209" s="10">
        <v>384</v>
      </c>
      <c r="F209" s="10" t="s">
        <v>395</v>
      </c>
      <c r="G209" s="11" t="s">
        <v>14</v>
      </c>
      <c r="H209" s="10" t="s">
        <v>396</v>
      </c>
      <c r="I209" s="12" t="str">
        <f>'[4]Res_Ginástica Geral'!H203</f>
        <v>Apto</v>
      </c>
      <c r="J209" s="13" t="str">
        <f>'[4]Res_Atletismo Geral'!H203</f>
        <v>Apto</v>
      </c>
      <c r="K209" s="13" t="str">
        <f>'[4]Res_Natação Geral'!H203</f>
        <v>Apto</v>
      </c>
      <c r="L209" s="58"/>
      <c r="M209" s="58" t="s">
        <v>16</v>
      </c>
      <c r="N209" s="59"/>
      <c r="O209" s="59"/>
      <c r="P209" s="56"/>
      <c r="Q209" s="16">
        <f t="shared" si="4"/>
        <v>4</v>
      </c>
      <c r="R209" s="14" t="s">
        <v>16</v>
      </c>
    </row>
    <row r="210" spans="1:21" ht="15" hidden="1" customHeight="1" x14ac:dyDescent="0.2">
      <c r="A210" s="8" t="s">
        <v>328</v>
      </c>
      <c r="B210" s="9">
        <v>41</v>
      </c>
      <c r="C210" s="95"/>
      <c r="D210" s="10"/>
      <c r="E210" s="10">
        <v>193</v>
      </c>
      <c r="F210" s="10" t="s">
        <v>397</v>
      </c>
      <c r="G210" s="11" t="s">
        <v>14</v>
      </c>
      <c r="H210" s="10" t="s">
        <v>398</v>
      </c>
      <c r="I210" s="12" t="str">
        <f>'[4]Res_Ginástica Geral'!H204</f>
        <v>Apto</v>
      </c>
      <c r="J210" s="13" t="str">
        <f>'[4]Res_Atletismo Geral'!H204</f>
        <v>Apto</v>
      </c>
      <c r="K210" s="13" t="str">
        <f>'[4]Res_Natação Geral'!H204</f>
        <v>Apto</v>
      </c>
      <c r="L210" s="58"/>
      <c r="M210" s="58" t="s">
        <v>16</v>
      </c>
      <c r="N210" s="59"/>
      <c r="O210" s="59"/>
      <c r="P210" s="56"/>
      <c r="Q210" s="16">
        <f t="shared" si="4"/>
        <v>4</v>
      </c>
      <c r="R210" s="14" t="s">
        <v>16</v>
      </c>
    </row>
    <row r="211" spans="1:21" ht="15" hidden="1" customHeight="1" x14ac:dyDescent="0.2">
      <c r="A211" s="8" t="s">
        <v>328</v>
      </c>
      <c r="B211" s="10">
        <v>42</v>
      </c>
      <c r="C211" s="95"/>
      <c r="D211" s="10"/>
      <c r="E211" s="10">
        <v>473</v>
      </c>
      <c r="F211" s="10" t="s">
        <v>399</v>
      </c>
      <c r="G211" s="11" t="s">
        <v>14</v>
      </c>
      <c r="H211" s="10" t="s">
        <v>400</v>
      </c>
      <c r="I211" s="12" t="str">
        <f>'[4]Res_Ginástica Geral'!H436</f>
        <v>Apto</v>
      </c>
      <c r="J211" s="13" t="str">
        <f>'[4]Res_Atletismo Geral'!H436</f>
        <v>Apto</v>
      </c>
      <c r="K211" s="13" t="str">
        <f>'[4]Res_Natação Geral'!H436</f>
        <v>Apto</v>
      </c>
      <c r="L211" s="58"/>
      <c r="M211" s="58" t="s">
        <v>17</v>
      </c>
      <c r="N211" s="58" t="s">
        <v>16</v>
      </c>
      <c r="O211" s="59"/>
      <c r="P211" s="56"/>
      <c r="Q211" s="16">
        <f t="shared" si="4"/>
        <v>5</v>
      </c>
      <c r="R211" s="14" t="s">
        <v>17</v>
      </c>
      <c r="U211">
        <v>1</v>
      </c>
    </row>
    <row r="212" spans="1:21" ht="15" hidden="1" customHeight="1" x14ac:dyDescent="0.2">
      <c r="A212" s="8" t="s">
        <v>328</v>
      </c>
      <c r="B212" s="9">
        <v>43</v>
      </c>
      <c r="C212" s="95"/>
      <c r="D212" s="10"/>
      <c r="E212" s="10">
        <v>174</v>
      </c>
      <c r="F212" s="10" t="s">
        <v>401</v>
      </c>
      <c r="G212" s="11" t="s">
        <v>14</v>
      </c>
      <c r="H212" s="10" t="s">
        <v>402</v>
      </c>
      <c r="I212" s="12" t="str">
        <f>'[4]Res_Ginástica Geral'!H206</f>
        <v>Apto</v>
      </c>
      <c r="J212" s="13" t="str">
        <f>'[4]Res_Atletismo Geral'!H206</f>
        <v>Apto</v>
      </c>
      <c r="K212" s="13" t="str">
        <f>'[4]Res_Natação Geral'!H206</f>
        <v>Apto</v>
      </c>
      <c r="L212" s="58"/>
      <c r="M212" s="58" t="s">
        <v>16</v>
      </c>
      <c r="N212" s="59"/>
      <c r="O212" s="59"/>
      <c r="P212" s="56"/>
      <c r="Q212" s="16">
        <f t="shared" si="4"/>
        <v>4</v>
      </c>
      <c r="R212" s="14" t="s">
        <v>16</v>
      </c>
    </row>
    <row r="213" spans="1:21" ht="15" hidden="1" customHeight="1" x14ac:dyDescent="0.2">
      <c r="A213" s="8" t="s">
        <v>328</v>
      </c>
      <c r="B213" s="9">
        <v>44</v>
      </c>
      <c r="C213" s="95"/>
      <c r="D213" s="10"/>
      <c r="E213" s="10">
        <v>518</v>
      </c>
      <c r="F213" s="10" t="s">
        <v>403</v>
      </c>
      <c r="G213" s="11" t="s">
        <v>14</v>
      </c>
      <c r="H213" s="10" t="s">
        <v>404</v>
      </c>
      <c r="I213" s="12" t="str">
        <f>'[4]Res_Ginástica Geral'!H35</f>
        <v>Inapto</v>
      </c>
      <c r="J213" s="13" t="str">
        <f>'[4]Res_Atletismo Geral'!H35</f>
        <v>Inapto</v>
      </c>
      <c r="K213" s="13" t="str">
        <f>'[4]Res_Natação Geral'!H35</f>
        <v>Apto</v>
      </c>
      <c r="L213" s="58"/>
      <c r="M213" s="57"/>
      <c r="N213" s="59"/>
      <c r="O213" s="58" t="s">
        <v>16</v>
      </c>
      <c r="P213" s="56"/>
      <c r="Q213" s="16">
        <f t="shared" si="4"/>
        <v>4</v>
      </c>
      <c r="R213" s="14" t="s">
        <v>17</v>
      </c>
      <c r="U213">
        <v>1</v>
      </c>
    </row>
    <row r="214" spans="1:21" ht="15" hidden="1" customHeight="1" x14ac:dyDescent="0.2">
      <c r="A214" s="8" t="s">
        <v>328</v>
      </c>
      <c r="B214" s="9">
        <v>45</v>
      </c>
      <c r="C214" s="95"/>
      <c r="D214" s="10"/>
      <c r="E214" s="10">
        <v>412</v>
      </c>
      <c r="F214" s="10" t="s">
        <v>405</v>
      </c>
      <c r="G214" s="11" t="s">
        <v>14</v>
      </c>
      <c r="H214" s="10" t="s">
        <v>406</v>
      </c>
      <c r="I214" s="12" t="str">
        <f>'[4]Res_Ginástica Geral'!H208</f>
        <v>Apto</v>
      </c>
      <c r="J214" s="13" t="str">
        <f>'[4]Res_Atletismo Geral'!H208</f>
        <v>Apto</v>
      </c>
      <c r="K214" s="13" t="str">
        <f>'[4]Res_Natação Geral'!H208</f>
        <v>Apto</v>
      </c>
      <c r="L214" s="58"/>
      <c r="M214" s="58" t="s">
        <v>16</v>
      </c>
      <c r="N214" s="59"/>
      <c r="O214" s="59"/>
      <c r="P214" s="56"/>
      <c r="Q214" s="16">
        <f t="shared" si="4"/>
        <v>4</v>
      </c>
      <c r="R214" s="14" t="s">
        <v>16</v>
      </c>
    </row>
    <row r="215" spans="1:21" ht="15" hidden="1" customHeight="1" x14ac:dyDescent="0.2">
      <c r="A215" s="8" t="s">
        <v>328</v>
      </c>
      <c r="B215" s="9">
        <v>46</v>
      </c>
      <c r="C215" s="95"/>
      <c r="D215" s="10"/>
      <c r="E215" s="10">
        <v>308</v>
      </c>
      <c r="F215" s="10" t="s">
        <v>407</v>
      </c>
      <c r="G215" s="11" t="s">
        <v>14</v>
      </c>
      <c r="H215" s="10" t="s">
        <v>408</v>
      </c>
      <c r="I215" s="12" t="str">
        <f>'[4]Res_Ginástica Geral'!H209</f>
        <v>Apto</v>
      </c>
      <c r="J215" s="13" t="str">
        <f>'[4]Res_Atletismo Geral'!H209</f>
        <v>Apto</v>
      </c>
      <c r="K215" s="13" t="str">
        <f>'[4]Res_Natação Geral'!H209</f>
        <v>Apto</v>
      </c>
      <c r="L215" s="58"/>
      <c r="M215" s="58" t="s">
        <v>16</v>
      </c>
      <c r="N215" s="59"/>
      <c r="O215" s="59"/>
      <c r="P215" s="56"/>
      <c r="Q215" s="16">
        <f t="shared" si="4"/>
        <v>4</v>
      </c>
      <c r="R215" s="14" t="s">
        <v>16</v>
      </c>
    </row>
    <row r="216" spans="1:21" ht="15" hidden="1" customHeight="1" x14ac:dyDescent="0.2">
      <c r="A216" s="8" t="s">
        <v>328</v>
      </c>
      <c r="B216" s="9">
        <v>47</v>
      </c>
      <c r="C216" s="95"/>
      <c r="D216" s="10"/>
      <c r="E216" s="10">
        <v>617</v>
      </c>
      <c r="F216" s="10" t="s">
        <v>409</v>
      </c>
      <c r="G216" s="11" t="s">
        <v>14</v>
      </c>
      <c r="H216" s="10" t="s">
        <v>410</v>
      </c>
      <c r="I216" s="12" t="str">
        <f>'[4]Res_Ginástica Geral'!H106</f>
        <v>Apto</v>
      </c>
      <c r="J216" s="13" t="str">
        <f>'[4]Res_Atletismo Geral'!H106</f>
        <v>Apto</v>
      </c>
      <c r="K216" s="13" t="str">
        <f>'[4]Res_Natação Geral'!H106</f>
        <v>Inapto</v>
      </c>
      <c r="L216" s="58"/>
      <c r="M216" s="57"/>
      <c r="N216" s="58" t="s">
        <v>16</v>
      </c>
      <c r="O216" s="57"/>
      <c r="P216" s="56"/>
      <c r="Q216" s="16">
        <f t="shared" si="4"/>
        <v>4</v>
      </c>
      <c r="R216" s="14" t="s">
        <v>17</v>
      </c>
      <c r="U216">
        <v>1</v>
      </c>
    </row>
    <row r="217" spans="1:21" ht="15" hidden="1" customHeight="1" x14ac:dyDescent="0.2">
      <c r="A217" s="8" t="s">
        <v>328</v>
      </c>
      <c r="B217" s="9">
        <v>48</v>
      </c>
      <c r="C217" s="95"/>
      <c r="D217" s="10"/>
      <c r="E217" s="10">
        <v>106</v>
      </c>
      <c r="F217" s="10" t="s">
        <v>411</v>
      </c>
      <c r="G217" s="11" t="s">
        <v>14</v>
      </c>
      <c r="H217" s="10" t="s">
        <v>412</v>
      </c>
      <c r="I217" s="12" t="str">
        <f>'[4]Res_Ginástica Geral'!H211</f>
        <v>Apto</v>
      </c>
      <c r="J217" s="13" t="str">
        <f>'[4]Res_Atletismo Geral'!H211</f>
        <v>Apto</v>
      </c>
      <c r="K217" s="13" t="str">
        <f>'[4]Res_Natação Geral'!H211</f>
        <v>Apto</v>
      </c>
      <c r="L217" s="58"/>
      <c r="M217" s="58" t="s">
        <v>16</v>
      </c>
      <c r="N217" s="59"/>
      <c r="O217" s="59"/>
      <c r="P217" s="56"/>
      <c r="Q217" s="16">
        <f t="shared" si="4"/>
        <v>4</v>
      </c>
      <c r="R217" s="14" t="s">
        <v>16</v>
      </c>
    </row>
    <row r="218" spans="1:21" ht="15" hidden="1" customHeight="1" x14ac:dyDescent="0.2">
      <c r="A218" s="8" t="s">
        <v>328</v>
      </c>
      <c r="B218" s="9">
        <v>49</v>
      </c>
      <c r="C218" s="95"/>
      <c r="D218" s="10"/>
      <c r="E218" s="10">
        <v>228</v>
      </c>
      <c r="F218" s="10" t="s">
        <v>413</v>
      </c>
      <c r="G218" s="11" t="s">
        <v>14</v>
      </c>
      <c r="H218" s="10" t="s">
        <v>414</v>
      </c>
      <c r="I218" s="12" t="str">
        <f>'[4]Res_Ginástica Geral'!H212</f>
        <v>Apto</v>
      </c>
      <c r="J218" s="13" t="str">
        <f>'[4]Res_Atletismo Geral'!H212</f>
        <v>Apto</v>
      </c>
      <c r="K218" s="13" t="str">
        <f>'[4]Res_Natação Geral'!H212</f>
        <v>Apto</v>
      </c>
      <c r="L218" s="58"/>
      <c r="M218" s="58" t="s">
        <v>16</v>
      </c>
      <c r="N218" s="59"/>
      <c r="O218" s="59"/>
      <c r="P218" s="56"/>
      <c r="Q218" s="16">
        <f t="shared" si="4"/>
        <v>4</v>
      </c>
      <c r="R218" s="14" t="s">
        <v>16</v>
      </c>
    </row>
    <row r="219" spans="1:21" ht="15" hidden="1" customHeight="1" x14ac:dyDescent="0.2">
      <c r="A219" s="8" t="s">
        <v>328</v>
      </c>
      <c r="B219" s="10">
        <v>50</v>
      </c>
      <c r="C219" s="95"/>
      <c r="D219" s="10"/>
      <c r="E219" s="17">
        <v>161</v>
      </c>
      <c r="F219" s="17" t="s">
        <v>223</v>
      </c>
      <c r="G219" s="18" t="s">
        <v>34</v>
      </c>
      <c r="H219" s="17" t="s">
        <v>224</v>
      </c>
      <c r="I219" s="20" t="str">
        <f>'[4]Res_Ginástica Geral'!H213</f>
        <v xml:space="preserve"> </v>
      </c>
      <c r="J219" s="21"/>
      <c r="K219" s="21"/>
      <c r="L219" s="58"/>
      <c r="M219" s="63"/>
      <c r="N219" s="63"/>
      <c r="O219" s="63"/>
      <c r="P219" s="56"/>
      <c r="Q219" s="20">
        <f t="shared" si="4"/>
        <v>1</v>
      </c>
      <c r="R219" s="22"/>
    </row>
    <row r="220" spans="1:21" x14ac:dyDescent="0.2">
      <c r="A220" s="8" t="s">
        <v>328</v>
      </c>
      <c r="B220" s="9">
        <v>51</v>
      </c>
      <c r="C220" s="95"/>
      <c r="D220" s="10">
        <v>24</v>
      </c>
      <c r="E220" s="10">
        <v>430</v>
      </c>
      <c r="F220" s="10" t="s">
        <v>415</v>
      </c>
      <c r="G220" s="11" t="s">
        <v>14</v>
      </c>
      <c r="H220" s="10" t="s">
        <v>416</v>
      </c>
      <c r="I220" s="14"/>
      <c r="J220" s="14"/>
      <c r="K220" s="14"/>
      <c r="L220" s="58"/>
      <c r="M220" s="57"/>
      <c r="N220" s="58"/>
      <c r="O220" s="57"/>
      <c r="P220" s="56"/>
      <c r="Q220" s="16">
        <f t="shared" si="4"/>
        <v>0</v>
      </c>
      <c r="R220" s="23"/>
      <c r="U220">
        <v>2</v>
      </c>
    </row>
    <row r="221" spans="1:21" ht="15" hidden="1" customHeight="1" x14ac:dyDescent="0.2">
      <c r="A221" s="8" t="s">
        <v>328</v>
      </c>
      <c r="B221" s="9">
        <v>52</v>
      </c>
      <c r="C221" s="95"/>
      <c r="D221" s="10"/>
      <c r="E221" s="10">
        <v>303</v>
      </c>
      <c r="F221" s="10" t="s">
        <v>417</v>
      </c>
      <c r="G221" s="11" t="s">
        <v>14</v>
      </c>
      <c r="H221" s="10" t="s">
        <v>418</v>
      </c>
      <c r="I221" s="12" t="str">
        <f>'[4]Res_Ginástica Geral'!H215</f>
        <v>Apto</v>
      </c>
      <c r="J221" s="13" t="str">
        <f>'[4]Res_Atletismo Geral'!H215</f>
        <v>Apto</v>
      </c>
      <c r="K221" s="13" t="str">
        <f>'[4]Res_Natação Geral'!H215</f>
        <v>Apto</v>
      </c>
      <c r="L221" s="58"/>
      <c r="M221" s="58" t="s">
        <v>16</v>
      </c>
      <c r="N221" s="59"/>
      <c r="O221" s="59"/>
      <c r="P221" s="56"/>
      <c r="Q221" s="16">
        <f t="shared" si="4"/>
        <v>4</v>
      </c>
      <c r="R221" s="14" t="s">
        <v>16</v>
      </c>
    </row>
    <row r="222" spans="1:21" ht="15" hidden="1" customHeight="1" x14ac:dyDescent="0.2">
      <c r="A222" s="8" t="s">
        <v>328</v>
      </c>
      <c r="B222" s="10">
        <v>53</v>
      </c>
      <c r="C222" s="95"/>
      <c r="D222" s="10"/>
      <c r="E222" s="17">
        <v>394</v>
      </c>
      <c r="F222" s="17" t="s">
        <v>419</v>
      </c>
      <c r="G222" s="18" t="s">
        <v>21</v>
      </c>
      <c r="H222" s="17" t="s">
        <v>420</v>
      </c>
      <c r="I222" s="20" t="str">
        <f>'[4]Res_Ginástica Geral'!H216</f>
        <v xml:space="preserve"> </v>
      </c>
      <c r="J222" s="21"/>
      <c r="K222" s="21"/>
      <c r="L222" s="58"/>
      <c r="M222" s="63"/>
      <c r="N222" s="63"/>
      <c r="O222" s="63"/>
      <c r="P222" s="56"/>
      <c r="Q222" s="20">
        <f t="shared" si="4"/>
        <v>1</v>
      </c>
      <c r="R222" s="22"/>
    </row>
    <row r="223" spans="1:21" x14ac:dyDescent="0.2">
      <c r="A223" s="8" t="s">
        <v>328</v>
      </c>
      <c r="B223" s="9">
        <v>54</v>
      </c>
      <c r="C223" s="95"/>
      <c r="D223" s="10">
        <v>25</v>
      </c>
      <c r="E223" s="10">
        <v>304</v>
      </c>
      <c r="F223" s="10" t="s">
        <v>421</v>
      </c>
      <c r="G223" s="11" t="s">
        <v>14</v>
      </c>
      <c r="H223" s="10" t="s">
        <v>422</v>
      </c>
      <c r="I223" s="14"/>
      <c r="J223" s="14"/>
      <c r="K223" s="14"/>
      <c r="L223" s="58"/>
      <c r="M223" s="59"/>
      <c r="N223" s="58"/>
      <c r="O223" s="57"/>
      <c r="P223" s="56"/>
      <c r="Q223" s="16">
        <f t="shared" si="4"/>
        <v>0</v>
      </c>
      <c r="R223" s="23"/>
      <c r="U223">
        <v>2</v>
      </c>
    </row>
    <row r="224" spans="1:21" x14ac:dyDescent="0.2">
      <c r="A224" s="8" t="s">
        <v>328</v>
      </c>
      <c r="B224" s="10">
        <v>55</v>
      </c>
      <c r="C224" s="95"/>
      <c r="D224" s="10">
        <v>26</v>
      </c>
      <c r="E224" s="10">
        <v>242</v>
      </c>
      <c r="F224" s="10" t="s">
        <v>423</v>
      </c>
      <c r="G224" s="11" t="s">
        <v>14</v>
      </c>
      <c r="H224" s="10" t="s">
        <v>424</v>
      </c>
      <c r="I224" s="14"/>
      <c r="J224" s="14"/>
      <c r="K224" s="14"/>
      <c r="L224" s="58"/>
      <c r="M224" s="58"/>
      <c r="N224" s="59"/>
      <c r="O224" s="59"/>
      <c r="P224" s="56"/>
      <c r="Q224" s="16">
        <f t="shared" si="4"/>
        <v>0</v>
      </c>
      <c r="R224" s="14"/>
      <c r="U224">
        <v>2</v>
      </c>
    </row>
    <row r="225" spans="1:21" ht="15" hidden="1" customHeight="1" x14ac:dyDescent="0.2">
      <c r="A225" s="8" t="s">
        <v>328</v>
      </c>
      <c r="B225" s="10">
        <v>56</v>
      </c>
      <c r="C225" s="95"/>
      <c r="D225" s="10"/>
      <c r="E225" s="17">
        <v>184</v>
      </c>
      <c r="F225" s="17" t="s">
        <v>243</v>
      </c>
      <c r="G225" s="18" t="s">
        <v>21</v>
      </c>
      <c r="H225" s="17" t="s">
        <v>244</v>
      </c>
      <c r="I225" s="20" t="str">
        <f>'[4]Res_Ginástica Geral'!H219</f>
        <v xml:space="preserve"> </v>
      </c>
      <c r="J225" s="21"/>
      <c r="K225" s="21"/>
      <c r="L225" s="58"/>
      <c r="M225" s="63"/>
      <c r="N225" s="63"/>
      <c r="O225" s="63"/>
      <c r="P225" s="56"/>
      <c r="Q225" s="20">
        <f t="shared" si="4"/>
        <v>1</v>
      </c>
      <c r="R225" s="22"/>
    </row>
    <row r="226" spans="1:21" ht="15" hidden="1" customHeight="1" x14ac:dyDescent="0.2">
      <c r="A226" s="8" t="s">
        <v>328</v>
      </c>
      <c r="B226" s="10">
        <v>57</v>
      </c>
      <c r="C226" s="95"/>
      <c r="D226" s="10"/>
      <c r="E226" s="17">
        <v>314</v>
      </c>
      <c r="F226" s="17" t="s">
        <v>425</v>
      </c>
      <c r="G226" s="18" t="s">
        <v>21</v>
      </c>
      <c r="H226" s="17" t="s">
        <v>426</v>
      </c>
      <c r="I226" s="20" t="str">
        <f>'[4]Res_Ginástica Geral'!H220</f>
        <v xml:space="preserve"> </v>
      </c>
      <c r="J226" s="21"/>
      <c r="K226" s="21"/>
      <c r="L226" s="58"/>
      <c r="M226" s="63"/>
      <c r="N226" s="63"/>
      <c r="O226" s="63"/>
      <c r="P226" s="56"/>
      <c r="Q226" s="20">
        <f t="shared" si="4"/>
        <v>1</v>
      </c>
      <c r="R226" s="22"/>
    </row>
    <row r="227" spans="1:21" ht="15" hidden="1" customHeight="1" x14ac:dyDescent="0.2">
      <c r="A227" s="8" t="s">
        <v>328</v>
      </c>
      <c r="B227" s="10">
        <v>58</v>
      </c>
      <c r="C227" s="95"/>
      <c r="D227" s="10"/>
      <c r="E227" s="17">
        <v>55</v>
      </c>
      <c r="F227" s="17" t="s">
        <v>321</v>
      </c>
      <c r="G227" s="18" t="s">
        <v>34</v>
      </c>
      <c r="H227" s="17" t="s">
        <v>322</v>
      </c>
      <c r="I227" s="20" t="str">
        <f>'[4]Res_Ginástica Geral'!H221</f>
        <v xml:space="preserve"> </v>
      </c>
      <c r="J227" s="21"/>
      <c r="K227" s="21"/>
      <c r="L227" s="58"/>
      <c r="M227" s="63"/>
      <c r="N227" s="63"/>
      <c r="O227" s="63"/>
      <c r="P227" s="56"/>
      <c r="Q227" s="20">
        <f t="shared" si="4"/>
        <v>1</v>
      </c>
      <c r="R227" s="22"/>
      <c r="S227" s="26" t="s">
        <v>328</v>
      </c>
    </row>
    <row r="228" spans="1:21" ht="16" hidden="1" customHeight="1" x14ac:dyDescent="0.2">
      <c r="A228" s="28"/>
      <c r="B228" s="28"/>
      <c r="C228" s="95"/>
      <c r="D228" s="10"/>
      <c r="E228" s="28"/>
      <c r="F228" s="28"/>
      <c r="G228" s="36"/>
      <c r="H228" s="28"/>
      <c r="I228" s="30" t="s">
        <v>8</v>
      </c>
      <c r="J228" s="30" t="s">
        <v>87</v>
      </c>
      <c r="K228" s="30" t="s">
        <v>88</v>
      </c>
      <c r="L228" s="58"/>
      <c r="M228" s="66" t="s">
        <v>90</v>
      </c>
      <c r="N228" s="66" t="s">
        <v>91</v>
      </c>
      <c r="O228" s="65" t="s">
        <v>92</v>
      </c>
      <c r="P228" s="56"/>
      <c r="Q228" s="30" t="s">
        <v>10</v>
      </c>
      <c r="R228" s="30" t="s">
        <v>93</v>
      </c>
      <c r="S228" s="26">
        <f>COUNTA(Q170:Q227)</f>
        <v>58</v>
      </c>
      <c r="T228" s="32">
        <f>(58-7)</f>
        <v>51</v>
      </c>
    </row>
    <row r="229" spans="1:21" ht="15" hidden="1" customHeight="1" x14ac:dyDescent="0.2">
      <c r="A229" s="8" t="s">
        <v>427</v>
      </c>
      <c r="B229" s="10">
        <v>1</v>
      </c>
      <c r="C229" s="95"/>
      <c r="D229" s="10"/>
      <c r="E229" s="17">
        <v>24</v>
      </c>
      <c r="F229" s="17" t="s">
        <v>383</v>
      </c>
      <c r="G229" s="18" t="s">
        <v>34</v>
      </c>
      <c r="H229" s="17" t="s">
        <v>384</v>
      </c>
      <c r="I229" s="20" t="str">
        <f>'[4]Res_Ginástica Geral'!H223</f>
        <v xml:space="preserve"> </v>
      </c>
      <c r="J229" s="21"/>
      <c r="K229" s="21"/>
      <c r="L229" s="58"/>
      <c r="M229" s="63"/>
      <c r="N229" s="63"/>
      <c r="O229" s="63"/>
      <c r="P229" s="56"/>
      <c r="Q229" s="20">
        <f t="shared" ref="Q229:Q286" si="5">COUNTA(I229:O229)</f>
        <v>1</v>
      </c>
      <c r="R229" s="22"/>
    </row>
    <row r="230" spans="1:21" ht="15" hidden="1" customHeight="1" x14ac:dyDescent="0.2">
      <c r="A230" s="8" t="s">
        <v>427</v>
      </c>
      <c r="B230" s="10">
        <v>2</v>
      </c>
      <c r="C230" s="95"/>
      <c r="D230" s="10"/>
      <c r="E230" s="17">
        <v>170</v>
      </c>
      <c r="F230" s="17" t="s">
        <v>223</v>
      </c>
      <c r="G230" s="18" t="s">
        <v>34</v>
      </c>
      <c r="H230" s="17" t="s">
        <v>224</v>
      </c>
      <c r="I230" s="20" t="str">
        <f>'[4]Res_Ginástica Geral'!H224</f>
        <v xml:space="preserve"> </v>
      </c>
      <c r="J230" s="21"/>
      <c r="K230" s="21"/>
      <c r="L230" s="58"/>
      <c r="M230" s="63"/>
      <c r="N230" s="63"/>
      <c r="O230" s="63"/>
      <c r="P230" s="56"/>
      <c r="Q230" s="20">
        <f t="shared" si="5"/>
        <v>1</v>
      </c>
      <c r="R230" s="22"/>
    </row>
    <row r="231" spans="1:21" x14ac:dyDescent="0.2">
      <c r="A231" s="8" t="s">
        <v>427</v>
      </c>
      <c r="B231" s="10">
        <v>3</v>
      </c>
      <c r="C231" s="95"/>
      <c r="D231" s="10">
        <v>27</v>
      </c>
      <c r="E231" s="10">
        <v>599</v>
      </c>
      <c r="F231" s="10" t="s">
        <v>428</v>
      </c>
      <c r="G231" s="11" t="s">
        <v>14</v>
      </c>
      <c r="H231" s="10" t="s">
        <v>429</v>
      </c>
      <c r="I231" s="14"/>
      <c r="J231" s="14"/>
      <c r="K231" s="14"/>
      <c r="L231" s="58"/>
      <c r="M231" s="59"/>
      <c r="N231" s="59"/>
      <c r="O231" s="58"/>
      <c r="P231" s="56"/>
      <c r="Q231" s="16">
        <f t="shared" si="5"/>
        <v>0</v>
      </c>
      <c r="R231" s="23"/>
      <c r="U231">
        <v>2</v>
      </c>
    </row>
    <row r="232" spans="1:21" ht="15" hidden="1" customHeight="1" x14ac:dyDescent="0.2">
      <c r="A232" s="8" t="s">
        <v>427</v>
      </c>
      <c r="B232" s="9">
        <v>4</v>
      </c>
      <c r="C232" s="95"/>
      <c r="D232" s="10"/>
      <c r="E232" s="10">
        <v>554</v>
      </c>
      <c r="F232" s="10" t="s">
        <v>430</v>
      </c>
      <c r="G232" s="38" t="s">
        <v>197</v>
      </c>
      <c r="H232" s="10" t="s">
        <v>431</v>
      </c>
      <c r="I232" s="12" t="str">
        <f>'[4]Res_Ginástica Geral'!H226</f>
        <v>Apto</v>
      </c>
      <c r="J232" s="13" t="str">
        <f>'[4]Res_Atletismo Geral'!H226</f>
        <v>Apto</v>
      </c>
      <c r="K232" s="13" t="str">
        <f>'[4]Res_Natação Geral'!H226</f>
        <v>Apto</v>
      </c>
      <c r="L232" s="58"/>
      <c r="M232" s="58" t="s">
        <v>16</v>
      </c>
      <c r="N232" s="59"/>
      <c r="O232" s="59"/>
      <c r="P232" s="56"/>
      <c r="Q232" s="16">
        <f t="shared" si="5"/>
        <v>4</v>
      </c>
      <c r="R232" s="14" t="s">
        <v>16</v>
      </c>
    </row>
    <row r="233" spans="1:21" ht="15" hidden="1" customHeight="1" x14ac:dyDescent="0.2">
      <c r="A233" s="8" t="s">
        <v>427</v>
      </c>
      <c r="B233" s="9">
        <v>5</v>
      </c>
      <c r="C233" s="95"/>
      <c r="D233" s="10"/>
      <c r="E233" s="10">
        <v>276</v>
      </c>
      <c r="F233" s="10" t="s">
        <v>432</v>
      </c>
      <c r="G233" s="11" t="s">
        <v>14</v>
      </c>
      <c r="H233" s="10" t="s">
        <v>433</v>
      </c>
      <c r="I233" s="12" t="str">
        <f>'[4]Res_Ginástica Geral'!H227</f>
        <v>Apto</v>
      </c>
      <c r="J233" s="13" t="str">
        <f>'[4]Res_Atletismo Geral'!H227</f>
        <v>Apto</v>
      </c>
      <c r="K233" s="13" t="str">
        <f>'[4]Res_Natação Geral'!H227</f>
        <v>Apto</v>
      </c>
      <c r="L233" s="58"/>
      <c r="M233" s="58" t="s">
        <v>16</v>
      </c>
      <c r="N233" s="59"/>
      <c r="O233" s="59"/>
      <c r="P233" s="56"/>
      <c r="Q233" s="16">
        <f t="shared" si="5"/>
        <v>4</v>
      </c>
      <c r="R233" s="14" t="s">
        <v>16</v>
      </c>
    </row>
    <row r="234" spans="1:21" ht="15" hidden="1" customHeight="1" x14ac:dyDescent="0.2">
      <c r="A234" s="8" t="s">
        <v>427</v>
      </c>
      <c r="B234" s="9">
        <v>6</v>
      </c>
      <c r="C234" s="95"/>
      <c r="D234" s="10"/>
      <c r="E234" s="10">
        <v>232</v>
      </c>
      <c r="F234" s="10" t="s">
        <v>434</v>
      </c>
      <c r="G234" s="11" t="s">
        <v>14</v>
      </c>
      <c r="H234" s="10" t="s">
        <v>435</v>
      </c>
      <c r="I234" s="12" t="str">
        <f>'[4]Res_Ginástica Geral'!H228</f>
        <v>Apto</v>
      </c>
      <c r="J234" s="13" t="str">
        <f>'[4]Res_Atletismo Geral'!H228</f>
        <v>Apto</v>
      </c>
      <c r="K234" s="13" t="str">
        <f>'[4]Res_Natação Geral'!H228</f>
        <v>Apto</v>
      </c>
      <c r="L234" s="58"/>
      <c r="M234" s="58" t="s">
        <v>16</v>
      </c>
      <c r="N234" s="59"/>
      <c r="O234" s="59"/>
      <c r="P234" s="56"/>
      <c r="Q234" s="16">
        <f t="shared" si="5"/>
        <v>4</v>
      </c>
      <c r="R234" s="14" t="s">
        <v>16</v>
      </c>
    </row>
    <row r="235" spans="1:21" ht="15" hidden="1" customHeight="1" x14ac:dyDescent="0.2">
      <c r="A235" s="8" t="s">
        <v>427</v>
      </c>
      <c r="B235" s="9">
        <v>7</v>
      </c>
      <c r="C235" s="95"/>
      <c r="D235" s="10"/>
      <c r="E235" s="10">
        <v>507</v>
      </c>
      <c r="F235" s="10" t="s">
        <v>436</v>
      </c>
      <c r="G235" s="11" t="s">
        <v>14</v>
      </c>
      <c r="H235" s="10" t="s">
        <v>437</v>
      </c>
      <c r="I235" s="12" t="str">
        <f>'[4]Res_Ginástica Geral'!H229</f>
        <v>Apto</v>
      </c>
      <c r="J235" s="13" t="str">
        <f>'[4]Res_Atletismo Geral'!H229</f>
        <v>Apto</v>
      </c>
      <c r="K235" s="13" t="str">
        <f>'[4]Res_Natação Geral'!H229</f>
        <v>Apto</v>
      </c>
      <c r="L235" s="58"/>
      <c r="M235" s="58" t="s">
        <v>16</v>
      </c>
      <c r="N235" s="59"/>
      <c r="O235" s="59"/>
      <c r="P235" s="56"/>
      <c r="Q235" s="16">
        <f t="shared" si="5"/>
        <v>4</v>
      </c>
      <c r="R235" s="14" t="s">
        <v>16</v>
      </c>
    </row>
    <row r="236" spans="1:21" ht="15" hidden="1" customHeight="1" x14ac:dyDescent="0.2">
      <c r="A236" s="8" t="s">
        <v>427</v>
      </c>
      <c r="B236" s="9">
        <v>8</v>
      </c>
      <c r="C236" s="95"/>
      <c r="D236" s="10"/>
      <c r="E236" s="10">
        <v>439</v>
      </c>
      <c r="F236" s="10" t="s">
        <v>438</v>
      </c>
      <c r="G236" s="11" t="s">
        <v>14</v>
      </c>
      <c r="H236" s="10" t="s">
        <v>439</v>
      </c>
      <c r="I236" s="14"/>
      <c r="J236" s="13" t="str">
        <f>'[4]Res_Atletismo Geral'!H109</f>
        <v>Apto</v>
      </c>
      <c r="K236" s="13" t="str">
        <f>'[4]Res_Natação Geral'!H109</f>
        <v>Apto</v>
      </c>
      <c r="L236" s="58"/>
      <c r="M236" s="57"/>
      <c r="N236" s="58" t="s">
        <v>16</v>
      </c>
      <c r="O236" s="57"/>
      <c r="P236" s="56"/>
      <c r="Q236" s="16">
        <f t="shared" si="5"/>
        <v>3</v>
      </c>
      <c r="R236" s="14" t="s">
        <v>17</v>
      </c>
      <c r="U236">
        <v>1</v>
      </c>
    </row>
    <row r="237" spans="1:21" ht="15" hidden="1" customHeight="1" x14ac:dyDescent="0.2">
      <c r="A237" s="8" t="s">
        <v>427</v>
      </c>
      <c r="B237" s="9">
        <v>9</v>
      </c>
      <c r="C237" s="95"/>
      <c r="D237" s="10"/>
      <c r="E237" s="10">
        <v>565</v>
      </c>
      <c r="F237" s="10" t="s">
        <v>440</v>
      </c>
      <c r="G237" s="11" t="s">
        <v>14</v>
      </c>
      <c r="H237" s="10" t="s">
        <v>441</v>
      </c>
      <c r="I237" s="12" t="str">
        <f>'[4]Res_Ginástica Geral'!H231</f>
        <v>Apto</v>
      </c>
      <c r="J237" s="13" t="str">
        <f>'[4]Res_Atletismo Geral'!H231</f>
        <v>Apto</v>
      </c>
      <c r="K237" s="13" t="str">
        <f>'[4]Res_Natação Geral'!H231</f>
        <v>Apto</v>
      </c>
      <c r="L237" s="58"/>
      <c r="M237" s="58" t="s">
        <v>16</v>
      </c>
      <c r="N237" s="59"/>
      <c r="O237" s="59"/>
      <c r="P237" s="56"/>
      <c r="Q237" s="16">
        <f t="shared" si="5"/>
        <v>4</v>
      </c>
      <c r="R237" s="14" t="s">
        <v>16</v>
      </c>
    </row>
    <row r="238" spans="1:21" ht="15" hidden="1" customHeight="1" x14ac:dyDescent="0.2">
      <c r="A238" s="8" t="s">
        <v>427</v>
      </c>
      <c r="B238" s="10">
        <v>10</v>
      </c>
      <c r="C238" s="95"/>
      <c r="D238" s="10"/>
      <c r="E238" s="17">
        <v>597</v>
      </c>
      <c r="F238" s="17" t="s">
        <v>442</v>
      </c>
      <c r="G238" s="18" t="s">
        <v>34</v>
      </c>
      <c r="H238" s="17" t="s">
        <v>443</v>
      </c>
      <c r="I238" s="20" t="str">
        <f>'[4]Res_Ginástica Geral'!H232</f>
        <v xml:space="preserve"> </v>
      </c>
      <c r="J238" s="21"/>
      <c r="K238" s="21"/>
      <c r="L238" s="58"/>
      <c r="M238" s="63"/>
      <c r="N238" s="63"/>
      <c r="O238" s="63"/>
      <c r="P238" s="56"/>
      <c r="Q238" s="20">
        <f t="shared" si="5"/>
        <v>1</v>
      </c>
      <c r="R238" s="22"/>
    </row>
    <row r="239" spans="1:21" ht="15" hidden="1" customHeight="1" x14ac:dyDescent="0.2">
      <c r="A239" s="8" t="s">
        <v>427</v>
      </c>
      <c r="B239" s="9">
        <v>11</v>
      </c>
      <c r="C239" s="95"/>
      <c r="D239" s="10"/>
      <c r="E239" s="42">
        <v>606</v>
      </c>
      <c r="F239" s="10" t="s">
        <v>442</v>
      </c>
      <c r="G239" s="11" t="s">
        <v>14</v>
      </c>
      <c r="H239" s="10" t="s">
        <v>443</v>
      </c>
      <c r="I239" s="12" t="str">
        <f>'[4]Res_Ginástica Geral'!H233</f>
        <v>Apto</v>
      </c>
      <c r="J239" s="13" t="str">
        <f>'[4]Res_Atletismo Geral'!H233</f>
        <v>Apto</v>
      </c>
      <c r="K239" s="13" t="str">
        <f>'[4]Res_Natação Geral'!H233</f>
        <v>Apto</v>
      </c>
      <c r="L239" s="58"/>
      <c r="M239" s="58" t="s">
        <v>16</v>
      </c>
      <c r="N239" s="59"/>
      <c r="O239" s="59"/>
      <c r="P239" s="56"/>
      <c r="Q239" s="16">
        <f t="shared" si="5"/>
        <v>4</v>
      </c>
      <c r="R239" s="14" t="s">
        <v>16</v>
      </c>
    </row>
    <row r="240" spans="1:21" ht="15" hidden="1" customHeight="1" x14ac:dyDescent="0.2">
      <c r="A240" s="8" t="s">
        <v>427</v>
      </c>
      <c r="B240" s="10">
        <v>12</v>
      </c>
      <c r="C240" s="95"/>
      <c r="D240" s="10"/>
      <c r="E240" s="17">
        <v>350</v>
      </c>
      <c r="F240" s="17" t="s">
        <v>442</v>
      </c>
      <c r="G240" s="18" t="s">
        <v>34</v>
      </c>
      <c r="H240" s="17" t="s">
        <v>443</v>
      </c>
      <c r="I240" s="20" t="str">
        <f>'[4]Res_Ginástica Geral'!H234</f>
        <v xml:space="preserve"> </v>
      </c>
      <c r="J240" s="21"/>
      <c r="K240" s="21"/>
      <c r="L240" s="58"/>
      <c r="M240" s="63"/>
      <c r="N240" s="63"/>
      <c r="O240" s="63"/>
      <c r="P240" s="56"/>
      <c r="Q240" s="20">
        <f t="shared" si="5"/>
        <v>1</v>
      </c>
      <c r="R240" s="22"/>
    </row>
    <row r="241" spans="1:21" ht="15" hidden="1" customHeight="1" x14ac:dyDescent="0.2">
      <c r="A241" s="8" t="s">
        <v>427</v>
      </c>
      <c r="B241" s="10">
        <v>13</v>
      </c>
      <c r="C241" s="95"/>
      <c r="D241" s="10"/>
      <c r="E241" s="10">
        <v>199</v>
      </c>
      <c r="F241" s="10" t="s">
        <v>444</v>
      </c>
      <c r="G241" s="11" t="s">
        <v>14</v>
      </c>
      <c r="H241" s="10" t="s">
        <v>445</v>
      </c>
      <c r="I241" s="12" t="str">
        <f>'[4]Res_Ginástica Geral'!H235</f>
        <v>Apto</v>
      </c>
      <c r="J241" s="13" t="str">
        <f>'[4]Res_Atletismo Geral'!H235</f>
        <v>Apto</v>
      </c>
      <c r="K241" s="13" t="str">
        <f>'[4]Res_Natação Geral'!H235</f>
        <v>Apto</v>
      </c>
      <c r="L241" s="58"/>
      <c r="M241" s="58" t="s">
        <v>16</v>
      </c>
      <c r="N241" s="59"/>
      <c r="O241" s="59"/>
      <c r="P241" s="56"/>
      <c r="Q241" s="16">
        <f t="shared" si="5"/>
        <v>4</v>
      </c>
      <c r="R241" s="14" t="s">
        <v>16</v>
      </c>
    </row>
    <row r="242" spans="1:21" ht="15" hidden="1" customHeight="1" x14ac:dyDescent="0.2">
      <c r="A242" s="8" t="s">
        <v>427</v>
      </c>
      <c r="B242" s="9">
        <v>14</v>
      </c>
      <c r="C242" s="95"/>
      <c r="D242" s="10"/>
      <c r="E242" s="10">
        <v>207</v>
      </c>
      <c r="F242" s="10" t="s">
        <v>446</v>
      </c>
      <c r="G242" s="11" t="s">
        <v>14</v>
      </c>
      <c r="H242" s="10" t="s">
        <v>447</v>
      </c>
      <c r="I242" s="12" t="str">
        <f>'[4]Res_Ginástica Geral'!H236</f>
        <v>Apto</v>
      </c>
      <c r="J242" s="13" t="str">
        <f>'[4]Res_Atletismo Geral'!H236</f>
        <v>Apto</v>
      </c>
      <c r="K242" s="13" t="str">
        <f>'[4]Res_Natação Geral'!H236</f>
        <v>Apto</v>
      </c>
      <c r="L242" s="58"/>
      <c r="M242" s="58" t="s">
        <v>16</v>
      </c>
      <c r="N242" s="59"/>
      <c r="O242" s="59"/>
      <c r="P242" s="56"/>
      <c r="Q242" s="16">
        <f t="shared" si="5"/>
        <v>4</v>
      </c>
      <c r="R242" s="14" t="s">
        <v>16</v>
      </c>
    </row>
    <row r="243" spans="1:21" x14ac:dyDescent="0.2">
      <c r="A243" s="8" t="s">
        <v>427</v>
      </c>
      <c r="B243" s="9">
        <v>15</v>
      </c>
      <c r="C243" s="95"/>
      <c r="D243" s="10">
        <v>28</v>
      </c>
      <c r="E243" s="10">
        <v>529</v>
      </c>
      <c r="F243" s="10" t="s">
        <v>448</v>
      </c>
      <c r="G243" s="11" t="s">
        <v>14</v>
      </c>
      <c r="H243" s="10" t="s">
        <v>449</v>
      </c>
      <c r="I243" s="14"/>
      <c r="J243" s="14"/>
      <c r="K243" s="14"/>
      <c r="L243" s="58"/>
      <c r="M243" s="57"/>
      <c r="N243" s="59"/>
      <c r="O243" s="58"/>
      <c r="P243" s="56"/>
      <c r="Q243" s="16">
        <f t="shared" si="5"/>
        <v>0</v>
      </c>
      <c r="R243" s="23"/>
      <c r="U243">
        <v>2</v>
      </c>
    </row>
    <row r="244" spans="1:21" ht="15" hidden="1" customHeight="1" x14ac:dyDescent="0.2">
      <c r="A244" s="8" t="s">
        <v>427</v>
      </c>
      <c r="B244" s="9">
        <v>16</v>
      </c>
      <c r="C244" s="95"/>
      <c r="D244" s="10"/>
      <c r="E244" s="10">
        <v>53</v>
      </c>
      <c r="F244" s="10" t="s">
        <v>450</v>
      </c>
      <c r="G244" s="11" t="s">
        <v>14</v>
      </c>
      <c r="H244" s="10" t="s">
        <v>451</v>
      </c>
      <c r="I244" s="14"/>
      <c r="J244" s="14"/>
      <c r="K244" s="14"/>
      <c r="L244" s="58"/>
      <c r="M244" s="58" t="s">
        <v>16</v>
      </c>
      <c r="N244" s="59"/>
      <c r="O244" s="59"/>
      <c r="P244" s="56"/>
      <c r="Q244" s="16">
        <f t="shared" si="5"/>
        <v>1</v>
      </c>
      <c r="R244" s="14" t="s">
        <v>16</v>
      </c>
    </row>
    <row r="245" spans="1:21" ht="15" hidden="1" customHeight="1" x14ac:dyDescent="0.2">
      <c r="A245" s="8" t="s">
        <v>427</v>
      </c>
      <c r="B245" s="9">
        <v>17</v>
      </c>
      <c r="C245" s="95"/>
      <c r="D245" s="10"/>
      <c r="E245" s="10">
        <v>477</v>
      </c>
      <c r="F245" s="10" t="s">
        <v>452</v>
      </c>
      <c r="G245" s="11" t="s">
        <v>14</v>
      </c>
      <c r="H245" s="10" t="s">
        <v>453</v>
      </c>
      <c r="I245" s="14"/>
      <c r="J245" s="14"/>
      <c r="K245" s="14"/>
      <c r="L245" s="58"/>
      <c r="M245" s="58" t="s">
        <v>16</v>
      </c>
      <c r="N245" s="59"/>
      <c r="O245" s="59"/>
      <c r="P245" s="56"/>
      <c r="Q245" s="16">
        <f t="shared" si="5"/>
        <v>1</v>
      </c>
      <c r="R245" s="14" t="s">
        <v>16</v>
      </c>
    </row>
    <row r="246" spans="1:21" ht="15" hidden="1" customHeight="1" x14ac:dyDescent="0.2">
      <c r="A246" s="8" t="s">
        <v>427</v>
      </c>
      <c r="B246" s="9">
        <v>18</v>
      </c>
      <c r="C246" s="95"/>
      <c r="D246" s="10"/>
      <c r="E246" s="10">
        <v>525</v>
      </c>
      <c r="F246" s="10" t="s">
        <v>454</v>
      </c>
      <c r="G246" s="11" t="s">
        <v>14</v>
      </c>
      <c r="H246" s="10" t="s">
        <v>455</v>
      </c>
      <c r="I246" s="14"/>
      <c r="J246" s="14"/>
      <c r="K246" s="14"/>
      <c r="L246" s="58"/>
      <c r="M246" s="58" t="s">
        <v>16</v>
      </c>
      <c r="N246" s="59"/>
      <c r="O246" s="59"/>
      <c r="P246" s="56"/>
      <c r="Q246" s="16">
        <f t="shared" si="5"/>
        <v>1</v>
      </c>
      <c r="R246" s="14" t="s">
        <v>16</v>
      </c>
    </row>
    <row r="247" spans="1:21" ht="15" hidden="1" customHeight="1" x14ac:dyDescent="0.2">
      <c r="A247" s="8" t="s">
        <v>427</v>
      </c>
      <c r="B247" s="9">
        <v>19</v>
      </c>
      <c r="C247" s="95"/>
      <c r="D247" s="10"/>
      <c r="E247" s="10">
        <v>472</v>
      </c>
      <c r="F247" s="10" t="s">
        <v>456</v>
      </c>
      <c r="G247" s="11" t="s">
        <v>14</v>
      </c>
      <c r="H247" s="10" t="s">
        <v>457</v>
      </c>
      <c r="I247" s="14"/>
      <c r="J247" s="14"/>
      <c r="K247" s="14"/>
      <c r="L247" s="58"/>
      <c r="M247" s="58" t="s">
        <v>16</v>
      </c>
      <c r="N247" s="59"/>
      <c r="O247" s="59"/>
      <c r="P247" s="56"/>
      <c r="Q247" s="16">
        <f t="shared" si="5"/>
        <v>1</v>
      </c>
      <c r="R247" s="14" t="s">
        <v>16</v>
      </c>
    </row>
    <row r="248" spans="1:21" ht="15" hidden="1" customHeight="1" x14ac:dyDescent="0.2">
      <c r="A248" s="8" t="s">
        <v>427</v>
      </c>
      <c r="B248" s="9">
        <v>20</v>
      </c>
      <c r="C248" s="95"/>
      <c r="D248" s="10"/>
      <c r="E248" s="10">
        <v>619</v>
      </c>
      <c r="F248" s="10" t="s">
        <v>458</v>
      </c>
      <c r="G248" s="11" t="s">
        <v>14</v>
      </c>
      <c r="H248" s="10" t="s">
        <v>459</v>
      </c>
      <c r="I248" s="12" t="str">
        <f>'[4]Res_Ginástica Geral'!H383</f>
        <v>Apto</v>
      </c>
      <c r="J248" s="13" t="str">
        <f>'[4]Res_Atletismo Geral'!H383</f>
        <v>Apto</v>
      </c>
      <c r="K248" s="13" t="str">
        <f>'[4]Res_Natação Geral'!H383</f>
        <v>Inapto</v>
      </c>
      <c r="L248" s="58"/>
      <c r="M248" s="58" t="s">
        <v>16</v>
      </c>
      <c r="N248" s="59"/>
      <c r="O248" s="58" t="s">
        <v>16</v>
      </c>
      <c r="P248" s="56"/>
      <c r="Q248" s="16">
        <f t="shared" si="5"/>
        <v>5</v>
      </c>
      <c r="R248" s="14" t="s">
        <v>17</v>
      </c>
      <c r="U248">
        <v>1</v>
      </c>
    </row>
    <row r="249" spans="1:21" ht="15" hidden="1" customHeight="1" x14ac:dyDescent="0.2">
      <c r="A249" s="8" t="s">
        <v>427</v>
      </c>
      <c r="B249" s="9">
        <v>21</v>
      </c>
      <c r="C249" s="95"/>
      <c r="D249" s="10"/>
      <c r="E249" s="10">
        <v>188</v>
      </c>
      <c r="F249" s="10" t="s">
        <v>460</v>
      </c>
      <c r="G249" s="11" t="s">
        <v>14</v>
      </c>
      <c r="H249" s="10" t="s">
        <v>461</v>
      </c>
      <c r="I249" s="12" t="str">
        <f>'[4]Res_Ginástica Geral'!H243</f>
        <v>Apto</v>
      </c>
      <c r="J249" s="13" t="str">
        <f>'[4]Res_Atletismo Geral'!H243</f>
        <v>Inapto</v>
      </c>
      <c r="K249" s="13" t="str">
        <f>'[4]Res_Natação Geral'!H243</f>
        <v>Inapto</v>
      </c>
      <c r="L249" s="58"/>
      <c r="M249" s="58" t="s">
        <v>16</v>
      </c>
      <c r="N249" s="59"/>
      <c r="O249" s="59"/>
      <c r="P249" s="56"/>
      <c r="Q249" s="16">
        <f t="shared" si="5"/>
        <v>4</v>
      </c>
      <c r="R249" s="14" t="s">
        <v>17</v>
      </c>
    </row>
    <row r="250" spans="1:21" ht="15" hidden="1" customHeight="1" x14ac:dyDescent="0.2">
      <c r="A250" s="8" t="s">
        <v>427</v>
      </c>
      <c r="B250" s="9">
        <v>22</v>
      </c>
      <c r="C250" s="95"/>
      <c r="D250" s="10"/>
      <c r="E250" s="10">
        <v>611</v>
      </c>
      <c r="F250" s="10" t="s">
        <v>462</v>
      </c>
      <c r="G250" s="11" t="s">
        <v>14</v>
      </c>
      <c r="H250" s="10" t="s">
        <v>463</v>
      </c>
      <c r="I250" s="12" t="str">
        <f>'[4]Res_Ginástica Geral'!H244</f>
        <v>Apto</v>
      </c>
      <c r="J250" s="13" t="str">
        <f>'[4]Res_Atletismo Geral'!H244</f>
        <v>Apto</v>
      </c>
      <c r="K250" s="13" t="str">
        <f>'[4]Res_Natação Geral'!H244</f>
        <v>Apto</v>
      </c>
      <c r="L250" s="58"/>
      <c r="M250" s="58" t="s">
        <v>16</v>
      </c>
      <c r="N250" s="59"/>
      <c r="O250" s="59"/>
      <c r="P250" s="56"/>
      <c r="Q250" s="16">
        <f t="shared" si="5"/>
        <v>4</v>
      </c>
      <c r="R250" s="14" t="s">
        <v>16</v>
      </c>
    </row>
    <row r="251" spans="1:21" ht="15" hidden="1" customHeight="1" x14ac:dyDescent="0.2">
      <c r="A251" s="8" t="s">
        <v>427</v>
      </c>
      <c r="B251" s="9">
        <v>23</v>
      </c>
      <c r="C251" s="95"/>
      <c r="D251" s="10"/>
      <c r="E251" s="10">
        <v>613</v>
      </c>
      <c r="F251" s="10" t="s">
        <v>464</v>
      </c>
      <c r="G251" s="11" t="s">
        <v>14</v>
      </c>
      <c r="H251" s="10" t="s">
        <v>465</v>
      </c>
      <c r="I251" s="12" t="str">
        <f>'[4]Res_Ginástica Geral'!H440</f>
        <v>Apto</v>
      </c>
      <c r="J251" s="13" t="str">
        <f>'[4]Res_Atletismo Geral'!H440</f>
        <v>Apto</v>
      </c>
      <c r="K251" s="13" t="str">
        <f>'[4]Res_Natação Geral'!H440</f>
        <v>Apto</v>
      </c>
      <c r="L251" s="58"/>
      <c r="M251" s="58" t="s">
        <v>17</v>
      </c>
      <c r="N251" s="58" t="s">
        <v>16</v>
      </c>
      <c r="O251" s="59"/>
      <c r="P251" s="56"/>
      <c r="Q251" s="16">
        <f t="shared" si="5"/>
        <v>5</v>
      </c>
      <c r="R251" s="14" t="s">
        <v>17</v>
      </c>
      <c r="U251">
        <v>1</v>
      </c>
    </row>
    <row r="252" spans="1:21" ht="15" hidden="1" customHeight="1" x14ac:dyDescent="0.2">
      <c r="A252" s="8" t="s">
        <v>427</v>
      </c>
      <c r="B252" s="10">
        <v>24</v>
      </c>
      <c r="C252" s="95"/>
      <c r="D252" s="10"/>
      <c r="E252" s="10">
        <v>496</v>
      </c>
      <c r="F252" s="10" t="s">
        <v>466</v>
      </c>
      <c r="G252" s="11" t="s">
        <v>14</v>
      </c>
      <c r="H252" s="10" t="s">
        <v>467</v>
      </c>
      <c r="I252" s="12" t="str">
        <f>'[4]Res_Ginástica Geral'!H246</f>
        <v>Apto</v>
      </c>
      <c r="J252" s="13" t="str">
        <f>'[4]Res_Atletismo Geral'!H246</f>
        <v>Apto</v>
      </c>
      <c r="K252" s="13" t="str">
        <f>'[4]Res_Natação Geral'!H246</f>
        <v>Apto</v>
      </c>
      <c r="L252" s="58"/>
      <c r="M252" s="58" t="s">
        <v>16</v>
      </c>
      <c r="N252" s="59"/>
      <c r="O252" s="59"/>
      <c r="P252" s="56"/>
      <c r="Q252" s="16">
        <f t="shared" si="5"/>
        <v>4</v>
      </c>
      <c r="R252" s="14" t="s">
        <v>16</v>
      </c>
    </row>
    <row r="253" spans="1:21" ht="15" hidden="1" customHeight="1" x14ac:dyDescent="0.2">
      <c r="A253" s="8" t="s">
        <v>427</v>
      </c>
      <c r="B253" s="9">
        <v>25</v>
      </c>
      <c r="C253" s="95"/>
      <c r="D253" s="10"/>
      <c r="E253" s="10">
        <v>116</v>
      </c>
      <c r="F253" s="10" t="s">
        <v>468</v>
      </c>
      <c r="G253" s="11" t="s">
        <v>14</v>
      </c>
      <c r="H253" s="10" t="s">
        <v>469</v>
      </c>
      <c r="I253" s="12" t="str">
        <f>'[4]Res_Ginástica Geral'!H247</f>
        <v>Apto</v>
      </c>
      <c r="J253" s="13" t="str">
        <f>'[4]Res_Atletismo Geral'!H247</f>
        <v>Apto</v>
      </c>
      <c r="K253" s="13" t="str">
        <f>'[4]Res_Natação Geral'!H247</f>
        <v>Apto</v>
      </c>
      <c r="L253" s="58"/>
      <c r="M253" s="58" t="s">
        <v>16</v>
      </c>
      <c r="N253" s="59"/>
      <c r="O253" s="59"/>
      <c r="P253" s="56"/>
      <c r="Q253" s="16">
        <f t="shared" si="5"/>
        <v>4</v>
      </c>
      <c r="R253" s="14" t="s">
        <v>16</v>
      </c>
    </row>
    <row r="254" spans="1:21" x14ac:dyDescent="0.2">
      <c r="A254" s="8" t="s">
        <v>427</v>
      </c>
      <c r="B254" s="10">
        <v>26</v>
      </c>
      <c r="C254" s="95"/>
      <c r="D254" s="10">
        <v>29</v>
      </c>
      <c r="E254" s="10">
        <v>107</v>
      </c>
      <c r="F254" s="10" t="s">
        <v>470</v>
      </c>
      <c r="G254" s="38" t="s">
        <v>197</v>
      </c>
      <c r="H254" s="10" t="s">
        <v>471</v>
      </c>
      <c r="I254" s="14"/>
      <c r="J254" s="14"/>
      <c r="K254" s="14"/>
      <c r="L254" s="58"/>
      <c r="M254" s="59"/>
      <c r="N254" s="58"/>
      <c r="O254" s="57"/>
      <c r="P254" s="56"/>
      <c r="Q254" s="16">
        <f t="shared" si="5"/>
        <v>0</v>
      </c>
      <c r="R254" s="23"/>
      <c r="U254">
        <v>2</v>
      </c>
    </row>
    <row r="255" spans="1:21" ht="15" hidden="1" customHeight="1" x14ac:dyDescent="0.2">
      <c r="A255" s="8" t="s">
        <v>427</v>
      </c>
      <c r="B255" s="9">
        <v>27</v>
      </c>
      <c r="C255" s="95"/>
      <c r="D255" s="10"/>
      <c r="E255" s="10">
        <v>512</v>
      </c>
      <c r="F255" s="10" t="s">
        <v>472</v>
      </c>
      <c r="G255" s="11" t="s">
        <v>14</v>
      </c>
      <c r="H255" s="10" t="s">
        <v>473</v>
      </c>
      <c r="I255" s="12" t="str">
        <f>'[4]Res_Ginástica Geral'!H249</f>
        <v>Apto</v>
      </c>
      <c r="J255" s="13" t="str">
        <f>'[4]Res_Atletismo Geral'!H249</f>
        <v>Apto</v>
      </c>
      <c r="K255" s="13" t="str">
        <f>'[4]Res_Natação Geral'!H249</f>
        <v>Apto</v>
      </c>
      <c r="L255" s="58"/>
      <c r="M255" s="58" t="s">
        <v>16</v>
      </c>
      <c r="N255" s="59"/>
      <c r="O255" s="59"/>
      <c r="P255" s="56"/>
      <c r="Q255" s="16">
        <f t="shared" si="5"/>
        <v>4</v>
      </c>
      <c r="R255" s="14" t="s">
        <v>16</v>
      </c>
    </row>
    <row r="256" spans="1:21" ht="15" hidden="1" customHeight="1" x14ac:dyDescent="0.2">
      <c r="A256" s="8" t="s">
        <v>427</v>
      </c>
      <c r="B256" s="9">
        <v>28</v>
      </c>
      <c r="C256" s="95"/>
      <c r="D256" s="10"/>
      <c r="E256" s="10">
        <v>568</v>
      </c>
      <c r="F256" s="10" t="s">
        <v>474</v>
      </c>
      <c r="G256" s="11" t="s">
        <v>14</v>
      </c>
      <c r="H256" s="10" t="s">
        <v>475</v>
      </c>
      <c r="I256" s="12" t="str">
        <f>'[4]Res_Ginástica Geral'!H250</f>
        <v>Apto</v>
      </c>
      <c r="J256" s="13" t="str">
        <f>'[4]Res_Atletismo Geral'!H250</f>
        <v>Apto</v>
      </c>
      <c r="K256" s="13" t="str">
        <f>'[4]Res_Natação Geral'!H250</f>
        <v>Apto</v>
      </c>
      <c r="L256" s="58"/>
      <c r="M256" s="58" t="s">
        <v>16</v>
      </c>
      <c r="N256" s="59"/>
      <c r="O256" s="59"/>
      <c r="P256" s="56"/>
      <c r="Q256" s="16">
        <f t="shared" si="5"/>
        <v>4</v>
      </c>
      <c r="R256" s="14" t="s">
        <v>16</v>
      </c>
    </row>
    <row r="257" spans="1:21" ht="15" hidden="1" customHeight="1" x14ac:dyDescent="0.2">
      <c r="A257" s="8" t="s">
        <v>427</v>
      </c>
      <c r="B257" s="9">
        <v>29</v>
      </c>
      <c r="C257" s="95"/>
      <c r="D257" s="10"/>
      <c r="E257" s="10">
        <v>175</v>
      </c>
      <c r="F257" s="10" t="s">
        <v>476</v>
      </c>
      <c r="G257" s="11" t="s">
        <v>14</v>
      </c>
      <c r="H257" s="10" t="s">
        <v>477</v>
      </c>
      <c r="I257" s="12" t="str">
        <f>'[4]Res_Ginástica Geral'!H251</f>
        <v>Apto</v>
      </c>
      <c r="J257" s="13" t="str">
        <f>'[4]Res_Atletismo Geral'!H251</f>
        <v>Apto</v>
      </c>
      <c r="K257" s="13" t="str">
        <f>'[4]Res_Natação Geral'!H251</f>
        <v>Apto</v>
      </c>
      <c r="L257" s="58"/>
      <c r="M257" s="58" t="s">
        <v>16</v>
      </c>
      <c r="N257" s="59"/>
      <c r="O257" s="59"/>
      <c r="P257" s="56"/>
      <c r="Q257" s="16">
        <f t="shared" si="5"/>
        <v>4</v>
      </c>
      <c r="R257" s="14" t="s">
        <v>16</v>
      </c>
    </row>
    <row r="258" spans="1:21" ht="15" hidden="1" customHeight="1" x14ac:dyDescent="0.2">
      <c r="A258" s="8" t="s">
        <v>427</v>
      </c>
      <c r="B258" s="9">
        <v>30</v>
      </c>
      <c r="C258" s="95"/>
      <c r="D258" s="10"/>
      <c r="E258" s="10">
        <v>271</v>
      </c>
      <c r="F258" s="10" t="s">
        <v>478</v>
      </c>
      <c r="G258" s="11" t="s">
        <v>14</v>
      </c>
      <c r="H258" s="10" t="s">
        <v>479</v>
      </c>
      <c r="I258" s="12" t="str">
        <f>'[4]Res_Ginástica Geral'!H252</f>
        <v>Apto</v>
      </c>
      <c r="J258" s="13" t="str">
        <f>'[4]Res_Atletismo Geral'!H252</f>
        <v>Apto</v>
      </c>
      <c r="K258" s="13" t="str">
        <f>'[4]Res_Natação Geral'!H252</f>
        <v>Apto</v>
      </c>
      <c r="L258" s="58"/>
      <c r="M258" s="58" t="s">
        <v>16</v>
      </c>
      <c r="N258" s="59"/>
      <c r="O258" s="59"/>
      <c r="P258" s="56"/>
      <c r="Q258" s="16">
        <f t="shared" si="5"/>
        <v>4</v>
      </c>
      <c r="R258" s="14" t="s">
        <v>16</v>
      </c>
    </row>
    <row r="259" spans="1:21" ht="15" hidden="1" customHeight="1" x14ac:dyDescent="0.2">
      <c r="A259" s="8" t="s">
        <v>427</v>
      </c>
      <c r="B259" s="10">
        <v>31</v>
      </c>
      <c r="C259" s="95"/>
      <c r="D259" s="10"/>
      <c r="E259" s="10">
        <v>406</v>
      </c>
      <c r="F259" s="10" t="s">
        <v>480</v>
      </c>
      <c r="G259" s="38" t="s">
        <v>197</v>
      </c>
      <c r="H259" s="10" t="s">
        <v>481</v>
      </c>
      <c r="I259" s="12" t="str">
        <f>'[4]Res_Ginástica Geral'!H384</f>
        <v>Apto</v>
      </c>
      <c r="J259" s="13" t="str">
        <f>'[4]Res_Atletismo Geral'!H384</f>
        <v>Apto</v>
      </c>
      <c r="K259" s="13" t="str">
        <f>'[4]Res_Natação Geral'!H384</f>
        <v>Inapto</v>
      </c>
      <c r="L259" s="58"/>
      <c r="M259" s="58" t="s">
        <v>16</v>
      </c>
      <c r="N259" s="59"/>
      <c r="O259" s="58" t="s">
        <v>16</v>
      </c>
      <c r="P259" s="56"/>
      <c r="Q259" s="16">
        <f t="shared" si="5"/>
        <v>5</v>
      </c>
      <c r="R259" s="14" t="s">
        <v>17</v>
      </c>
      <c r="U259">
        <v>1</v>
      </c>
    </row>
    <row r="260" spans="1:21" ht="15" hidden="1" customHeight="1" x14ac:dyDescent="0.2">
      <c r="A260" s="8" t="s">
        <v>427</v>
      </c>
      <c r="B260" s="9">
        <v>32</v>
      </c>
      <c r="C260" s="95"/>
      <c r="D260" s="10"/>
      <c r="E260" s="10">
        <v>5</v>
      </c>
      <c r="F260" s="10" t="s">
        <v>482</v>
      </c>
      <c r="G260" s="11" t="s">
        <v>14</v>
      </c>
      <c r="H260" s="10" t="s">
        <v>483</v>
      </c>
      <c r="I260" s="12" t="str">
        <f>'[4]Res_Ginástica Geral'!H254</f>
        <v>Apto</v>
      </c>
      <c r="J260" s="13" t="str">
        <f>'[4]Res_Atletismo Geral'!H254</f>
        <v>Apto</v>
      </c>
      <c r="K260" s="13" t="str">
        <f>'[4]Res_Natação Geral'!H254</f>
        <v>Apto</v>
      </c>
      <c r="L260" s="58"/>
      <c r="M260" s="58" t="s">
        <v>16</v>
      </c>
      <c r="N260" s="59"/>
      <c r="O260" s="59"/>
      <c r="P260" s="56"/>
      <c r="Q260" s="16">
        <f t="shared" si="5"/>
        <v>4</v>
      </c>
      <c r="R260" s="14" t="s">
        <v>16</v>
      </c>
    </row>
    <row r="261" spans="1:21" ht="15" hidden="1" customHeight="1" x14ac:dyDescent="0.2">
      <c r="A261" s="8" t="s">
        <v>427</v>
      </c>
      <c r="B261" s="9">
        <v>33</v>
      </c>
      <c r="C261" s="95"/>
      <c r="D261" s="10"/>
      <c r="E261" s="10">
        <v>562</v>
      </c>
      <c r="F261" s="10" t="s">
        <v>484</v>
      </c>
      <c r="G261" s="11" t="s">
        <v>14</v>
      </c>
      <c r="H261" s="10" t="s">
        <v>485</v>
      </c>
      <c r="I261" s="12" t="str">
        <f>'[4]Res_Ginástica Geral'!H255</f>
        <v>Apto</v>
      </c>
      <c r="J261" s="13" t="str">
        <f>'[4]Res_Atletismo Geral'!H255</f>
        <v>Apto</v>
      </c>
      <c r="K261" s="13" t="str">
        <f>'[4]Res_Natação Geral'!H255</f>
        <v>Apto</v>
      </c>
      <c r="L261" s="58"/>
      <c r="M261" s="58" t="s">
        <v>16</v>
      </c>
      <c r="N261" s="59"/>
      <c r="O261" s="59"/>
      <c r="P261" s="56"/>
      <c r="Q261" s="16">
        <f t="shared" si="5"/>
        <v>4</v>
      </c>
      <c r="R261" s="14" t="s">
        <v>16</v>
      </c>
    </row>
    <row r="262" spans="1:21" ht="15" hidden="1" customHeight="1" x14ac:dyDescent="0.2">
      <c r="A262" s="8" t="s">
        <v>427</v>
      </c>
      <c r="B262" s="9">
        <v>34</v>
      </c>
      <c r="C262" s="95"/>
      <c r="D262" s="10"/>
      <c r="E262" s="10">
        <v>424</v>
      </c>
      <c r="F262" s="10" t="s">
        <v>486</v>
      </c>
      <c r="G262" s="11" t="s">
        <v>14</v>
      </c>
      <c r="H262" s="10" t="s">
        <v>487</v>
      </c>
      <c r="I262" s="12" t="str">
        <f>'[4]Res_Ginástica Geral'!H256</f>
        <v>Apto</v>
      </c>
      <c r="J262" s="13" t="str">
        <f>'[4]Res_Atletismo Geral'!H256</f>
        <v>Inapto</v>
      </c>
      <c r="K262" s="13" t="str">
        <f>'[4]Res_Natação Geral'!H256</f>
        <v>Inapto</v>
      </c>
      <c r="L262" s="58"/>
      <c r="M262" s="58" t="s">
        <v>16</v>
      </c>
      <c r="N262" s="59"/>
      <c r="O262" s="59"/>
      <c r="P262" s="56"/>
      <c r="Q262" s="16">
        <f t="shared" si="5"/>
        <v>4</v>
      </c>
      <c r="R262" s="14" t="s">
        <v>17</v>
      </c>
    </row>
    <row r="263" spans="1:21" ht="15" hidden="1" customHeight="1" x14ac:dyDescent="0.2">
      <c r="A263" s="8" t="s">
        <v>427</v>
      </c>
      <c r="B263" s="9">
        <v>35</v>
      </c>
      <c r="C263" s="95"/>
      <c r="D263" s="10"/>
      <c r="E263" s="10">
        <v>42</v>
      </c>
      <c r="F263" s="10" t="s">
        <v>488</v>
      </c>
      <c r="G263" s="11" t="s">
        <v>14</v>
      </c>
      <c r="H263" s="10" t="s">
        <v>489</v>
      </c>
      <c r="I263" s="12" t="str">
        <f>'[4]Res_Ginástica Geral'!H257</f>
        <v>Apto</v>
      </c>
      <c r="J263" s="13" t="str">
        <f>'[4]Res_Atletismo Geral'!H257</f>
        <v>Apto</v>
      </c>
      <c r="K263" s="13" t="str">
        <f>'[4]Res_Natação Geral'!H257</f>
        <v>Apto</v>
      </c>
      <c r="L263" s="58"/>
      <c r="M263" s="58" t="s">
        <v>16</v>
      </c>
      <c r="N263" s="59"/>
      <c r="O263" s="59"/>
      <c r="P263" s="56"/>
      <c r="Q263" s="16">
        <f t="shared" si="5"/>
        <v>4</v>
      </c>
      <c r="R263" s="14" t="s">
        <v>16</v>
      </c>
    </row>
    <row r="264" spans="1:21" ht="15" hidden="1" customHeight="1" x14ac:dyDescent="0.2">
      <c r="A264" s="8" t="s">
        <v>427</v>
      </c>
      <c r="B264" s="9">
        <v>36</v>
      </c>
      <c r="C264" s="95"/>
      <c r="D264" s="10"/>
      <c r="E264" s="10">
        <v>385</v>
      </c>
      <c r="F264" s="10" t="s">
        <v>490</v>
      </c>
      <c r="G264" s="11" t="s">
        <v>14</v>
      </c>
      <c r="H264" s="10" t="s">
        <v>491</v>
      </c>
      <c r="I264" s="12" t="str">
        <f>'[4]Res_Ginástica Geral'!H115</f>
        <v>Apto</v>
      </c>
      <c r="J264" s="13" t="str">
        <f>'[4]Res_Atletismo Geral'!H115</f>
        <v>Inapto</v>
      </c>
      <c r="K264" s="13" t="str">
        <f>'[4]Res_Natação Geral'!H115</f>
        <v>Apto</v>
      </c>
      <c r="L264" s="58"/>
      <c r="M264" s="57"/>
      <c r="N264" s="58" t="s">
        <v>16</v>
      </c>
      <c r="O264" s="57"/>
      <c r="P264" s="56"/>
      <c r="Q264" s="16">
        <f t="shared" si="5"/>
        <v>4</v>
      </c>
      <c r="R264" s="14" t="s">
        <v>17</v>
      </c>
      <c r="U264">
        <v>1</v>
      </c>
    </row>
    <row r="265" spans="1:21" ht="15" hidden="1" customHeight="1" x14ac:dyDescent="0.2">
      <c r="A265" s="8" t="s">
        <v>427</v>
      </c>
      <c r="B265" s="9">
        <v>37</v>
      </c>
      <c r="C265" s="95"/>
      <c r="D265" s="10"/>
      <c r="E265" s="10">
        <v>539</v>
      </c>
      <c r="F265" s="10" t="s">
        <v>492</v>
      </c>
      <c r="G265" s="11" t="s">
        <v>14</v>
      </c>
      <c r="H265" s="10" t="s">
        <v>493</v>
      </c>
      <c r="I265" s="14"/>
      <c r="J265" s="14"/>
      <c r="K265" s="14"/>
      <c r="L265" s="58"/>
      <c r="M265" s="58"/>
      <c r="N265" s="59"/>
      <c r="O265" s="58"/>
      <c r="P265" s="56"/>
      <c r="Q265" s="16">
        <f t="shared" si="5"/>
        <v>0</v>
      </c>
      <c r="R265" s="14"/>
      <c r="U265">
        <v>2</v>
      </c>
    </row>
    <row r="266" spans="1:21" ht="15" hidden="1" customHeight="1" x14ac:dyDescent="0.2">
      <c r="A266" s="8" t="s">
        <v>427</v>
      </c>
      <c r="B266" s="9">
        <v>38</v>
      </c>
      <c r="C266" s="95"/>
      <c r="D266" s="10"/>
      <c r="E266" s="10">
        <v>356</v>
      </c>
      <c r="F266" s="10" t="s">
        <v>494</v>
      </c>
      <c r="G266" s="11" t="s">
        <v>14</v>
      </c>
      <c r="H266" s="10" t="s">
        <v>495</v>
      </c>
      <c r="I266" s="12" t="str">
        <f>'[4]Res_Ginástica Geral'!H260</f>
        <v>Apto</v>
      </c>
      <c r="J266" s="13" t="str">
        <f>'[4]Res_Atletismo Geral'!H260</f>
        <v>Apto</v>
      </c>
      <c r="K266" s="13" t="str">
        <f>'[4]Res_Natação Geral'!H260</f>
        <v>Apto</v>
      </c>
      <c r="L266" s="58"/>
      <c r="M266" s="58" t="s">
        <v>16</v>
      </c>
      <c r="N266" s="59"/>
      <c r="O266" s="59"/>
      <c r="P266" s="56"/>
      <c r="Q266" s="16">
        <f t="shared" si="5"/>
        <v>4</v>
      </c>
      <c r="R266" s="14" t="s">
        <v>16</v>
      </c>
    </row>
    <row r="267" spans="1:21" ht="15" hidden="1" customHeight="1" x14ac:dyDescent="0.2">
      <c r="A267" s="8" t="s">
        <v>427</v>
      </c>
      <c r="B267" s="10">
        <v>39</v>
      </c>
      <c r="C267" s="95"/>
      <c r="D267" s="10"/>
      <c r="E267" s="10">
        <v>33</v>
      </c>
      <c r="F267" s="10" t="s">
        <v>496</v>
      </c>
      <c r="G267" s="11" t="s">
        <v>14</v>
      </c>
      <c r="H267" s="10" t="s">
        <v>497</v>
      </c>
      <c r="I267" s="12" t="str">
        <f>'[4]Res_Ginástica Geral'!H441</f>
        <v>Apto</v>
      </c>
      <c r="J267" s="13" t="str">
        <f>'[4]Res_Atletismo Geral'!H441</f>
        <v>Apto</v>
      </c>
      <c r="K267" s="13" t="str">
        <f>'[4]Res_Natação Geral'!H441</f>
        <v>Apto</v>
      </c>
      <c r="L267" s="58"/>
      <c r="M267" s="58" t="s">
        <v>17</v>
      </c>
      <c r="N267" s="58" t="s">
        <v>16</v>
      </c>
      <c r="O267" s="59"/>
      <c r="P267" s="56"/>
      <c r="Q267" s="16">
        <f t="shared" si="5"/>
        <v>5</v>
      </c>
      <c r="R267" s="14" t="s">
        <v>17</v>
      </c>
      <c r="U267">
        <v>1</v>
      </c>
    </row>
    <row r="268" spans="1:21" ht="15" hidden="1" customHeight="1" x14ac:dyDescent="0.2">
      <c r="A268" s="8" t="s">
        <v>427</v>
      </c>
      <c r="B268" s="9">
        <v>40</v>
      </c>
      <c r="C268" s="95"/>
      <c r="D268" s="10"/>
      <c r="E268" s="10">
        <v>64</v>
      </c>
      <c r="F268" s="10" t="s">
        <v>498</v>
      </c>
      <c r="G268" s="11" t="s">
        <v>14</v>
      </c>
      <c r="H268" s="10" t="s">
        <v>499</v>
      </c>
      <c r="I268" s="12" t="str">
        <f>'[4]Res_Ginástica Geral'!H262</f>
        <v>Apto</v>
      </c>
      <c r="J268" s="13" t="str">
        <f>'[4]Res_Atletismo Geral'!H262</f>
        <v>Apto</v>
      </c>
      <c r="K268" s="13" t="str">
        <f>'[4]Res_Natação Geral'!H262</f>
        <v>Apto</v>
      </c>
      <c r="L268" s="58"/>
      <c r="M268" s="58" t="s">
        <v>16</v>
      </c>
      <c r="N268" s="59"/>
      <c r="O268" s="59"/>
      <c r="P268" s="56"/>
      <c r="Q268" s="16">
        <f t="shared" si="5"/>
        <v>4</v>
      </c>
      <c r="R268" s="14" t="s">
        <v>16</v>
      </c>
    </row>
    <row r="269" spans="1:21" x14ac:dyDescent="0.2">
      <c r="A269" s="8" t="s">
        <v>427</v>
      </c>
      <c r="B269" s="10">
        <v>41</v>
      </c>
      <c r="C269" s="95"/>
      <c r="D269" s="10">
        <v>30</v>
      </c>
      <c r="E269" s="10">
        <v>192</v>
      </c>
      <c r="F269" s="10" t="s">
        <v>500</v>
      </c>
      <c r="G269" s="11" t="s">
        <v>14</v>
      </c>
      <c r="H269" s="10" t="s">
        <v>501</v>
      </c>
      <c r="I269" s="14"/>
      <c r="J269" s="14"/>
      <c r="K269" s="14"/>
      <c r="L269" s="58"/>
      <c r="M269" s="58"/>
      <c r="N269" s="59"/>
      <c r="O269" s="59"/>
      <c r="P269" s="56"/>
      <c r="Q269" s="16">
        <f t="shared" si="5"/>
        <v>0</v>
      </c>
      <c r="R269" s="14"/>
      <c r="U269">
        <v>2</v>
      </c>
    </row>
    <row r="270" spans="1:21" ht="15" hidden="1" customHeight="1" x14ac:dyDescent="0.2">
      <c r="A270" s="8" t="s">
        <v>427</v>
      </c>
      <c r="B270" s="9">
        <v>42</v>
      </c>
      <c r="C270" s="95"/>
      <c r="D270" s="10"/>
      <c r="E270" s="10">
        <v>301</v>
      </c>
      <c r="F270" s="10" t="s">
        <v>502</v>
      </c>
      <c r="G270" s="11" t="s">
        <v>14</v>
      </c>
      <c r="H270" s="10" t="s">
        <v>503</v>
      </c>
      <c r="I270" s="12" t="str">
        <f>'[4]Res_Ginástica Geral'!H264</f>
        <v>Apto</v>
      </c>
      <c r="J270" s="13" t="str">
        <f>'[4]Res_Atletismo Geral'!H264</f>
        <v>Apto</v>
      </c>
      <c r="K270" s="13" t="str">
        <f>'[4]Res_Natação Geral'!H264</f>
        <v>Apto</v>
      </c>
      <c r="L270" s="58"/>
      <c r="M270" s="58" t="s">
        <v>16</v>
      </c>
      <c r="N270" s="59"/>
      <c r="O270" s="59"/>
      <c r="P270" s="56"/>
      <c r="Q270" s="16">
        <f t="shared" si="5"/>
        <v>4</v>
      </c>
      <c r="R270" s="14" t="s">
        <v>16</v>
      </c>
    </row>
    <row r="271" spans="1:21" ht="15" hidden="1" customHeight="1" x14ac:dyDescent="0.2">
      <c r="A271" s="8" t="s">
        <v>427</v>
      </c>
      <c r="B271" s="9">
        <v>43</v>
      </c>
      <c r="C271" s="95"/>
      <c r="D271" s="10"/>
      <c r="E271" s="10">
        <v>628</v>
      </c>
      <c r="F271" s="10" t="s">
        <v>504</v>
      </c>
      <c r="G271" s="11" t="s">
        <v>14</v>
      </c>
      <c r="H271" s="10" t="s">
        <v>505</v>
      </c>
      <c r="I271" s="12" t="str">
        <f>'[4]Res_Ginástica Geral'!H217</f>
        <v>Apto</v>
      </c>
      <c r="J271" s="13" t="str">
        <f>'[4]Res_Atletismo Geral'!H217</f>
        <v>Inapto</v>
      </c>
      <c r="K271" s="13" t="str">
        <f>'[4]Res_Natação Geral'!H217</f>
        <v>Apto</v>
      </c>
      <c r="L271" s="58"/>
      <c r="M271" s="58"/>
      <c r="N271" s="59"/>
      <c r="O271" s="59"/>
      <c r="P271" s="56"/>
      <c r="Q271" s="16">
        <f t="shared" si="5"/>
        <v>3</v>
      </c>
      <c r="R271" s="14" t="s">
        <v>17</v>
      </c>
      <c r="U271">
        <v>1</v>
      </c>
    </row>
    <row r="272" spans="1:21" ht="15" hidden="1" customHeight="1" x14ac:dyDescent="0.2">
      <c r="A272" s="8" t="s">
        <v>427</v>
      </c>
      <c r="B272" s="9">
        <v>44</v>
      </c>
      <c r="C272" s="95"/>
      <c r="D272" s="10"/>
      <c r="E272" s="10">
        <v>324</v>
      </c>
      <c r="F272" s="10" t="s">
        <v>506</v>
      </c>
      <c r="G272" s="11" t="s">
        <v>14</v>
      </c>
      <c r="H272" s="10" t="s">
        <v>507</v>
      </c>
      <c r="I272" s="12" t="str">
        <f>'[4]Res_Ginástica Geral'!H266</f>
        <v>Apto</v>
      </c>
      <c r="J272" s="13" t="str">
        <f>'[4]Res_Atletismo Geral'!H266</f>
        <v>Apto</v>
      </c>
      <c r="K272" s="13" t="str">
        <f>'[4]Res_Natação Geral'!H266</f>
        <v>Apto</v>
      </c>
      <c r="L272" s="58"/>
      <c r="M272" s="58" t="s">
        <v>16</v>
      </c>
      <c r="N272" s="59"/>
      <c r="O272" s="59"/>
      <c r="P272" s="56"/>
      <c r="Q272" s="16">
        <f t="shared" si="5"/>
        <v>4</v>
      </c>
      <c r="R272" s="14" t="s">
        <v>16</v>
      </c>
    </row>
    <row r="273" spans="1:21" ht="15" hidden="1" customHeight="1" x14ac:dyDescent="0.2">
      <c r="A273" s="8" t="s">
        <v>427</v>
      </c>
      <c r="B273" s="9">
        <v>45</v>
      </c>
      <c r="C273" s="95"/>
      <c r="D273" s="10"/>
      <c r="E273" s="10">
        <v>14</v>
      </c>
      <c r="F273" s="10" t="s">
        <v>508</v>
      </c>
      <c r="G273" s="11" t="s">
        <v>14</v>
      </c>
      <c r="H273" s="10" t="s">
        <v>509</v>
      </c>
      <c r="I273" s="12" t="str">
        <f>'[4]Res_Ginástica Geral'!H46</f>
        <v>Apto</v>
      </c>
      <c r="J273" s="13" t="str">
        <f>'[4]Res_Atletismo Geral'!H46</f>
        <v>Inapto</v>
      </c>
      <c r="K273" s="13" t="str">
        <f>'[4]Res_Natação Geral'!H46</f>
        <v>Apto</v>
      </c>
      <c r="L273" s="58"/>
      <c r="M273" s="57"/>
      <c r="N273" s="59"/>
      <c r="O273" s="58" t="s">
        <v>16</v>
      </c>
      <c r="P273" s="56"/>
      <c r="Q273" s="16">
        <f t="shared" si="5"/>
        <v>4</v>
      </c>
      <c r="R273" s="14" t="s">
        <v>17</v>
      </c>
      <c r="U273">
        <v>1</v>
      </c>
    </row>
    <row r="274" spans="1:21" ht="15" hidden="1" customHeight="1" x14ac:dyDescent="0.2">
      <c r="A274" s="8" t="s">
        <v>427</v>
      </c>
      <c r="B274" s="9">
        <v>46</v>
      </c>
      <c r="C274" s="95"/>
      <c r="D274" s="10"/>
      <c r="E274" s="10">
        <v>180</v>
      </c>
      <c r="F274" s="10" t="s">
        <v>510</v>
      </c>
      <c r="G274" s="11" t="s">
        <v>14</v>
      </c>
      <c r="H274" s="10" t="s">
        <v>511</v>
      </c>
      <c r="I274" s="12" t="str">
        <f>'[4]Res_Ginástica Geral'!H268</f>
        <v>Apto</v>
      </c>
      <c r="J274" s="13" t="str">
        <f>'[4]Res_Atletismo Geral'!H268</f>
        <v>Apto</v>
      </c>
      <c r="K274" s="13" t="str">
        <f>'[4]Res_Natação Geral'!H268</f>
        <v>Apto</v>
      </c>
      <c r="L274" s="58"/>
      <c r="M274" s="58" t="s">
        <v>16</v>
      </c>
      <c r="N274" s="59"/>
      <c r="O274" s="59"/>
      <c r="P274" s="56"/>
      <c r="Q274" s="16">
        <f t="shared" si="5"/>
        <v>4</v>
      </c>
      <c r="R274" s="14" t="s">
        <v>16</v>
      </c>
    </row>
    <row r="275" spans="1:21" ht="15" hidden="1" customHeight="1" x14ac:dyDescent="0.2">
      <c r="A275" s="8" t="s">
        <v>427</v>
      </c>
      <c r="B275" s="9">
        <v>47</v>
      </c>
      <c r="C275" s="95"/>
      <c r="D275" s="10"/>
      <c r="E275" s="10">
        <v>185</v>
      </c>
      <c r="F275" s="10" t="s">
        <v>512</v>
      </c>
      <c r="G275" s="11" t="s">
        <v>14</v>
      </c>
      <c r="H275" s="10" t="s">
        <v>513</v>
      </c>
      <c r="I275" s="14"/>
      <c r="J275" s="13" t="str">
        <f>'[4]Res_Atletismo Geral'!H443</f>
        <v>Inapto</v>
      </c>
      <c r="K275" s="14"/>
      <c r="L275" s="58"/>
      <c r="M275" s="58"/>
      <c r="N275" s="58"/>
      <c r="O275" s="59"/>
      <c r="P275" s="56"/>
      <c r="Q275" s="16">
        <f t="shared" si="5"/>
        <v>1</v>
      </c>
      <c r="R275" s="14" t="s">
        <v>17</v>
      </c>
      <c r="U275">
        <v>1</v>
      </c>
    </row>
    <row r="276" spans="1:21" ht="15" hidden="1" customHeight="1" x14ac:dyDescent="0.2">
      <c r="A276" s="8" t="s">
        <v>427</v>
      </c>
      <c r="B276" s="9">
        <v>48</v>
      </c>
      <c r="C276" s="95"/>
      <c r="D276" s="10"/>
      <c r="E276" s="10">
        <v>445</v>
      </c>
      <c r="F276" s="10" t="s">
        <v>514</v>
      </c>
      <c r="G276" s="11" t="s">
        <v>14</v>
      </c>
      <c r="H276" s="10" t="s">
        <v>515</v>
      </c>
      <c r="I276" s="12" t="str">
        <f>'[4]Res_Ginástica Geral'!H270</f>
        <v>Apto</v>
      </c>
      <c r="J276" s="13" t="str">
        <f>'[4]Res_Atletismo Geral'!H270</f>
        <v>Apto</v>
      </c>
      <c r="K276" s="13" t="str">
        <f>'[4]Res_Natação Geral'!H270</f>
        <v>Apto</v>
      </c>
      <c r="L276" s="58"/>
      <c r="M276" s="58" t="s">
        <v>16</v>
      </c>
      <c r="N276" s="59"/>
      <c r="O276" s="59"/>
      <c r="P276" s="56"/>
      <c r="Q276" s="16">
        <f t="shared" si="5"/>
        <v>4</v>
      </c>
      <c r="R276" s="14" t="s">
        <v>16</v>
      </c>
    </row>
    <row r="277" spans="1:21" ht="15" hidden="1" customHeight="1" x14ac:dyDescent="0.2">
      <c r="A277" s="8" t="s">
        <v>427</v>
      </c>
      <c r="B277" s="9">
        <v>49</v>
      </c>
      <c r="C277" s="95"/>
      <c r="D277" s="10"/>
      <c r="E277" s="10">
        <v>322</v>
      </c>
      <c r="F277" s="10" t="s">
        <v>516</v>
      </c>
      <c r="G277" s="11" t="s">
        <v>14</v>
      </c>
      <c r="H277" s="10" t="s">
        <v>517</v>
      </c>
      <c r="I277" s="12" t="str">
        <f>'[4]Res_Ginástica Geral'!H271</f>
        <v>Apto</v>
      </c>
      <c r="J277" s="13" t="str">
        <f>'[4]Res_Atletismo Geral'!H271</f>
        <v>Apto</v>
      </c>
      <c r="K277" s="13" t="str">
        <f>'[4]Res_Natação Geral'!H271</f>
        <v>Apto</v>
      </c>
      <c r="L277" s="58"/>
      <c r="M277" s="58" t="s">
        <v>16</v>
      </c>
      <c r="N277" s="59"/>
      <c r="O277" s="59"/>
      <c r="P277" s="56"/>
      <c r="Q277" s="16">
        <f t="shared" si="5"/>
        <v>4</v>
      </c>
      <c r="R277" s="14" t="s">
        <v>16</v>
      </c>
    </row>
    <row r="278" spans="1:21" ht="15" hidden="1" customHeight="1" x14ac:dyDescent="0.2">
      <c r="A278" s="8" t="s">
        <v>427</v>
      </c>
      <c r="B278" s="9">
        <v>50</v>
      </c>
      <c r="C278" s="95"/>
      <c r="D278" s="10"/>
      <c r="E278" s="10">
        <v>585</v>
      </c>
      <c r="F278" s="10" t="s">
        <v>518</v>
      </c>
      <c r="G278" s="11" t="s">
        <v>14</v>
      </c>
      <c r="H278" s="10" t="s">
        <v>519</v>
      </c>
      <c r="I278" s="12" t="str">
        <f>'[4]Res_Ginástica Geral'!H272</f>
        <v>Apto</v>
      </c>
      <c r="J278" s="13" t="str">
        <f>'[4]Res_Atletismo Geral'!H272</f>
        <v>Apto</v>
      </c>
      <c r="K278" s="13" t="str">
        <f>'[4]Res_Natação Geral'!H272</f>
        <v>Apto</v>
      </c>
      <c r="L278" s="58"/>
      <c r="M278" s="58" t="s">
        <v>16</v>
      </c>
      <c r="N278" s="59"/>
      <c r="O278" s="59"/>
      <c r="P278" s="56"/>
      <c r="Q278" s="16">
        <f t="shared" si="5"/>
        <v>4</v>
      </c>
      <c r="R278" s="14" t="s">
        <v>16</v>
      </c>
    </row>
    <row r="279" spans="1:21" ht="15" hidden="1" customHeight="1" x14ac:dyDescent="0.2">
      <c r="A279" s="8" t="s">
        <v>427</v>
      </c>
      <c r="B279" s="10">
        <v>51</v>
      </c>
      <c r="C279" s="95"/>
      <c r="D279" s="10"/>
      <c r="E279" s="10">
        <v>241</v>
      </c>
      <c r="F279" s="10" t="s">
        <v>520</v>
      </c>
      <c r="G279" s="11" t="s">
        <v>14</v>
      </c>
      <c r="H279" s="10" t="s">
        <v>521</v>
      </c>
      <c r="I279" s="12" t="str">
        <f>'[4]Res_Ginástica Geral'!H446</f>
        <v>Inapto</v>
      </c>
      <c r="J279" s="13" t="str">
        <f>'[4]Res_Atletismo Geral'!H446</f>
        <v>Apto</v>
      </c>
      <c r="K279" s="13" t="str">
        <f>'[4]Res_Natação Geral'!H446</f>
        <v>Apto</v>
      </c>
      <c r="L279" s="58"/>
      <c r="M279" s="58" t="s">
        <v>16</v>
      </c>
      <c r="N279" s="58" t="s">
        <v>16</v>
      </c>
      <c r="O279" s="59"/>
      <c r="P279" s="56"/>
      <c r="Q279" s="16">
        <f t="shared" si="5"/>
        <v>5</v>
      </c>
      <c r="R279" s="14" t="s">
        <v>17</v>
      </c>
      <c r="U279">
        <v>1</v>
      </c>
    </row>
    <row r="280" spans="1:21" ht="15" hidden="1" customHeight="1" x14ac:dyDescent="0.2">
      <c r="A280" s="8" t="s">
        <v>427</v>
      </c>
      <c r="B280" s="9">
        <v>52</v>
      </c>
      <c r="C280" s="95"/>
      <c r="D280" s="10"/>
      <c r="E280" s="10">
        <v>85</v>
      </c>
      <c r="F280" s="10" t="s">
        <v>522</v>
      </c>
      <c r="G280" s="11" t="s">
        <v>14</v>
      </c>
      <c r="H280" s="10" t="s">
        <v>523</v>
      </c>
      <c r="I280" s="12" t="str">
        <f>'[4]Res_Ginástica Geral'!H274</f>
        <v>Apto</v>
      </c>
      <c r="J280" s="13" t="str">
        <f>'[4]Res_Atletismo Geral'!H274</f>
        <v>Apto</v>
      </c>
      <c r="K280" s="13" t="str">
        <f>'[4]Res_Natação Geral'!H274</f>
        <v>Apto</v>
      </c>
      <c r="L280" s="58"/>
      <c r="M280" s="58" t="s">
        <v>16</v>
      </c>
      <c r="N280" s="59"/>
      <c r="O280" s="59"/>
      <c r="P280" s="56"/>
      <c r="Q280" s="16">
        <f t="shared" si="5"/>
        <v>4</v>
      </c>
      <c r="R280" s="14" t="s">
        <v>16</v>
      </c>
    </row>
    <row r="281" spans="1:21" ht="15" hidden="1" customHeight="1" x14ac:dyDescent="0.2">
      <c r="A281" s="8" t="s">
        <v>427</v>
      </c>
      <c r="B281" s="9">
        <v>53</v>
      </c>
      <c r="C281" s="95"/>
      <c r="D281" s="10"/>
      <c r="E281" s="10">
        <v>503</v>
      </c>
      <c r="F281" s="10" t="s">
        <v>524</v>
      </c>
      <c r="G281" s="11" t="s">
        <v>14</v>
      </c>
      <c r="H281" s="10" t="s">
        <v>525</v>
      </c>
      <c r="I281" s="12" t="str">
        <f>'[4]Res_Ginástica Geral'!H258</f>
        <v>Apto</v>
      </c>
      <c r="J281" s="13" t="str">
        <f>'[4]Res_Atletismo Geral'!H258</f>
        <v>Inapto</v>
      </c>
      <c r="K281" s="13" t="str">
        <f>'[4]Res_Natação Geral'!H258</f>
        <v>Apto</v>
      </c>
      <c r="L281" s="58"/>
      <c r="M281" s="58" t="s">
        <v>16</v>
      </c>
      <c r="N281" s="59"/>
      <c r="O281" s="59"/>
      <c r="P281" s="56"/>
      <c r="Q281" s="16">
        <f t="shared" si="5"/>
        <v>4</v>
      </c>
      <c r="R281" s="14" t="s">
        <v>17</v>
      </c>
      <c r="U281">
        <v>1</v>
      </c>
    </row>
    <row r="282" spans="1:21" ht="15" hidden="1" customHeight="1" x14ac:dyDescent="0.2">
      <c r="A282" s="8" t="s">
        <v>427</v>
      </c>
      <c r="B282" s="9">
        <v>54</v>
      </c>
      <c r="C282" s="95"/>
      <c r="D282" s="10"/>
      <c r="E282" s="10">
        <v>595</v>
      </c>
      <c r="F282" s="10" t="s">
        <v>526</v>
      </c>
      <c r="G282" s="11" t="s">
        <v>14</v>
      </c>
      <c r="H282" s="10" t="s">
        <v>527</v>
      </c>
      <c r="I282" s="12" t="str">
        <f>'[4]Res_Ginástica Geral'!H276</f>
        <v>Apto</v>
      </c>
      <c r="J282" s="13" t="str">
        <f>'[4]Res_Atletismo Geral'!H276</f>
        <v>Inapto</v>
      </c>
      <c r="K282" s="13" t="str">
        <f>'[4]Res_Natação Geral'!H276</f>
        <v>Inapto</v>
      </c>
      <c r="L282" s="58"/>
      <c r="M282" s="58" t="s">
        <v>16</v>
      </c>
      <c r="N282" s="59"/>
      <c r="O282" s="59"/>
      <c r="P282" s="56"/>
      <c r="Q282" s="16">
        <f t="shared" si="5"/>
        <v>4</v>
      </c>
      <c r="R282" s="14" t="s">
        <v>17</v>
      </c>
    </row>
    <row r="283" spans="1:21" ht="15" hidden="1" customHeight="1" x14ac:dyDescent="0.2">
      <c r="A283" s="8" t="s">
        <v>427</v>
      </c>
      <c r="B283" s="9">
        <v>55</v>
      </c>
      <c r="C283" s="95"/>
      <c r="D283" s="10"/>
      <c r="E283" s="10">
        <v>186</v>
      </c>
      <c r="F283" s="10" t="s">
        <v>528</v>
      </c>
      <c r="G283" s="11" t="s">
        <v>14</v>
      </c>
      <c r="H283" s="10" t="s">
        <v>529</v>
      </c>
      <c r="I283" s="12" t="str">
        <f>'[4]Res_Ginástica Geral'!H277</f>
        <v>Apto</v>
      </c>
      <c r="J283" s="13" t="str">
        <f>'[4]Res_Atletismo Geral'!H277</f>
        <v>Apto</v>
      </c>
      <c r="K283" s="13" t="str">
        <f>'[4]Res_Natação Geral'!H277</f>
        <v>Apto</v>
      </c>
      <c r="L283" s="58"/>
      <c r="M283" s="58" t="s">
        <v>16</v>
      </c>
      <c r="N283" s="59"/>
      <c r="O283" s="59"/>
      <c r="P283" s="56"/>
      <c r="Q283" s="16">
        <f t="shared" si="5"/>
        <v>4</v>
      </c>
      <c r="R283" s="14" t="s">
        <v>16</v>
      </c>
    </row>
    <row r="284" spans="1:21" ht="15" hidden="1" customHeight="1" x14ac:dyDescent="0.2">
      <c r="A284" s="8" t="s">
        <v>427</v>
      </c>
      <c r="B284" s="10">
        <v>56</v>
      </c>
      <c r="C284" s="95"/>
      <c r="D284" s="10"/>
      <c r="E284" s="17">
        <v>590</v>
      </c>
      <c r="F284" s="17" t="s">
        <v>530</v>
      </c>
      <c r="G284" s="18" t="s">
        <v>34</v>
      </c>
      <c r="H284" s="17" t="s">
        <v>531</v>
      </c>
      <c r="I284" s="20" t="str">
        <f>'[4]Res_Ginástica Geral'!H278</f>
        <v xml:space="preserve"> </v>
      </c>
      <c r="J284" s="21"/>
      <c r="K284" s="21"/>
      <c r="L284" s="58"/>
      <c r="M284" s="63"/>
      <c r="N284" s="63"/>
      <c r="O284" s="63"/>
      <c r="P284" s="56"/>
      <c r="Q284" s="20">
        <f t="shared" si="5"/>
        <v>1</v>
      </c>
      <c r="R284" s="22"/>
    </row>
    <row r="285" spans="1:21" ht="15" hidden="1" customHeight="1" x14ac:dyDescent="0.2">
      <c r="A285" s="8" t="s">
        <v>427</v>
      </c>
      <c r="B285" s="10">
        <v>57</v>
      </c>
      <c r="C285" s="95"/>
      <c r="D285" s="10"/>
      <c r="E285" s="17">
        <v>167</v>
      </c>
      <c r="F285" s="17" t="s">
        <v>243</v>
      </c>
      <c r="G285" s="18" t="s">
        <v>34</v>
      </c>
      <c r="H285" s="17" t="s">
        <v>244</v>
      </c>
      <c r="I285" s="20" t="str">
        <f>'[4]Res_Ginástica Geral'!H279</f>
        <v xml:space="preserve"> </v>
      </c>
      <c r="J285" s="21"/>
      <c r="K285" s="21"/>
      <c r="L285" s="58"/>
      <c r="M285" s="63"/>
      <c r="N285" s="63"/>
      <c r="O285" s="63"/>
      <c r="P285" s="56"/>
      <c r="Q285" s="20">
        <f t="shared" si="5"/>
        <v>1</v>
      </c>
      <c r="R285" s="22"/>
    </row>
    <row r="286" spans="1:21" ht="15" hidden="1" customHeight="1" x14ac:dyDescent="0.2">
      <c r="A286" s="8" t="s">
        <v>427</v>
      </c>
      <c r="B286" s="10">
        <v>58</v>
      </c>
      <c r="C286" s="95"/>
      <c r="D286" s="10"/>
      <c r="E286" s="17">
        <v>407</v>
      </c>
      <c r="F286" s="17" t="s">
        <v>532</v>
      </c>
      <c r="G286" s="18" t="s">
        <v>21</v>
      </c>
      <c r="H286" s="17" t="s">
        <v>533</v>
      </c>
      <c r="I286" s="20" t="str">
        <f>'[4]Res_Ginástica Geral'!H280</f>
        <v xml:space="preserve"> </v>
      </c>
      <c r="J286" s="21"/>
      <c r="K286" s="21"/>
      <c r="L286" s="58"/>
      <c r="M286" s="63"/>
      <c r="N286" s="63"/>
      <c r="O286" s="63"/>
      <c r="P286" s="56"/>
      <c r="Q286" s="20">
        <f t="shared" si="5"/>
        <v>1</v>
      </c>
      <c r="R286" s="22"/>
      <c r="S286" s="26" t="s">
        <v>427</v>
      </c>
    </row>
    <row r="287" spans="1:21" ht="16" hidden="1" customHeight="1" x14ac:dyDescent="0.2">
      <c r="A287" s="28"/>
      <c r="B287" s="28"/>
      <c r="C287" s="95"/>
      <c r="D287" s="10"/>
      <c r="E287" s="28"/>
      <c r="F287" s="28"/>
      <c r="G287" s="29"/>
      <c r="H287" s="28"/>
      <c r="I287" s="30" t="s">
        <v>8</v>
      </c>
      <c r="J287" s="30" t="s">
        <v>87</v>
      </c>
      <c r="K287" s="30" t="s">
        <v>88</v>
      </c>
      <c r="L287" s="58"/>
      <c r="M287" s="66" t="s">
        <v>90</v>
      </c>
      <c r="N287" s="66" t="s">
        <v>91</v>
      </c>
      <c r="O287" s="65" t="s">
        <v>92</v>
      </c>
      <c r="P287" s="56"/>
      <c r="Q287" s="30" t="s">
        <v>10</v>
      </c>
      <c r="R287" s="30" t="s">
        <v>93</v>
      </c>
      <c r="S287" s="26">
        <f>COUNTA(Q229:Q286)</f>
        <v>58</v>
      </c>
      <c r="T287" s="32">
        <f>(58-2)</f>
        <v>56</v>
      </c>
    </row>
    <row r="288" spans="1:21" ht="15" hidden="1" customHeight="1" x14ac:dyDescent="0.2">
      <c r="A288" s="8" t="s">
        <v>534</v>
      </c>
      <c r="B288" s="10">
        <v>1</v>
      </c>
      <c r="C288" s="95"/>
      <c r="D288" s="10"/>
      <c r="E288" s="17">
        <v>285</v>
      </c>
      <c r="F288" s="17" t="s">
        <v>343</v>
      </c>
      <c r="G288" s="18" t="s">
        <v>34</v>
      </c>
      <c r="H288" s="17" t="s">
        <v>344</v>
      </c>
      <c r="I288" s="20" t="str">
        <f>'[4]Res_Ginástica Geral'!H282</f>
        <v xml:space="preserve"> </v>
      </c>
      <c r="J288" s="21"/>
      <c r="K288" s="21"/>
      <c r="L288" s="58"/>
      <c r="M288" s="63"/>
      <c r="N288" s="63"/>
      <c r="O288" s="63"/>
      <c r="P288" s="56"/>
      <c r="Q288" s="20">
        <f t="shared" ref="Q288:Q344" si="6">COUNTA(I288:O288)</f>
        <v>1</v>
      </c>
      <c r="R288" s="22"/>
    </row>
    <row r="289" spans="1:21" ht="15" hidden="1" customHeight="1" x14ac:dyDescent="0.2">
      <c r="A289" s="8" t="s">
        <v>534</v>
      </c>
      <c r="B289" s="10">
        <v>2</v>
      </c>
      <c r="C289" s="95"/>
      <c r="D289" s="10"/>
      <c r="E289" s="17">
        <v>177</v>
      </c>
      <c r="F289" s="17" t="s">
        <v>535</v>
      </c>
      <c r="G289" s="18" t="s">
        <v>34</v>
      </c>
      <c r="H289" s="17" t="s">
        <v>536</v>
      </c>
      <c r="I289" s="20" t="str">
        <f>'[4]Res_Ginástica Geral'!H283</f>
        <v xml:space="preserve"> </v>
      </c>
      <c r="J289" s="21"/>
      <c r="K289" s="21"/>
      <c r="L289" s="58"/>
      <c r="M289" s="63"/>
      <c r="N289" s="63"/>
      <c r="O289" s="63"/>
      <c r="P289" s="56"/>
      <c r="Q289" s="20">
        <f t="shared" si="6"/>
        <v>1</v>
      </c>
      <c r="R289" s="22"/>
    </row>
    <row r="290" spans="1:21" ht="15" hidden="1" customHeight="1" x14ac:dyDescent="0.2">
      <c r="A290" s="8" t="s">
        <v>534</v>
      </c>
      <c r="B290" s="10">
        <v>3</v>
      </c>
      <c r="C290" s="95"/>
      <c r="D290" s="10"/>
      <c r="E290" s="17">
        <v>532</v>
      </c>
      <c r="F290" s="17" t="s">
        <v>369</v>
      </c>
      <c r="G290" s="18" t="s">
        <v>34</v>
      </c>
      <c r="H290" s="17" t="s">
        <v>370</v>
      </c>
      <c r="I290" s="20" t="str">
        <f>'[4]Res_Ginástica Geral'!H284</f>
        <v xml:space="preserve"> </v>
      </c>
      <c r="J290" s="21"/>
      <c r="K290" s="21"/>
      <c r="L290" s="58"/>
      <c r="M290" s="63"/>
      <c r="N290" s="63"/>
      <c r="O290" s="63"/>
      <c r="P290" s="56"/>
      <c r="Q290" s="20">
        <f t="shared" si="6"/>
        <v>1</v>
      </c>
      <c r="R290" s="22"/>
    </row>
    <row r="291" spans="1:21" ht="15" hidden="1" customHeight="1" x14ac:dyDescent="0.2">
      <c r="A291" s="8" t="s">
        <v>534</v>
      </c>
      <c r="B291" s="10">
        <v>4</v>
      </c>
      <c r="C291" s="95"/>
      <c r="D291" s="10"/>
      <c r="E291" s="17">
        <v>172</v>
      </c>
      <c r="F291" s="17" t="s">
        <v>383</v>
      </c>
      <c r="G291" s="18" t="s">
        <v>34</v>
      </c>
      <c r="H291" s="17" t="s">
        <v>384</v>
      </c>
      <c r="I291" s="20" t="str">
        <f>'[4]Res_Ginástica Geral'!H285</f>
        <v xml:space="preserve"> </v>
      </c>
      <c r="J291" s="21"/>
      <c r="K291" s="21"/>
      <c r="L291" s="58"/>
      <c r="M291" s="63"/>
      <c r="N291" s="63"/>
      <c r="O291" s="63"/>
      <c r="P291" s="56"/>
      <c r="Q291" s="20">
        <f t="shared" si="6"/>
        <v>1</v>
      </c>
      <c r="R291" s="22"/>
    </row>
    <row r="292" spans="1:21" ht="15" hidden="1" customHeight="1" x14ac:dyDescent="0.2">
      <c r="A292" s="8" t="s">
        <v>534</v>
      </c>
      <c r="B292" s="10">
        <v>5</v>
      </c>
      <c r="C292" s="95"/>
      <c r="D292" s="10"/>
      <c r="E292" s="17">
        <v>402</v>
      </c>
      <c r="F292" s="17" t="s">
        <v>537</v>
      </c>
      <c r="G292" s="18" t="s">
        <v>21</v>
      </c>
      <c r="H292" s="17" t="s">
        <v>538</v>
      </c>
      <c r="I292" s="20" t="str">
        <f>'[4]Res_Ginástica Geral'!H286</f>
        <v xml:space="preserve"> </v>
      </c>
      <c r="J292" s="21"/>
      <c r="K292" s="21"/>
      <c r="L292" s="58"/>
      <c r="M292" s="63"/>
      <c r="N292" s="63"/>
      <c r="O292" s="63"/>
      <c r="P292" s="56"/>
      <c r="Q292" s="20">
        <f t="shared" si="6"/>
        <v>1</v>
      </c>
      <c r="R292" s="22"/>
    </row>
    <row r="293" spans="1:21" ht="15" hidden="1" customHeight="1" x14ac:dyDescent="0.2">
      <c r="A293" s="8" t="s">
        <v>534</v>
      </c>
      <c r="B293" s="10">
        <v>6</v>
      </c>
      <c r="C293" s="95"/>
      <c r="D293" s="10"/>
      <c r="E293" s="17">
        <v>470</v>
      </c>
      <c r="F293" s="17" t="s">
        <v>539</v>
      </c>
      <c r="G293" s="18" t="s">
        <v>21</v>
      </c>
      <c r="H293" s="17" t="s">
        <v>540</v>
      </c>
      <c r="I293" s="20" t="str">
        <f>'[4]Res_Ginástica Geral'!H287</f>
        <v xml:space="preserve"> </v>
      </c>
      <c r="J293" s="21"/>
      <c r="K293" s="21"/>
      <c r="L293" s="58"/>
      <c r="M293" s="63"/>
      <c r="N293" s="63"/>
      <c r="O293" s="63"/>
      <c r="P293" s="56"/>
      <c r="Q293" s="20">
        <f t="shared" si="6"/>
        <v>1</v>
      </c>
      <c r="R293" s="22"/>
    </row>
    <row r="294" spans="1:21" ht="15" hidden="1" customHeight="1" x14ac:dyDescent="0.2">
      <c r="A294" s="8" t="s">
        <v>534</v>
      </c>
      <c r="B294" s="9">
        <v>7</v>
      </c>
      <c r="C294" s="95"/>
      <c r="D294" s="10"/>
      <c r="E294" s="10">
        <v>46</v>
      </c>
      <c r="F294" s="10" t="s">
        <v>541</v>
      </c>
      <c r="G294" s="11" t="s">
        <v>14</v>
      </c>
      <c r="H294" s="10" t="s">
        <v>542</v>
      </c>
      <c r="I294" s="12" t="str">
        <f>'[4]Res_Ginástica Geral'!H288</f>
        <v>Apto</v>
      </c>
      <c r="J294" s="13" t="str">
        <f>'[4]Res_Atletismo Geral'!H288</f>
        <v>Apto</v>
      </c>
      <c r="K294" s="13" t="str">
        <f>'[4]Res_Natação Geral'!H288</f>
        <v>Apto</v>
      </c>
      <c r="L294" s="58"/>
      <c r="M294" s="58" t="s">
        <v>16</v>
      </c>
      <c r="N294" s="59"/>
      <c r="O294" s="59"/>
      <c r="P294" s="56"/>
      <c r="Q294" s="16">
        <f t="shared" si="6"/>
        <v>4</v>
      </c>
      <c r="R294" s="14" t="s">
        <v>16</v>
      </c>
    </row>
    <row r="295" spans="1:21" ht="15" hidden="1" customHeight="1" x14ac:dyDescent="0.2">
      <c r="A295" s="8" t="s">
        <v>534</v>
      </c>
      <c r="B295" s="9">
        <v>8</v>
      </c>
      <c r="C295" s="95"/>
      <c r="D295" s="10"/>
      <c r="E295" s="10">
        <v>295</v>
      </c>
      <c r="F295" s="10" t="s">
        <v>543</v>
      </c>
      <c r="G295" s="11" t="s">
        <v>14</v>
      </c>
      <c r="H295" s="10" t="s">
        <v>544</v>
      </c>
      <c r="I295" s="12" t="str">
        <f>'[4]Res_Ginástica Geral'!H289</f>
        <v>Apto</v>
      </c>
      <c r="J295" s="13" t="str">
        <f>'[4]Res_Atletismo Geral'!H289</f>
        <v>Apto</v>
      </c>
      <c r="K295" s="13" t="str">
        <f>'[4]Res_Natação Geral'!H289</f>
        <v>Apto</v>
      </c>
      <c r="L295" s="58"/>
      <c r="M295" s="58" t="s">
        <v>16</v>
      </c>
      <c r="N295" s="59"/>
      <c r="O295" s="59"/>
      <c r="P295" s="56"/>
      <c r="Q295" s="16">
        <f t="shared" si="6"/>
        <v>4</v>
      </c>
      <c r="R295" s="14" t="s">
        <v>16</v>
      </c>
    </row>
    <row r="296" spans="1:21" ht="15" hidden="1" customHeight="1" x14ac:dyDescent="0.2">
      <c r="A296" s="8" t="s">
        <v>534</v>
      </c>
      <c r="B296" s="10">
        <v>9</v>
      </c>
      <c r="C296" s="95"/>
      <c r="D296" s="10"/>
      <c r="E296" s="17">
        <v>622</v>
      </c>
      <c r="F296" s="17" t="s">
        <v>530</v>
      </c>
      <c r="G296" s="18" t="s">
        <v>21</v>
      </c>
      <c r="H296" s="17" t="s">
        <v>531</v>
      </c>
      <c r="I296" s="20" t="str">
        <f>'[4]Res_Ginástica Geral'!H290</f>
        <v xml:space="preserve"> </v>
      </c>
      <c r="J296" s="21"/>
      <c r="K296" s="21"/>
      <c r="L296" s="58"/>
      <c r="M296" s="63"/>
      <c r="N296" s="63"/>
      <c r="O296" s="63"/>
      <c r="P296" s="56"/>
      <c r="Q296" s="20">
        <f t="shared" si="6"/>
        <v>1</v>
      </c>
      <c r="R296" s="22"/>
    </row>
    <row r="297" spans="1:21" ht="15" hidden="1" customHeight="1" x14ac:dyDescent="0.2">
      <c r="A297" s="8" t="s">
        <v>534</v>
      </c>
      <c r="B297" s="10">
        <v>10</v>
      </c>
      <c r="C297" s="95"/>
      <c r="D297" s="10"/>
      <c r="E297" s="10">
        <v>448</v>
      </c>
      <c r="F297" s="10" t="s">
        <v>545</v>
      </c>
      <c r="G297" s="11" t="s">
        <v>14</v>
      </c>
      <c r="H297" s="10" t="s">
        <v>546</v>
      </c>
      <c r="I297" s="14"/>
      <c r="J297" s="13" t="str">
        <f>'[4]Res_Atletismo Geral'!H259</f>
        <v>Inapto</v>
      </c>
      <c r="K297" s="13" t="str">
        <f>'[4]Res_Natação Geral'!H259</f>
        <v>Apto</v>
      </c>
      <c r="L297" s="58"/>
      <c r="M297" s="58" t="s">
        <v>16</v>
      </c>
      <c r="N297" s="59"/>
      <c r="O297" s="59"/>
      <c r="P297" s="56"/>
      <c r="Q297" s="16">
        <f t="shared" si="6"/>
        <v>3</v>
      </c>
      <c r="R297" s="14" t="s">
        <v>17</v>
      </c>
      <c r="U297">
        <v>1</v>
      </c>
    </row>
    <row r="298" spans="1:21" ht="15" hidden="1" customHeight="1" x14ac:dyDescent="0.2">
      <c r="A298" s="8" t="s">
        <v>534</v>
      </c>
      <c r="B298" s="10">
        <v>11</v>
      </c>
      <c r="C298" s="95"/>
      <c r="D298" s="10"/>
      <c r="E298" s="17">
        <v>451</v>
      </c>
      <c r="F298" s="17" t="s">
        <v>547</v>
      </c>
      <c r="G298" s="18" t="s">
        <v>21</v>
      </c>
      <c r="H298" s="17" t="s">
        <v>548</v>
      </c>
      <c r="I298" s="20" t="str">
        <f>'[4]Res_Ginástica Geral'!H292</f>
        <v xml:space="preserve"> </v>
      </c>
      <c r="J298" s="21"/>
      <c r="K298" s="21"/>
      <c r="L298" s="58"/>
      <c r="M298" s="63"/>
      <c r="N298" s="63"/>
      <c r="O298" s="63"/>
      <c r="P298" s="56"/>
      <c r="Q298" s="20">
        <f t="shared" si="6"/>
        <v>1</v>
      </c>
      <c r="R298" s="22"/>
    </row>
    <row r="299" spans="1:21" ht="15" hidden="1" customHeight="1" x14ac:dyDescent="0.2">
      <c r="A299" s="8" t="s">
        <v>534</v>
      </c>
      <c r="B299" s="9">
        <v>12</v>
      </c>
      <c r="C299" s="95"/>
      <c r="D299" s="10"/>
      <c r="E299" s="10">
        <v>608</v>
      </c>
      <c r="F299" s="10" t="s">
        <v>549</v>
      </c>
      <c r="G299" s="11" t="s">
        <v>14</v>
      </c>
      <c r="H299" s="10" t="s">
        <v>550</v>
      </c>
      <c r="I299" s="12" t="str">
        <f>'[4]Res_Ginástica Geral'!H293</f>
        <v>Apto</v>
      </c>
      <c r="J299" s="13" t="str">
        <f>'[4]Res_Atletismo Geral'!H293</f>
        <v>Apto</v>
      </c>
      <c r="K299" s="13" t="str">
        <f>'[4]Res_Natação Geral'!H293</f>
        <v>Apto</v>
      </c>
      <c r="L299" s="58"/>
      <c r="M299" s="58" t="s">
        <v>16</v>
      </c>
      <c r="N299" s="59"/>
      <c r="O299" s="59"/>
      <c r="P299" s="56"/>
      <c r="Q299" s="16">
        <f t="shared" si="6"/>
        <v>4</v>
      </c>
      <c r="R299" s="14" t="s">
        <v>16</v>
      </c>
    </row>
    <row r="300" spans="1:21" ht="15" hidden="1" customHeight="1" x14ac:dyDescent="0.2">
      <c r="A300" s="8" t="s">
        <v>534</v>
      </c>
      <c r="B300" s="10">
        <v>13</v>
      </c>
      <c r="C300" s="95"/>
      <c r="D300" s="10"/>
      <c r="E300" s="10">
        <v>435</v>
      </c>
      <c r="F300" s="10" t="s">
        <v>551</v>
      </c>
      <c r="G300" s="11" t="s">
        <v>14</v>
      </c>
      <c r="H300" s="10" t="s">
        <v>552</v>
      </c>
      <c r="I300" s="12" t="str">
        <f>'[4]Res_Ginástica Geral'!H294</f>
        <v>Apto</v>
      </c>
      <c r="J300" s="13" t="str">
        <f>'[4]Res_Atletismo Geral'!H294</f>
        <v>Apto</v>
      </c>
      <c r="K300" s="13" t="str">
        <f>'[4]Res_Natação Geral'!H294</f>
        <v>Apto</v>
      </c>
      <c r="L300" s="58"/>
      <c r="M300" s="58" t="s">
        <v>16</v>
      </c>
      <c r="N300" s="59"/>
      <c r="O300" s="59"/>
      <c r="P300" s="56"/>
      <c r="Q300" s="16">
        <f t="shared" si="6"/>
        <v>4</v>
      </c>
      <c r="R300" s="14" t="s">
        <v>16</v>
      </c>
    </row>
    <row r="301" spans="1:21" ht="15" hidden="1" customHeight="1" x14ac:dyDescent="0.2">
      <c r="A301" s="8" t="s">
        <v>534</v>
      </c>
      <c r="B301" s="10">
        <v>14</v>
      </c>
      <c r="C301" s="95"/>
      <c r="D301" s="10"/>
      <c r="E301" s="10">
        <v>279</v>
      </c>
      <c r="F301" s="10" t="s">
        <v>553</v>
      </c>
      <c r="G301" s="11" t="s">
        <v>14</v>
      </c>
      <c r="H301" s="10" t="s">
        <v>554</v>
      </c>
      <c r="I301" s="12" t="str">
        <f>'[4]Res_Ginástica Geral'!H295</f>
        <v>Apto</v>
      </c>
      <c r="J301" s="13" t="str">
        <f>'[4]Res_Atletismo Geral'!H295</f>
        <v>Apto</v>
      </c>
      <c r="K301" s="13" t="str">
        <f>'[4]Res_Natação Geral'!H295</f>
        <v>Apto</v>
      </c>
      <c r="L301" s="58"/>
      <c r="M301" s="58" t="s">
        <v>16</v>
      </c>
      <c r="N301" s="59"/>
      <c r="O301" s="59"/>
      <c r="P301" s="56"/>
      <c r="Q301" s="16">
        <f t="shared" si="6"/>
        <v>4</v>
      </c>
      <c r="R301" s="14" t="s">
        <v>16</v>
      </c>
    </row>
    <row r="302" spans="1:21" ht="15" hidden="1" customHeight="1" x14ac:dyDescent="0.2">
      <c r="A302" s="8" t="s">
        <v>534</v>
      </c>
      <c r="B302" s="10">
        <v>15</v>
      </c>
      <c r="C302" s="95"/>
      <c r="D302" s="10"/>
      <c r="E302" s="17">
        <v>251</v>
      </c>
      <c r="F302" s="17" t="s">
        <v>555</v>
      </c>
      <c r="G302" s="18" t="s">
        <v>34</v>
      </c>
      <c r="H302" s="17" t="s">
        <v>556</v>
      </c>
      <c r="I302" s="20" t="str">
        <f>'[4]Res_Ginástica Geral'!H296</f>
        <v xml:space="preserve"> </v>
      </c>
      <c r="J302" s="21"/>
      <c r="K302" s="21"/>
      <c r="L302" s="58"/>
      <c r="M302" s="63"/>
      <c r="N302" s="63"/>
      <c r="O302" s="63"/>
      <c r="P302" s="56"/>
      <c r="Q302" s="20">
        <f t="shared" si="6"/>
        <v>1</v>
      </c>
      <c r="R302" s="22"/>
    </row>
    <row r="303" spans="1:21" x14ac:dyDescent="0.2">
      <c r="A303" s="8" t="s">
        <v>534</v>
      </c>
      <c r="B303" s="10">
        <v>16</v>
      </c>
      <c r="C303" s="95"/>
      <c r="D303" s="10">
        <v>31</v>
      </c>
      <c r="E303" s="10">
        <v>432</v>
      </c>
      <c r="F303" s="10" t="s">
        <v>557</v>
      </c>
      <c r="G303" s="11" t="s">
        <v>14</v>
      </c>
      <c r="H303" s="10" t="s">
        <v>558</v>
      </c>
      <c r="I303" s="14"/>
      <c r="J303" s="14"/>
      <c r="K303" s="14"/>
      <c r="L303" s="58"/>
      <c r="M303" s="58"/>
      <c r="N303" s="59"/>
      <c r="O303" s="59"/>
      <c r="P303" s="56"/>
      <c r="Q303" s="16">
        <f t="shared" si="6"/>
        <v>0</v>
      </c>
      <c r="R303" s="14"/>
      <c r="U303">
        <v>2</v>
      </c>
    </row>
    <row r="304" spans="1:21" ht="15" hidden="1" customHeight="1" x14ac:dyDescent="0.2">
      <c r="A304" s="8" t="s">
        <v>534</v>
      </c>
      <c r="B304" s="9">
        <v>17</v>
      </c>
      <c r="C304" s="95"/>
      <c r="D304" s="10"/>
      <c r="E304" s="10">
        <v>596</v>
      </c>
      <c r="F304" s="10" t="s">
        <v>559</v>
      </c>
      <c r="G304" s="11" t="s">
        <v>14</v>
      </c>
      <c r="H304" s="10" t="s">
        <v>560</v>
      </c>
      <c r="I304" s="12" t="str">
        <f>'[4]Res_Ginástica Geral'!H298</f>
        <v>Apto</v>
      </c>
      <c r="J304" s="13" t="str">
        <f>'[4]Res_Atletismo Geral'!H298</f>
        <v>Apto</v>
      </c>
      <c r="K304" s="13" t="str">
        <f>'[4]Res_Natação Geral'!H298</f>
        <v>Apto</v>
      </c>
      <c r="L304" s="58"/>
      <c r="M304" s="58" t="s">
        <v>16</v>
      </c>
      <c r="N304" s="59"/>
      <c r="O304" s="59"/>
      <c r="P304" s="56"/>
      <c r="Q304" s="16">
        <f t="shared" si="6"/>
        <v>4</v>
      </c>
      <c r="R304" s="14" t="s">
        <v>16</v>
      </c>
    </row>
    <row r="305" spans="1:21" ht="15" hidden="1" customHeight="1" x14ac:dyDescent="0.2">
      <c r="A305" s="8" t="s">
        <v>534</v>
      </c>
      <c r="B305" s="9">
        <v>18</v>
      </c>
      <c r="C305" s="95"/>
      <c r="D305" s="10"/>
      <c r="E305" s="10">
        <v>38</v>
      </c>
      <c r="F305" s="10" t="s">
        <v>561</v>
      </c>
      <c r="G305" s="11" t="s">
        <v>14</v>
      </c>
      <c r="H305" s="10" t="s">
        <v>562</v>
      </c>
      <c r="I305" s="12" t="str">
        <f>'[4]Res_Ginástica Geral'!H263</f>
        <v>Apto</v>
      </c>
      <c r="J305" s="13" t="str">
        <f>'[4]Res_Atletismo Geral'!H263</f>
        <v>Apto</v>
      </c>
      <c r="K305" s="13" t="str">
        <f>'[4]Res_Natação Geral'!H263</f>
        <v>Apto</v>
      </c>
      <c r="L305" s="58"/>
      <c r="M305" s="58"/>
      <c r="N305" s="59"/>
      <c r="O305" s="59"/>
      <c r="P305" s="56"/>
      <c r="Q305" s="16">
        <f t="shared" si="6"/>
        <v>3</v>
      </c>
      <c r="R305" s="14" t="s">
        <v>17</v>
      </c>
      <c r="U305">
        <v>1</v>
      </c>
    </row>
    <row r="306" spans="1:21" ht="15" hidden="1" customHeight="1" x14ac:dyDescent="0.2">
      <c r="A306" s="8" t="s">
        <v>534</v>
      </c>
      <c r="B306" s="9">
        <v>19</v>
      </c>
      <c r="C306" s="95"/>
      <c r="D306" s="10"/>
      <c r="E306" s="10">
        <v>591</v>
      </c>
      <c r="F306" s="10" t="s">
        <v>563</v>
      </c>
      <c r="G306" s="11" t="s">
        <v>14</v>
      </c>
      <c r="H306" s="10" t="s">
        <v>564</v>
      </c>
      <c r="I306" s="12" t="str">
        <f>'[4]Res_Ginástica Geral'!H265</f>
        <v>Apto</v>
      </c>
      <c r="J306" s="13" t="str">
        <f>'[4]Res_Atletismo Geral'!H265</f>
        <v>Inapto</v>
      </c>
      <c r="K306" s="13" t="str">
        <f>'[4]Res_Natação Geral'!H265</f>
        <v>Apto</v>
      </c>
      <c r="L306" s="58"/>
      <c r="M306" s="58" t="s">
        <v>16</v>
      </c>
      <c r="N306" s="59"/>
      <c r="O306" s="59"/>
      <c r="P306" s="56"/>
      <c r="Q306" s="16">
        <f t="shared" si="6"/>
        <v>4</v>
      </c>
      <c r="R306" s="14" t="s">
        <v>17</v>
      </c>
      <c r="U306">
        <v>1</v>
      </c>
    </row>
    <row r="307" spans="1:21" x14ac:dyDescent="0.2">
      <c r="A307" s="8" t="s">
        <v>534</v>
      </c>
      <c r="B307" s="9">
        <v>20</v>
      </c>
      <c r="C307" s="95"/>
      <c r="D307" s="10">
        <v>32</v>
      </c>
      <c r="E307" s="10">
        <v>505</v>
      </c>
      <c r="F307" s="10" t="s">
        <v>565</v>
      </c>
      <c r="G307" s="11" t="s">
        <v>14</v>
      </c>
      <c r="H307" s="10" t="s">
        <v>566</v>
      </c>
      <c r="I307" s="14"/>
      <c r="J307" s="14"/>
      <c r="K307" s="14"/>
      <c r="L307" s="58"/>
      <c r="M307" s="58"/>
      <c r="N307" s="59"/>
      <c r="O307" s="59"/>
      <c r="P307" s="56"/>
      <c r="Q307" s="16">
        <f t="shared" si="6"/>
        <v>0</v>
      </c>
      <c r="R307" s="14"/>
      <c r="U307">
        <v>2</v>
      </c>
    </row>
    <row r="308" spans="1:21" ht="15" hidden="1" customHeight="1" x14ac:dyDescent="0.2">
      <c r="A308" s="8" t="s">
        <v>534</v>
      </c>
      <c r="B308" s="9">
        <v>21</v>
      </c>
      <c r="C308" s="95"/>
      <c r="D308" s="10"/>
      <c r="E308" s="10">
        <v>342</v>
      </c>
      <c r="F308" s="10" t="s">
        <v>567</v>
      </c>
      <c r="G308" s="11" t="s">
        <v>14</v>
      </c>
      <c r="H308" s="10" t="s">
        <v>568</v>
      </c>
      <c r="I308" s="12" t="str">
        <f>'[4]Res_Ginástica Geral'!H302</f>
        <v>Apto</v>
      </c>
      <c r="J308" s="13" t="str">
        <f>'[4]Res_Atletismo Geral'!H302</f>
        <v>Apto</v>
      </c>
      <c r="K308" s="13" t="str">
        <f>'[4]Res_Natação Geral'!H302</f>
        <v>Apto</v>
      </c>
      <c r="L308" s="58"/>
      <c r="M308" s="58" t="s">
        <v>16</v>
      </c>
      <c r="N308" s="59"/>
      <c r="O308" s="59"/>
      <c r="P308" s="56"/>
      <c r="Q308" s="16">
        <f t="shared" si="6"/>
        <v>4</v>
      </c>
      <c r="R308" s="14" t="s">
        <v>16</v>
      </c>
    </row>
    <row r="309" spans="1:21" ht="15" hidden="1" customHeight="1" x14ac:dyDescent="0.2">
      <c r="A309" s="8" t="s">
        <v>534</v>
      </c>
      <c r="B309" s="9">
        <v>22</v>
      </c>
      <c r="C309" s="95"/>
      <c r="D309" s="10"/>
      <c r="E309" s="10">
        <v>204</v>
      </c>
      <c r="F309" s="10" t="s">
        <v>569</v>
      </c>
      <c r="G309" s="11" t="s">
        <v>14</v>
      </c>
      <c r="H309" s="10" t="s">
        <v>570</v>
      </c>
      <c r="I309" s="12" t="str">
        <f>'[4]Res_Ginástica Geral'!H303</f>
        <v>Apto</v>
      </c>
      <c r="J309" s="13" t="str">
        <f>'[4]Res_Atletismo Geral'!H303</f>
        <v>Apto</v>
      </c>
      <c r="K309" s="13" t="str">
        <f>'[4]Res_Natação Geral'!H303</f>
        <v>Apto</v>
      </c>
      <c r="L309" s="58"/>
      <c r="M309" s="58" t="s">
        <v>16</v>
      </c>
      <c r="N309" s="59"/>
      <c r="O309" s="59"/>
      <c r="P309" s="56"/>
      <c r="Q309" s="16">
        <f t="shared" si="6"/>
        <v>4</v>
      </c>
      <c r="R309" s="14" t="s">
        <v>16</v>
      </c>
    </row>
    <row r="310" spans="1:21" ht="15" hidden="1" customHeight="1" x14ac:dyDescent="0.2">
      <c r="A310" s="8" t="s">
        <v>534</v>
      </c>
      <c r="B310" s="10">
        <v>23</v>
      </c>
      <c r="C310" s="95"/>
      <c r="D310" s="10"/>
      <c r="E310" s="10">
        <v>609</v>
      </c>
      <c r="F310" s="10" t="s">
        <v>252</v>
      </c>
      <c r="G310" s="11" t="s">
        <v>14</v>
      </c>
      <c r="H310" s="10" t="s">
        <v>253</v>
      </c>
      <c r="I310" s="14"/>
      <c r="J310" s="14"/>
      <c r="K310" s="14"/>
      <c r="L310" s="58"/>
      <c r="M310" s="59"/>
      <c r="N310" s="58"/>
      <c r="O310" s="58"/>
      <c r="P310" s="56"/>
      <c r="Q310" s="16">
        <f t="shared" si="6"/>
        <v>0</v>
      </c>
      <c r="R310" s="14"/>
      <c r="U310">
        <v>2</v>
      </c>
    </row>
    <row r="311" spans="1:21" ht="15" hidden="1" customHeight="1" x14ac:dyDescent="0.2">
      <c r="A311" s="8" t="s">
        <v>534</v>
      </c>
      <c r="B311" s="10">
        <v>24</v>
      </c>
      <c r="C311" s="95"/>
      <c r="D311" s="10"/>
      <c r="E311" s="10">
        <v>168</v>
      </c>
      <c r="F311" s="10" t="s">
        <v>571</v>
      </c>
      <c r="G311" s="11" t="s">
        <v>14</v>
      </c>
      <c r="H311" s="10" t="s">
        <v>572</v>
      </c>
      <c r="I311" s="12" t="str">
        <f>'[4]Res_Ginástica Geral'!H305</f>
        <v>Apto</v>
      </c>
      <c r="J311" s="13" t="str">
        <f>'[4]Res_Atletismo Geral'!H305</f>
        <v>Apto</v>
      </c>
      <c r="K311" s="13" t="str">
        <f>'[4]Res_Natação Geral'!H305</f>
        <v>Apto</v>
      </c>
      <c r="L311" s="58"/>
      <c r="M311" s="58" t="s">
        <v>16</v>
      </c>
      <c r="N311" s="59"/>
      <c r="O311" s="59"/>
      <c r="P311" s="56"/>
      <c r="Q311" s="16">
        <f t="shared" si="6"/>
        <v>4</v>
      </c>
      <c r="R311" s="14" t="s">
        <v>16</v>
      </c>
    </row>
    <row r="312" spans="1:21" ht="15" hidden="1" customHeight="1" x14ac:dyDescent="0.2">
      <c r="A312" s="8" t="s">
        <v>534</v>
      </c>
      <c r="B312" s="10">
        <v>25</v>
      </c>
      <c r="C312" s="95"/>
      <c r="D312" s="10"/>
      <c r="E312" s="10">
        <v>573</v>
      </c>
      <c r="F312" s="10" t="s">
        <v>573</v>
      </c>
      <c r="G312" s="11" t="s">
        <v>14</v>
      </c>
      <c r="H312" s="10" t="s">
        <v>574</v>
      </c>
      <c r="I312" s="12" t="str">
        <f>'[4]Res_Ginástica Geral'!H306</f>
        <v>Apto</v>
      </c>
      <c r="J312" s="13" t="str">
        <f>'[4]Res_Atletismo Geral'!H306</f>
        <v>Apto</v>
      </c>
      <c r="K312" s="13" t="str">
        <f>'[4]Res_Natação Geral'!H306</f>
        <v>Apto</v>
      </c>
      <c r="L312" s="58"/>
      <c r="M312" s="58" t="s">
        <v>16</v>
      </c>
      <c r="N312" s="59"/>
      <c r="O312" s="59"/>
      <c r="P312" s="56"/>
      <c r="Q312" s="16">
        <f t="shared" si="6"/>
        <v>4</v>
      </c>
      <c r="R312" s="14" t="s">
        <v>16</v>
      </c>
    </row>
    <row r="313" spans="1:21" ht="15" hidden="1" customHeight="1" x14ac:dyDescent="0.2">
      <c r="A313" s="8" t="s">
        <v>534</v>
      </c>
      <c r="B313" s="9">
        <v>26</v>
      </c>
      <c r="C313" s="95"/>
      <c r="D313" s="10"/>
      <c r="E313" s="10">
        <v>574</v>
      </c>
      <c r="F313" s="10" t="s">
        <v>575</v>
      </c>
      <c r="G313" s="11" t="s">
        <v>14</v>
      </c>
      <c r="H313" s="10" t="s">
        <v>576</v>
      </c>
      <c r="I313" s="12" t="str">
        <f>'[4]Res_Ginástica Geral'!H307</f>
        <v>Apto</v>
      </c>
      <c r="J313" s="13" t="str">
        <f>'[4]Res_Atletismo Geral'!H307</f>
        <v>Apto</v>
      </c>
      <c r="K313" s="13" t="str">
        <f>'[4]Res_Natação Geral'!H307</f>
        <v>Apto</v>
      </c>
      <c r="L313" s="58"/>
      <c r="M313" s="58" t="s">
        <v>16</v>
      </c>
      <c r="N313" s="59"/>
      <c r="O313" s="59"/>
      <c r="P313" s="56"/>
      <c r="Q313" s="16">
        <f t="shared" si="6"/>
        <v>4</v>
      </c>
      <c r="R313" s="14" t="s">
        <v>16</v>
      </c>
    </row>
    <row r="314" spans="1:21" ht="15" hidden="1" customHeight="1" x14ac:dyDescent="0.2">
      <c r="A314" s="8" t="s">
        <v>534</v>
      </c>
      <c r="B314" s="10">
        <v>27</v>
      </c>
      <c r="C314" s="95"/>
      <c r="D314" s="10"/>
      <c r="E314" s="10">
        <v>282</v>
      </c>
      <c r="F314" s="10" t="s">
        <v>577</v>
      </c>
      <c r="G314" s="11" t="s">
        <v>14</v>
      </c>
      <c r="H314" s="10" t="s">
        <v>578</v>
      </c>
      <c r="I314" s="12" t="str">
        <f>'[4]Res_Ginástica Geral'!H308</f>
        <v>Apto</v>
      </c>
      <c r="J314" s="13" t="str">
        <f>'[4]Res_Atletismo Geral'!H308</f>
        <v>Apto</v>
      </c>
      <c r="K314" s="13" t="str">
        <f>'[4]Res_Natação Geral'!H308</f>
        <v>Apto</v>
      </c>
      <c r="L314" s="58"/>
      <c r="M314" s="58" t="s">
        <v>16</v>
      </c>
      <c r="N314" s="59"/>
      <c r="O314" s="59"/>
      <c r="P314" s="56"/>
      <c r="Q314" s="16">
        <f t="shared" si="6"/>
        <v>4</v>
      </c>
      <c r="R314" s="14" t="s">
        <v>16</v>
      </c>
    </row>
    <row r="315" spans="1:21" ht="15" hidden="1" customHeight="1" x14ac:dyDescent="0.2">
      <c r="A315" s="8" t="s">
        <v>534</v>
      </c>
      <c r="B315" s="10">
        <v>28</v>
      </c>
      <c r="C315" s="95"/>
      <c r="D315" s="10"/>
      <c r="E315" s="10">
        <v>468</v>
      </c>
      <c r="F315" s="10" t="s">
        <v>579</v>
      </c>
      <c r="G315" s="11" t="s">
        <v>14</v>
      </c>
      <c r="H315" s="10" t="s">
        <v>580</v>
      </c>
      <c r="I315" s="12" t="str">
        <f>'[4]Res_Ginástica Geral'!H464</f>
        <v>Apto</v>
      </c>
      <c r="J315" s="13" t="str">
        <f>'[4]Res_Atletismo Geral'!H464</f>
        <v>Inapto</v>
      </c>
      <c r="K315" s="13" t="str">
        <f>'[4]Res_Natação Geral'!H464</f>
        <v>Apto</v>
      </c>
      <c r="L315" s="58"/>
      <c r="M315" s="58" t="s">
        <v>17</v>
      </c>
      <c r="N315" s="58" t="s">
        <v>17</v>
      </c>
      <c r="O315" s="59"/>
      <c r="P315" s="56"/>
      <c r="Q315" s="16">
        <f t="shared" si="6"/>
        <v>5</v>
      </c>
      <c r="R315" s="14" t="s">
        <v>17</v>
      </c>
      <c r="U315">
        <v>1</v>
      </c>
    </row>
    <row r="316" spans="1:21" ht="15" hidden="1" customHeight="1" x14ac:dyDescent="0.2">
      <c r="A316" s="8" t="s">
        <v>534</v>
      </c>
      <c r="B316" s="10">
        <v>29</v>
      </c>
      <c r="C316" s="95"/>
      <c r="D316" s="10"/>
      <c r="E316" s="10">
        <v>542</v>
      </c>
      <c r="F316" s="10" t="s">
        <v>581</v>
      </c>
      <c r="G316" s="11" t="s">
        <v>14</v>
      </c>
      <c r="H316" s="10" t="s">
        <v>582</v>
      </c>
      <c r="I316" s="12" t="str">
        <f>'[4]Res_Ginástica Geral'!H310</f>
        <v>Apto</v>
      </c>
      <c r="J316" s="13" t="str">
        <f>'[4]Res_Atletismo Geral'!H310</f>
        <v>Apto</v>
      </c>
      <c r="K316" s="13" t="str">
        <f>'[4]Res_Natação Geral'!H310</f>
        <v>Apto</v>
      </c>
      <c r="L316" s="58"/>
      <c r="M316" s="58" t="s">
        <v>16</v>
      </c>
      <c r="N316" s="59"/>
      <c r="O316" s="59"/>
      <c r="P316" s="56"/>
      <c r="Q316" s="16">
        <f t="shared" si="6"/>
        <v>4</v>
      </c>
      <c r="R316" s="14" t="s">
        <v>16</v>
      </c>
    </row>
    <row r="317" spans="1:21" ht="15" hidden="1" customHeight="1" x14ac:dyDescent="0.2">
      <c r="A317" s="8" t="s">
        <v>534</v>
      </c>
      <c r="B317" s="10">
        <v>30</v>
      </c>
      <c r="C317" s="95"/>
      <c r="D317" s="10"/>
      <c r="E317" s="17">
        <v>528</v>
      </c>
      <c r="F317" s="17" t="s">
        <v>581</v>
      </c>
      <c r="G317" s="18" t="s">
        <v>34</v>
      </c>
      <c r="H317" s="17" t="s">
        <v>582</v>
      </c>
      <c r="I317" s="20" t="str">
        <f>'[4]Res_Ginástica Geral'!H311</f>
        <v xml:space="preserve"> </v>
      </c>
      <c r="J317" s="21"/>
      <c r="K317" s="21"/>
      <c r="L317" s="58"/>
      <c r="M317" s="63"/>
      <c r="N317" s="63"/>
      <c r="O317" s="63"/>
      <c r="P317" s="56"/>
      <c r="Q317" s="20">
        <f t="shared" si="6"/>
        <v>1</v>
      </c>
      <c r="R317" s="22"/>
    </row>
    <row r="318" spans="1:21" ht="15" hidden="1" customHeight="1" x14ac:dyDescent="0.2">
      <c r="A318" s="8" t="s">
        <v>534</v>
      </c>
      <c r="B318" s="10">
        <v>31</v>
      </c>
      <c r="C318" s="95"/>
      <c r="D318" s="10"/>
      <c r="E318" s="10">
        <v>83</v>
      </c>
      <c r="F318" s="10" t="s">
        <v>583</v>
      </c>
      <c r="G318" s="11" t="s">
        <v>14</v>
      </c>
      <c r="H318" s="10" t="s">
        <v>584</v>
      </c>
      <c r="I318" s="12" t="str">
        <f>'[4]Res_Ginástica Geral'!H465</f>
        <v>Inapto</v>
      </c>
      <c r="J318" s="14"/>
      <c r="K318" s="14"/>
      <c r="L318" s="58"/>
      <c r="M318" s="58"/>
      <c r="N318" s="58"/>
      <c r="O318" s="59"/>
      <c r="P318" s="56"/>
      <c r="Q318" s="16">
        <f t="shared" si="6"/>
        <v>1</v>
      </c>
      <c r="R318" s="14" t="s">
        <v>17</v>
      </c>
      <c r="U318">
        <v>1</v>
      </c>
    </row>
    <row r="319" spans="1:21" ht="15" hidden="1" customHeight="1" x14ac:dyDescent="0.2">
      <c r="A319" s="8" t="s">
        <v>534</v>
      </c>
      <c r="B319" s="10">
        <v>32</v>
      </c>
      <c r="C319" s="95"/>
      <c r="D319" s="10"/>
      <c r="E319" s="10">
        <v>318</v>
      </c>
      <c r="F319" s="10" t="s">
        <v>585</v>
      </c>
      <c r="G319" s="11" t="s">
        <v>14</v>
      </c>
      <c r="H319" s="10" t="s">
        <v>586</v>
      </c>
      <c r="I319" s="12" t="str">
        <f>'[4]Res_Ginástica Geral'!H267</f>
        <v>Apto</v>
      </c>
      <c r="J319" s="13" t="str">
        <f>'[4]Res_Atletismo Geral'!H267</f>
        <v>Inapto</v>
      </c>
      <c r="K319" s="13" t="str">
        <f>'[4]Res_Natação Geral'!H267</f>
        <v>Apto</v>
      </c>
      <c r="L319" s="58"/>
      <c r="M319" s="58" t="s">
        <v>16</v>
      </c>
      <c r="N319" s="59"/>
      <c r="O319" s="59"/>
      <c r="P319" s="56"/>
      <c r="Q319" s="16">
        <f t="shared" si="6"/>
        <v>4</v>
      </c>
      <c r="R319" s="14" t="s">
        <v>17</v>
      </c>
      <c r="U319">
        <v>1</v>
      </c>
    </row>
    <row r="320" spans="1:21" ht="15" hidden="1" customHeight="1" x14ac:dyDescent="0.2">
      <c r="A320" s="8" t="s">
        <v>534</v>
      </c>
      <c r="B320" s="9">
        <v>33</v>
      </c>
      <c r="C320" s="95"/>
      <c r="D320" s="10"/>
      <c r="E320" s="10">
        <v>410</v>
      </c>
      <c r="F320" s="10" t="s">
        <v>587</v>
      </c>
      <c r="G320" s="11" t="s">
        <v>14</v>
      </c>
      <c r="H320" s="10" t="s">
        <v>588</v>
      </c>
      <c r="I320" s="12" t="str">
        <f>'[4]Res_Ginástica Geral'!H314</f>
        <v>Apto</v>
      </c>
      <c r="J320" s="13" t="str">
        <f>'[4]Res_Atletismo Geral'!H314</f>
        <v>Apto</v>
      </c>
      <c r="K320" s="13" t="str">
        <f>'[4]Res_Natação Geral'!H314</f>
        <v>Apto</v>
      </c>
      <c r="L320" s="58"/>
      <c r="M320" s="58" t="s">
        <v>16</v>
      </c>
      <c r="N320" s="59"/>
      <c r="O320" s="59"/>
      <c r="P320" s="56"/>
      <c r="Q320" s="16">
        <f t="shared" si="6"/>
        <v>4</v>
      </c>
      <c r="R320" s="14" t="s">
        <v>16</v>
      </c>
    </row>
    <row r="321" spans="1:21" ht="15" hidden="1" customHeight="1" x14ac:dyDescent="0.2">
      <c r="A321" s="8" t="s">
        <v>534</v>
      </c>
      <c r="B321" s="10">
        <v>34</v>
      </c>
      <c r="C321" s="95"/>
      <c r="D321" s="10"/>
      <c r="E321" s="17">
        <v>566</v>
      </c>
      <c r="F321" s="17" t="s">
        <v>589</v>
      </c>
      <c r="G321" s="18" t="s">
        <v>34</v>
      </c>
      <c r="H321" s="17" t="s">
        <v>590</v>
      </c>
      <c r="I321" s="20" t="str">
        <f>'[4]Res_Ginástica Geral'!H315</f>
        <v xml:space="preserve"> </v>
      </c>
      <c r="J321" s="21"/>
      <c r="K321" s="21"/>
      <c r="L321" s="58"/>
      <c r="M321" s="63"/>
      <c r="N321" s="63"/>
      <c r="O321" s="63"/>
      <c r="P321" s="56"/>
      <c r="Q321" s="20">
        <f t="shared" si="6"/>
        <v>1</v>
      </c>
      <c r="R321" s="22"/>
    </row>
    <row r="322" spans="1:21" ht="15" hidden="1" customHeight="1" x14ac:dyDescent="0.2">
      <c r="A322" s="8" t="s">
        <v>534</v>
      </c>
      <c r="B322" s="9">
        <v>35</v>
      </c>
      <c r="C322" s="95"/>
      <c r="D322" s="10"/>
      <c r="E322" s="10">
        <v>218</v>
      </c>
      <c r="F322" s="10" t="s">
        <v>591</v>
      </c>
      <c r="G322" s="11" t="s">
        <v>14</v>
      </c>
      <c r="H322" s="10" t="s">
        <v>592</v>
      </c>
      <c r="I322" s="12" t="str">
        <f>'[4]Res_Ginástica Geral'!H466</f>
        <v>Inapto</v>
      </c>
      <c r="J322" s="13" t="str">
        <f>'[4]Res_Atletismo Geral'!H466</f>
        <v>Apto</v>
      </c>
      <c r="K322" s="13" t="str">
        <f>'[4]Res_Natação Geral'!H466</f>
        <v>Apto</v>
      </c>
      <c r="L322" s="58"/>
      <c r="M322" s="58" t="s">
        <v>16</v>
      </c>
      <c r="N322" s="58" t="s">
        <v>16</v>
      </c>
      <c r="O322" s="59"/>
      <c r="P322" s="56"/>
      <c r="Q322" s="16">
        <f t="shared" si="6"/>
        <v>5</v>
      </c>
      <c r="R322" s="14" t="s">
        <v>17</v>
      </c>
      <c r="U322">
        <v>1</v>
      </c>
    </row>
    <row r="323" spans="1:21" ht="15" hidden="1" customHeight="1" x14ac:dyDescent="0.2">
      <c r="A323" s="8" t="s">
        <v>534</v>
      </c>
      <c r="B323" s="9">
        <v>36</v>
      </c>
      <c r="C323" s="95"/>
      <c r="D323" s="10"/>
      <c r="E323" s="10">
        <v>351</v>
      </c>
      <c r="F323" s="10" t="s">
        <v>593</v>
      </c>
      <c r="G323" s="11" t="s">
        <v>14</v>
      </c>
      <c r="H323" s="10" t="s">
        <v>594</v>
      </c>
      <c r="I323" s="12" t="str">
        <f>'[4]Res_Ginástica Geral'!H48</f>
        <v>Apto</v>
      </c>
      <c r="J323" s="13" t="str">
        <f>'[4]Res_Atletismo Geral'!H48</f>
        <v>Apto</v>
      </c>
      <c r="K323" s="13" t="str">
        <f>'[4]Res_Natação Geral'!H48</f>
        <v>Inapto</v>
      </c>
      <c r="L323" s="58"/>
      <c r="M323" s="57"/>
      <c r="N323" s="59"/>
      <c r="O323" s="58" t="s">
        <v>16</v>
      </c>
      <c r="P323" s="56"/>
      <c r="Q323" s="16">
        <f t="shared" si="6"/>
        <v>4</v>
      </c>
      <c r="R323" s="14" t="s">
        <v>17</v>
      </c>
      <c r="U323">
        <v>1</v>
      </c>
    </row>
    <row r="324" spans="1:21" ht="15" hidden="1" customHeight="1" x14ac:dyDescent="0.2">
      <c r="A324" s="8" t="s">
        <v>534</v>
      </c>
      <c r="B324" s="9">
        <v>37</v>
      </c>
      <c r="C324" s="95"/>
      <c r="D324" s="10"/>
      <c r="E324" s="10">
        <v>150</v>
      </c>
      <c r="F324" s="10" t="s">
        <v>595</v>
      </c>
      <c r="G324" s="11" t="s">
        <v>14</v>
      </c>
      <c r="H324" s="10" t="s">
        <v>596</v>
      </c>
      <c r="I324" s="12" t="str">
        <f>'[4]Res_Ginástica Geral'!H318</f>
        <v>Apto</v>
      </c>
      <c r="J324" s="13" t="str">
        <f>'[4]Res_Atletismo Geral'!H318</f>
        <v>Apto</v>
      </c>
      <c r="K324" s="13" t="str">
        <f>'[4]Res_Natação Geral'!H318</f>
        <v>Apto</v>
      </c>
      <c r="L324" s="58"/>
      <c r="M324" s="58" t="s">
        <v>16</v>
      </c>
      <c r="N324" s="59"/>
      <c r="O324" s="59"/>
      <c r="P324" s="56"/>
      <c r="Q324" s="16">
        <f t="shared" si="6"/>
        <v>4</v>
      </c>
      <c r="R324" s="14" t="s">
        <v>16</v>
      </c>
    </row>
    <row r="325" spans="1:21" ht="15" hidden="1" customHeight="1" x14ac:dyDescent="0.2">
      <c r="A325" s="8" t="s">
        <v>534</v>
      </c>
      <c r="B325" s="9">
        <v>38</v>
      </c>
      <c r="C325" s="95"/>
      <c r="D325" s="10"/>
      <c r="E325" s="10">
        <v>91</v>
      </c>
      <c r="F325" s="10" t="s">
        <v>597</v>
      </c>
      <c r="G325" s="11" t="s">
        <v>14</v>
      </c>
      <c r="H325" s="10" t="s">
        <v>598</v>
      </c>
      <c r="I325" s="12" t="str">
        <f>'[4]Res_Ginástica Geral'!H319</f>
        <v>Apto</v>
      </c>
      <c r="J325" s="13" t="str">
        <f>'[4]Res_Atletismo Geral'!H319</f>
        <v>Apto</v>
      </c>
      <c r="K325" s="13" t="str">
        <f>'[4]Res_Natação Geral'!H319</f>
        <v>Apto</v>
      </c>
      <c r="L325" s="58"/>
      <c r="M325" s="58" t="s">
        <v>16</v>
      </c>
      <c r="N325" s="59"/>
      <c r="O325" s="59"/>
      <c r="P325" s="56"/>
      <c r="Q325" s="16">
        <f t="shared" si="6"/>
        <v>4</v>
      </c>
      <c r="R325" s="14" t="s">
        <v>16</v>
      </c>
    </row>
    <row r="326" spans="1:21" ht="15" hidden="1" customHeight="1" x14ac:dyDescent="0.2">
      <c r="A326" s="8" t="s">
        <v>534</v>
      </c>
      <c r="B326" s="10">
        <v>39</v>
      </c>
      <c r="C326" s="95"/>
      <c r="D326" s="10"/>
      <c r="E326" s="10">
        <v>138</v>
      </c>
      <c r="F326" s="10" t="s">
        <v>599</v>
      </c>
      <c r="G326" s="11" t="s">
        <v>14</v>
      </c>
      <c r="H326" s="10" t="s">
        <v>600</v>
      </c>
      <c r="I326" s="12" t="str">
        <f>'[4]Res_Ginástica Geral'!H320</f>
        <v>Apto</v>
      </c>
      <c r="J326" s="13" t="str">
        <f>'[4]Res_Atletismo Geral'!H320</f>
        <v>Apto</v>
      </c>
      <c r="K326" s="13" t="str">
        <f>'[4]Res_Natação Geral'!H320</f>
        <v>Apto</v>
      </c>
      <c r="L326" s="58"/>
      <c r="M326" s="58" t="s">
        <v>16</v>
      </c>
      <c r="N326" s="59"/>
      <c r="O326" s="59"/>
      <c r="P326" s="56"/>
      <c r="Q326" s="16">
        <f t="shared" si="6"/>
        <v>4</v>
      </c>
      <c r="R326" s="14" t="s">
        <v>16</v>
      </c>
    </row>
    <row r="327" spans="1:21" ht="15" hidden="1" customHeight="1" x14ac:dyDescent="0.2">
      <c r="A327" s="8" t="s">
        <v>534</v>
      </c>
      <c r="B327" s="9">
        <v>40</v>
      </c>
      <c r="C327" s="95"/>
      <c r="D327" s="10"/>
      <c r="E327" s="10">
        <v>422</v>
      </c>
      <c r="F327" s="10" t="s">
        <v>601</v>
      </c>
      <c r="G327" s="11" t="s">
        <v>14</v>
      </c>
      <c r="H327" s="10" t="s">
        <v>602</v>
      </c>
      <c r="I327" s="12" t="str">
        <f>'[4]Res_Ginástica Geral'!H321</f>
        <v>Apto</v>
      </c>
      <c r="J327" s="13" t="str">
        <f>'[4]Res_Atletismo Geral'!H321</f>
        <v>Apto</v>
      </c>
      <c r="K327" s="13" t="str">
        <f>'[4]Res_Natação Geral'!H321</f>
        <v>Apto</v>
      </c>
      <c r="L327" s="58"/>
      <c r="M327" s="58" t="s">
        <v>16</v>
      </c>
      <c r="N327" s="59"/>
      <c r="O327" s="59"/>
      <c r="P327" s="56"/>
      <c r="Q327" s="16">
        <f t="shared" si="6"/>
        <v>4</v>
      </c>
      <c r="R327" s="14" t="s">
        <v>16</v>
      </c>
    </row>
    <row r="328" spans="1:21" ht="15" hidden="1" customHeight="1" x14ac:dyDescent="0.2">
      <c r="A328" s="8" t="s">
        <v>534</v>
      </c>
      <c r="B328" s="10">
        <v>41</v>
      </c>
      <c r="C328" s="95"/>
      <c r="D328" s="10"/>
      <c r="E328" s="10">
        <v>571</v>
      </c>
      <c r="F328" s="10" t="s">
        <v>603</v>
      </c>
      <c r="G328" s="11" t="s">
        <v>14</v>
      </c>
      <c r="H328" s="10" t="s">
        <v>604</v>
      </c>
      <c r="I328" s="12" t="str">
        <f>'[4]Res_Ginástica Geral'!H269</f>
        <v>Apto</v>
      </c>
      <c r="J328" s="13" t="str">
        <f>'[4]Res_Atletismo Geral'!H269</f>
        <v>Inapto</v>
      </c>
      <c r="K328" s="13" t="str">
        <f>'[4]Res_Natação Geral'!H269</f>
        <v>Apto</v>
      </c>
      <c r="L328" s="58"/>
      <c r="M328" s="58" t="s">
        <v>16</v>
      </c>
      <c r="N328" s="59"/>
      <c r="O328" s="59"/>
      <c r="P328" s="56"/>
      <c r="Q328" s="16">
        <f t="shared" si="6"/>
        <v>4</v>
      </c>
      <c r="R328" s="14" t="s">
        <v>17</v>
      </c>
      <c r="U328">
        <v>1</v>
      </c>
    </row>
    <row r="329" spans="1:21" x14ac:dyDescent="0.2">
      <c r="A329" s="8" t="s">
        <v>534</v>
      </c>
      <c r="B329" s="10">
        <v>42</v>
      </c>
      <c r="C329" s="95"/>
      <c r="D329" s="10">
        <v>33</v>
      </c>
      <c r="E329" s="10">
        <v>577</v>
      </c>
      <c r="F329" s="10" t="s">
        <v>605</v>
      </c>
      <c r="G329" s="11" t="s">
        <v>14</v>
      </c>
      <c r="H329" s="10" t="s">
        <v>606</v>
      </c>
      <c r="I329" s="14"/>
      <c r="J329" s="14"/>
      <c r="K329" s="14"/>
      <c r="L329" s="58"/>
      <c r="M329" s="59"/>
      <c r="N329" s="58"/>
      <c r="O329" s="59"/>
      <c r="P329" s="56"/>
      <c r="Q329" s="16">
        <f t="shared" si="6"/>
        <v>0</v>
      </c>
      <c r="R329" s="23"/>
      <c r="U329">
        <v>2</v>
      </c>
    </row>
    <row r="330" spans="1:21" ht="15" hidden="1" customHeight="1" x14ac:dyDescent="0.2">
      <c r="A330" s="8" t="s">
        <v>534</v>
      </c>
      <c r="B330" s="10">
        <v>43</v>
      </c>
      <c r="C330" s="95"/>
      <c r="D330" s="10"/>
      <c r="E330" s="10">
        <v>584</v>
      </c>
      <c r="F330" s="10" t="s">
        <v>607</v>
      </c>
      <c r="G330" s="11" t="s">
        <v>14</v>
      </c>
      <c r="H330" s="10" t="s">
        <v>608</v>
      </c>
      <c r="I330" s="12" t="str">
        <f>'[4]Res_Ginástica Geral'!H324</f>
        <v>Apto</v>
      </c>
      <c r="J330" s="13" t="str">
        <f>'[4]Res_Atletismo Geral'!H324</f>
        <v>Apto</v>
      </c>
      <c r="K330" s="13" t="str">
        <f>'[4]Res_Natação Geral'!H324</f>
        <v>Apto</v>
      </c>
      <c r="L330" s="58"/>
      <c r="M330" s="58" t="s">
        <v>16</v>
      </c>
      <c r="N330" s="59"/>
      <c r="O330" s="59"/>
      <c r="P330" s="56"/>
      <c r="Q330" s="16">
        <f t="shared" si="6"/>
        <v>4</v>
      </c>
      <c r="R330" s="14" t="s">
        <v>16</v>
      </c>
    </row>
    <row r="331" spans="1:21" ht="15" hidden="1" customHeight="1" x14ac:dyDescent="0.2">
      <c r="A331" s="8" t="s">
        <v>534</v>
      </c>
      <c r="B331" s="10">
        <v>44</v>
      </c>
      <c r="C331" s="95"/>
      <c r="D331" s="10"/>
      <c r="E331" s="10">
        <v>375</v>
      </c>
      <c r="F331" s="10" t="s">
        <v>609</v>
      </c>
      <c r="G331" s="11" t="s">
        <v>14</v>
      </c>
      <c r="H331" s="10" t="s">
        <v>610</v>
      </c>
      <c r="I331" s="12" t="str">
        <f>'[4]Res_Ginástica Geral'!H325</f>
        <v>Apto</v>
      </c>
      <c r="J331" s="13" t="str">
        <f>'[4]Res_Atletismo Geral'!H325</f>
        <v>Apto</v>
      </c>
      <c r="K331" s="13" t="str">
        <f>'[4]Res_Natação Geral'!H325</f>
        <v>Apto</v>
      </c>
      <c r="L331" s="58"/>
      <c r="M331" s="58" t="s">
        <v>16</v>
      </c>
      <c r="N331" s="59"/>
      <c r="O331" s="59"/>
      <c r="P331" s="56"/>
      <c r="Q331" s="16">
        <f t="shared" si="6"/>
        <v>4</v>
      </c>
      <c r="R331" s="14" t="s">
        <v>16</v>
      </c>
    </row>
    <row r="332" spans="1:21" ht="15" hidden="1" customHeight="1" x14ac:dyDescent="0.2">
      <c r="A332" s="8" t="s">
        <v>534</v>
      </c>
      <c r="B332" s="10">
        <v>45</v>
      </c>
      <c r="C332" s="95"/>
      <c r="D332" s="10"/>
      <c r="E332" s="10">
        <v>102</v>
      </c>
      <c r="F332" s="10" t="s">
        <v>611</v>
      </c>
      <c r="G332" s="11" t="s">
        <v>14</v>
      </c>
      <c r="H332" s="10" t="s">
        <v>612</v>
      </c>
      <c r="I332" s="14"/>
      <c r="J332" s="14"/>
      <c r="K332" s="14"/>
      <c r="L332" s="58"/>
      <c r="M332" s="58"/>
      <c r="N332" s="59"/>
      <c r="O332" s="58"/>
      <c r="P332" s="56"/>
      <c r="Q332" s="16">
        <f t="shared" si="6"/>
        <v>0</v>
      </c>
      <c r="R332" s="14"/>
      <c r="U332">
        <v>2</v>
      </c>
    </row>
    <row r="333" spans="1:21" ht="15" hidden="1" customHeight="1" x14ac:dyDescent="0.2">
      <c r="A333" s="8" t="s">
        <v>534</v>
      </c>
      <c r="B333" s="10">
        <v>46</v>
      </c>
      <c r="C333" s="95"/>
      <c r="D333" s="10"/>
      <c r="E333" s="10">
        <v>536</v>
      </c>
      <c r="F333" s="10" t="s">
        <v>613</v>
      </c>
      <c r="G333" s="11" t="s">
        <v>14</v>
      </c>
      <c r="H333" s="10" t="s">
        <v>614</v>
      </c>
      <c r="I333" s="12" t="str">
        <f>'[4]Res_Ginástica Geral'!H327</f>
        <v>Apto</v>
      </c>
      <c r="J333" s="13" t="str">
        <f>'[4]Res_Atletismo Geral'!H327</f>
        <v>Apto</v>
      </c>
      <c r="K333" s="13" t="str">
        <f>'[4]Res_Natação Geral'!H327</f>
        <v>Apto</v>
      </c>
      <c r="L333" s="58"/>
      <c r="M333" s="58" t="s">
        <v>16</v>
      </c>
      <c r="N333" s="59"/>
      <c r="O333" s="59"/>
      <c r="P333" s="56"/>
      <c r="Q333" s="16">
        <f t="shared" si="6"/>
        <v>4</v>
      </c>
      <c r="R333" s="14" t="s">
        <v>16</v>
      </c>
    </row>
    <row r="334" spans="1:21" ht="15" hidden="1" customHeight="1" x14ac:dyDescent="0.2">
      <c r="A334" s="8" t="s">
        <v>534</v>
      </c>
      <c r="B334" s="10">
        <v>47</v>
      </c>
      <c r="C334" s="95"/>
      <c r="D334" s="10"/>
      <c r="E334" s="10">
        <v>244</v>
      </c>
      <c r="F334" s="10" t="s">
        <v>615</v>
      </c>
      <c r="G334" s="11" t="s">
        <v>14</v>
      </c>
      <c r="H334" s="10" t="s">
        <v>616</v>
      </c>
      <c r="I334" s="12" t="str">
        <f>'[4]Res_Ginástica Geral'!H328</f>
        <v>Apto</v>
      </c>
      <c r="J334" s="13" t="str">
        <f>'[4]Res_Atletismo Geral'!H328</f>
        <v>Apto</v>
      </c>
      <c r="K334" s="13" t="str">
        <f>'[4]Res_Natação Geral'!H328</f>
        <v>Apto</v>
      </c>
      <c r="L334" s="58"/>
      <c r="M334" s="58" t="s">
        <v>16</v>
      </c>
      <c r="N334" s="59"/>
      <c r="O334" s="59"/>
      <c r="P334" s="56"/>
      <c r="Q334" s="16">
        <f t="shared" si="6"/>
        <v>4</v>
      </c>
      <c r="R334" s="14" t="s">
        <v>16</v>
      </c>
    </row>
    <row r="335" spans="1:21" x14ac:dyDescent="0.2">
      <c r="A335" s="8" t="s">
        <v>534</v>
      </c>
      <c r="B335" s="10">
        <v>48</v>
      </c>
      <c r="C335" s="95"/>
      <c r="D335" s="10">
        <v>34</v>
      </c>
      <c r="E335" s="10">
        <v>76</v>
      </c>
      <c r="F335" s="10" t="s">
        <v>617</v>
      </c>
      <c r="G335" s="11" t="s">
        <v>14</v>
      </c>
      <c r="H335" s="10" t="s">
        <v>618</v>
      </c>
      <c r="I335" s="14"/>
      <c r="J335" s="14"/>
      <c r="K335" s="14"/>
      <c r="L335" s="58"/>
      <c r="M335" s="58"/>
      <c r="N335" s="59"/>
      <c r="O335" s="59"/>
      <c r="P335" s="56"/>
      <c r="Q335" s="16">
        <f t="shared" si="6"/>
        <v>0</v>
      </c>
      <c r="R335" s="14"/>
      <c r="U335">
        <v>2</v>
      </c>
    </row>
    <row r="336" spans="1:21" ht="15" hidden="1" customHeight="1" x14ac:dyDescent="0.2">
      <c r="A336" s="8" t="s">
        <v>534</v>
      </c>
      <c r="B336" s="9">
        <v>49</v>
      </c>
      <c r="C336" s="95"/>
      <c r="D336" s="10"/>
      <c r="E336" s="10">
        <v>339</v>
      </c>
      <c r="F336" s="10" t="s">
        <v>619</v>
      </c>
      <c r="G336" s="11" t="s">
        <v>14</v>
      </c>
      <c r="H336" s="10" t="s">
        <v>620</v>
      </c>
      <c r="I336" s="12" t="str">
        <f>'[4]Res_Ginástica Geral'!H330</f>
        <v>Apto</v>
      </c>
      <c r="J336" s="13" t="str">
        <f>'[4]Res_Atletismo Geral'!H330</f>
        <v>Apto</v>
      </c>
      <c r="K336" s="13" t="str">
        <f>'[4]Res_Natação Geral'!H330</f>
        <v>Apto</v>
      </c>
      <c r="L336" s="58"/>
      <c r="M336" s="58" t="s">
        <v>16</v>
      </c>
      <c r="N336" s="59"/>
      <c r="O336" s="59"/>
      <c r="P336" s="56"/>
      <c r="Q336" s="16">
        <f t="shared" si="6"/>
        <v>4</v>
      </c>
      <c r="R336" s="14" t="s">
        <v>16</v>
      </c>
    </row>
    <row r="337" spans="1:21" ht="15" hidden="1" customHeight="1" x14ac:dyDescent="0.2">
      <c r="A337" s="8" t="s">
        <v>534</v>
      </c>
      <c r="B337" s="10">
        <v>50</v>
      </c>
      <c r="C337" s="95"/>
      <c r="D337" s="10"/>
      <c r="E337" s="10">
        <v>524</v>
      </c>
      <c r="F337" s="10" t="s">
        <v>621</v>
      </c>
      <c r="G337" s="11" t="s">
        <v>14</v>
      </c>
      <c r="H337" s="10" t="s">
        <v>622</v>
      </c>
      <c r="I337" s="12" t="str">
        <f>'[4]Res_Ginástica Geral'!H331</f>
        <v>Apto</v>
      </c>
      <c r="J337" s="13" t="str">
        <f>'[4]Res_Atletismo Geral'!H331</f>
        <v>Apto</v>
      </c>
      <c r="K337" s="13" t="str">
        <f>'[4]Res_Natação Geral'!H331</f>
        <v>Apto</v>
      </c>
      <c r="L337" s="58"/>
      <c r="M337" s="58" t="s">
        <v>16</v>
      </c>
      <c r="N337" s="59"/>
      <c r="O337" s="59"/>
      <c r="P337" s="56"/>
      <c r="Q337" s="16">
        <f t="shared" si="6"/>
        <v>4</v>
      </c>
      <c r="R337" s="14" t="s">
        <v>16</v>
      </c>
    </row>
    <row r="338" spans="1:21" ht="15" hidden="1" customHeight="1" x14ac:dyDescent="0.2">
      <c r="A338" s="8" t="s">
        <v>534</v>
      </c>
      <c r="B338" s="10">
        <v>51</v>
      </c>
      <c r="C338" s="95"/>
      <c r="D338" s="10"/>
      <c r="E338" s="17">
        <v>210</v>
      </c>
      <c r="F338" s="17" t="s">
        <v>623</v>
      </c>
      <c r="G338" s="18" t="s">
        <v>21</v>
      </c>
      <c r="H338" s="17" t="s">
        <v>624</v>
      </c>
      <c r="I338" s="20" t="str">
        <f>'[4]Res_Ginástica Geral'!H332</f>
        <v xml:space="preserve"> </v>
      </c>
      <c r="J338" s="21"/>
      <c r="K338" s="21"/>
      <c r="L338" s="58"/>
      <c r="M338" s="63"/>
      <c r="N338" s="63"/>
      <c r="O338" s="63"/>
      <c r="P338" s="56"/>
      <c r="Q338" s="20">
        <f t="shared" si="6"/>
        <v>1</v>
      </c>
      <c r="R338" s="22"/>
    </row>
    <row r="339" spans="1:21" ht="15" hidden="1" customHeight="1" x14ac:dyDescent="0.2">
      <c r="A339" s="8" t="s">
        <v>534</v>
      </c>
      <c r="B339" s="10">
        <v>52</v>
      </c>
      <c r="C339" s="95"/>
      <c r="D339" s="10"/>
      <c r="E339" s="17">
        <v>209</v>
      </c>
      <c r="F339" s="17" t="s">
        <v>623</v>
      </c>
      <c r="G339" s="18" t="s">
        <v>21</v>
      </c>
      <c r="H339" s="17" t="s">
        <v>624</v>
      </c>
      <c r="I339" s="20" t="str">
        <f>'[4]Res_Ginástica Geral'!H333</f>
        <v xml:space="preserve"> </v>
      </c>
      <c r="J339" s="21"/>
      <c r="K339" s="21"/>
      <c r="L339" s="58"/>
      <c r="M339" s="63"/>
      <c r="N339" s="63"/>
      <c r="O339" s="63"/>
      <c r="P339" s="56"/>
      <c r="Q339" s="20">
        <f t="shared" si="6"/>
        <v>1</v>
      </c>
      <c r="R339" s="22"/>
    </row>
    <row r="340" spans="1:21" ht="15" hidden="1" customHeight="1" x14ac:dyDescent="0.2">
      <c r="A340" s="8" t="s">
        <v>534</v>
      </c>
      <c r="B340" s="9">
        <v>53</v>
      </c>
      <c r="C340" s="95"/>
      <c r="D340" s="10"/>
      <c r="E340" s="41">
        <v>265</v>
      </c>
      <c r="F340" s="10" t="s">
        <v>623</v>
      </c>
      <c r="G340" s="11" t="s">
        <v>14</v>
      </c>
      <c r="H340" s="10" t="s">
        <v>624</v>
      </c>
      <c r="I340" s="12" t="str">
        <f>'[4]Res_Ginástica Geral'!H334</f>
        <v>Apto</v>
      </c>
      <c r="J340" s="13" t="str">
        <f>'[4]Res_Atletismo Geral'!H334</f>
        <v>Apto</v>
      </c>
      <c r="K340" s="13" t="str">
        <f>'[4]Res_Natação Geral'!H334</f>
        <v>Apto</v>
      </c>
      <c r="L340" s="58"/>
      <c r="M340" s="58" t="s">
        <v>16</v>
      </c>
      <c r="N340" s="59"/>
      <c r="O340" s="59"/>
      <c r="P340" s="56"/>
      <c r="Q340" s="16">
        <f t="shared" si="6"/>
        <v>4</v>
      </c>
      <c r="R340" s="14" t="s">
        <v>16</v>
      </c>
    </row>
    <row r="341" spans="1:21" ht="15" hidden="1" customHeight="1" x14ac:dyDescent="0.2">
      <c r="A341" s="8" t="s">
        <v>534</v>
      </c>
      <c r="B341" s="10">
        <v>54</v>
      </c>
      <c r="C341" s="95"/>
      <c r="D341" s="10"/>
      <c r="E341" s="10">
        <v>427</v>
      </c>
      <c r="F341" s="10" t="s">
        <v>625</v>
      </c>
      <c r="G341" s="11" t="s">
        <v>14</v>
      </c>
      <c r="H341" s="10" t="s">
        <v>626</v>
      </c>
      <c r="I341" s="12" t="str">
        <f>'[4]Res_Ginástica Geral'!H335</f>
        <v>Apto</v>
      </c>
      <c r="J341" s="13" t="str">
        <f>'[4]Res_Atletismo Geral'!H335</f>
        <v>Apto</v>
      </c>
      <c r="K341" s="13" t="str">
        <f>'[4]Res_Natação Geral'!H335</f>
        <v>Apto</v>
      </c>
      <c r="L341" s="58"/>
      <c r="M341" s="58" t="s">
        <v>16</v>
      </c>
      <c r="N341" s="59"/>
      <c r="O341" s="59"/>
      <c r="P341" s="56"/>
      <c r="Q341" s="16">
        <f t="shared" si="6"/>
        <v>4</v>
      </c>
      <c r="R341" s="14" t="s">
        <v>16</v>
      </c>
    </row>
    <row r="342" spans="1:21" ht="15" hidden="1" customHeight="1" x14ac:dyDescent="0.2">
      <c r="A342" s="8" t="s">
        <v>534</v>
      </c>
      <c r="B342" s="10">
        <v>55</v>
      </c>
      <c r="C342" s="95"/>
      <c r="D342" s="10"/>
      <c r="E342" s="17">
        <v>148</v>
      </c>
      <c r="F342" s="17" t="s">
        <v>627</v>
      </c>
      <c r="G342" s="18" t="s">
        <v>34</v>
      </c>
      <c r="H342" s="17" t="s">
        <v>628</v>
      </c>
      <c r="I342" s="20" t="str">
        <f>'[4]Res_Ginástica Geral'!H336</f>
        <v xml:space="preserve"> </v>
      </c>
      <c r="J342" s="21"/>
      <c r="K342" s="21"/>
      <c r="L342" s="58"/>
      <c r="M342" s="63"/>
      <c r="N342" s="63"/>
      <c r="O342" s="63"/>
      <c r="P342" s="56"/>
      <c r="Q342" s="20">
        <f t="shared" si="6"/>
        <v>1</v>
      </c>
      <c r="R342" s="22"/>
      <c r="S342" s="26" t="s">
        <v>534</v>
      </c>
    </row>
    <row r="343" spans="1:21" ht="16" hidden="1" customHeight="1" x14ac:dyDescent="0.2">
      <c r="A343" s="8" t="s">
        <v>534</v>
      </c>
      <c r="B343" s="10">
        <v>56</v>
      </c>
      <c r="C343" s="95"/>
      <c r="D343" s="10"/>
      <c r="E343" s="10">
        <v>519</v>
      </c>
      <c r="F343" s="10" t="s">
        <v>629</v>
      </c>
      <c r="G343" s="11" t="s">
        <v>14</v>
      </c>
      <c r="H343" s="10" t="s">
        <v>630</v>
      </c>
      <c r="I343" s="12" t="str">
        <f>'[4]Res_Ginástica Geral'!H275</f>
        <v>Apto</v>
      </c>
      <c r="J343" s="13" t="str">
        <f>'[4]Res_Atletismo Geral'!H275</f>
        <v>Apto</v>
      </c>
      <c r="K343" s="14"/>
      <c r="L343" s="58"/>
      <c r="M343" s="58" t="s">
        <v>16</v>
      </c>
      <c r="N343" s="59"/>
      <c r="O343" s="59"/>
      <c r="P343" s="56"/>
      <c r="Q343" s="16">
        <f t="shared" si="6"/>
        <v>3</v>
      </c>
      <c r="R343" s="14" t="s">
        <v>17</v>
      </c>
      <c r="T343" s="40"/>
      <c r="U343">
        <v>1</v>
      </c>
    </row>
    <row r="344" spans="1:21" ht="15" hidden="1" customHeight="1" x14ac:dyDescent="0.2">
      <c r="A344" s="8" t="s">
        <v>534</v>
      </c>
      <c r="B344" s="10">
        <v>57</v>
      </c>
      <c r="C344" s="95"/>
      <c r="D344" s="10"/>
      <c r="E344" s="10">
        <v>216</v>
      </c>
      <c r="F344" s="10" t="s">
        <v>631</v>
      </c>
      <c r="G344" s="11" t="s">
        <v>14</v>
      </c>
      <c r="H344" s="10" t="s">
        <v>632</v>
      </c>
      <c r="I344" s="12" t="str">
        <f>'[4]Res_Ginástica Geral'!H338</f>
        <v>Apto</v>
      </c>
      <c r="J344" s="13" t="str">
        <f>'[4]Res_Atletismo Geral'!H338</f>
        <v>Apto</v>
      </c>
      <c r="K344" s="13" t="str">
        <f>'[4]Res_Natação Geral'!H338</f>
        <v>Apto</v>
      </c>
      <c r="L344" s="58"/>
      <c r="M344" s="58" t="s">
        <v>16</v>
      </c>
      <c r="N344" s="59"/>
      <c r="O344" s="59"/>
      <c r="P344" s="56"/>
      <c r="Q344" s="16">
        <f t="shared" si="6"/>
        <v>4</v>
      </c>
      <c r="R344" s="14" t="s">
        <v>16</v>
      </c>
      <c r="S344" s="26" t="s">
        <v>633</v>
      </c>
    </row>
    <row r="345" spans="1:21" ht="16" hidden="1" customHeight="1" x14ac:dyDescent="0.2">
      <c r="A345" s="27"/>
      <c r="B345" s="28"/>
      <c r="C345" s="95"/>
      <c r="D345" s="10"/>
      <c r="E345" s="28"/>
      <c r="F345" s="28"/>
      <c r="G345" s="29"/>
      <c r="H345" s="28"/>
      <c r="I345" s="30" t="s">
        <v>8</v>
      </c>
      <c r="J345" s="30" t="s">
        <v>87</v>
      </c>
      <c r="K345" s="30" t="s">
        <v>88</v>
      </c>
      <c r="L345" s="58"/>
      <c r="M345" s="66" t="s">
        <v>90</v>
      </c>
      <c r="N345" s="66" t="s">
        <v>91</v>
      </c>
      <c r="O345" s="65" t="s">
        <v>92</v>
      </c>
      <c r="P345" s="56"/>
      <c r="Q345" s="30" t="s">
        <v>10</v>
      </c>
      <c r="R345" s="30" t="s">
        <v>93</v>
      </c>
      <c r="S345" s="26">
        <f>SUM(S228+S287+S343)</f>
        <v>116</v>
      </c>
      <c r="T345" s="32">
        <f>T343+T287+T228</f>
        <v>107</v>
      </c>
    </row>
    <row r="346" spans="1:21" ht="15" hidden="1" customHeight="1" x14ac:dyDescent="0.2">
      <c r="A346" s="10" t="s">
        <v>634</v>
      </c>
      <c r="B346" s="9">
        <v>1</v>
      </c>
      <c r="C346" s="95"/>
      <c r="D346" s="10"/>
      <c r="E346" s="10">
        <v>183</v>
      </c>
      <c r="F346" s="10" t="s">
        <v>635</v>
      </c>
      <c r="G346" s="11" t="s">
        <v>14</v>
      </c>
      <c r="H346" s="10" t="s">
        <v>636</v>
      </c>
      <c r="I346" s="12" t="str">
        <f>'[4]Res_Ginástica Geral'!H340</f>
        <v>Apto</v>
      </c>
      <c r="J346" s="13" t="str">
        <f>'[4]Res_Atletismo Geral'!H340</f>
        <v>Apto</v>
      </c>
      <c r="K346" s="13" t="str">
        <f>'[4]Res_Natação Geral'!H340</f>
        <v>Apto</v>
      </c>
      <c r="L346" s="58"/>
      <c r="M346" s="59"/>
      <c r="N346" s="58" t="s">
        <v>16</v>
      </c>
      <c r="O346" s="58" t="s">
        <v>16</v>
      </c>
      <c r="P346" s="56"/>
      <c r="Q346" s="16">
        <f t="shared" ref="Q346:Q365" si="7">COUNTA(I346:O346)</f>
        <v>5</v>
      </c>
      <c r="R346" s="14" t="s">
        <v>16</v>
      </c>
    </row>
    <row r="347" spans="1:21" ht="15" hidden="1" customHeight="1" x14ac:dyDescent="0.2">
      <c r="A347" s="10" t="s">
        <v>634</v>
      </c>
      <c r="B347" s="9">
        <v>2</v>
      </c>
      <c r="C347" s="95"/>
      <c r="D347" s="10"/>
      <c r="E347" s="10">
        <v>147</v>
      </c>
      <c r="F347" s="10" t="s">
        <v>637</v>
      </c>
      <c r="G347" s="11" t="s">
        <v>14</v>
      </c>
      <c r="H347" s="10" t="s">
        <v>638</v>
      </c>
      <c r="I347" s="12" t="str">
        <f>'[4]Res_Ginástica Geral'!H341</f>
        <v>Apto</v>
      </c>
      <c r="J347" s="13" t="str">
        <f>'[4]Res_Atletismo Geral'!H341</f>
        <v>Apto</v>
      </c>
      <c r="K347" s="13" t="str">
        <f>'[4]Res_Natação Geral'!H341</f>
        <v>Apto</v>
      </c>
      <c r="L347" s="58"/>
      <c r="M347" s="59"/>
      <c r="N347" s="58" t="s">
        <v>16</v>
      </c>
      <c r="O347" s="58" t="s">
        <v>16</v>
      </c>
      <c r="P347" s="56"/>
      <c r="Q347" s="16">
        <f t="shared" si="7"/>
        <v>5</v>
      </c>
      <c r="R347" s="14" t="s">
        <v>16</v>
      </c>
    </row>
    <row r="348" spans="1:21" ht="15" hidden="1" customHeight="1" x14ac:dyDescent="0.2">
      <c r="A348" s="10" t="s">
        <v>634</v>
      </c>
      <c r="B348" s="10">
        <v>3</v>
      </c>
      <c r="C348" s="95"/>
      <c r="D348" s="10"/>
      <c r="E348" s="10">
        <v>455</v>
      </c>
      <c r="F348" s="10" t="s">
        <v>639</v>
      </c>
      <c r="G348" s="11" t="s">
        <v>14</v>
      </c>
      <c r="H348" s="10" t="s">
        <v>640</v>
      </c>
      <c r="I348" s="12" t="str">
        <f>'[4]Res_Ginástica Geral'!H131</f>
        <v>Apto</v>
      </c>
      <c r="J348" s="13" t="str">
        <f>'[4]Res_Atletismo Geral'!H131</f>
        <v>Apto</v>
      </c>
      <c r="K348" s="13" t="str">
        <f>'[4]Res_Natação Geral'!H131</f>
        <v>Inapto</v>
      </c>
      <c r="L348" s="58"/>
      <c r="M348" s="57"/>
      <c r="N348" s="58" t="s">
        <v>16</v>
      </c>
      <c r="O348" s="57"/>
      <c r="P348" s="56"/>
      <c r="Q348" s="16">
        <f t="shared" si="7"/>
        <v>4</v>
      </c>
      <c r="R348" s="14" t="s">
        <v>17</v>
      </c>
      <c r="U348">
        <v>1</v>
      </c>
    </row>
    <row r="349" spans="1:21" ht="15" hidden="1" customHeight="1" x14ac:dyDescent="0.2">
      <c r="A349" s="10" t="s">
        <v>634</v>
      </c>
      <c r="B349" s="9">
        <v>4</v>
      </c>
      <c r="C349" s="95"/>
      <c r="D349" s="10"/>
      <c r="E349" s="10">
        <v>225</v>
      </c>
      <c r="F349" s="10" t="s">
        <v>641</v>
      </c>
      <c r="G349" s="11" t="s">
        <v>14</v>
      </c>
      <c r="H349" s="10" t="s">
        <v>642</v>
      </c>
      <c r="I349" s="12" t="str">
        <f>'[4]Res_Ginástica Geral'!H343</f>
        <v>Apto</v>
      </c>
      <c r="J349" s="13" t="str">
        <f>'[4]Res_Atletismo Geral'!H343</f>
        <v>Apto</v>
      </c>
      <c r="K349" s="13" t="str">
        <f>'[4]Res_Natação Geral'!H343</f>
        <v>Apto</v>
      </c>
      <c r="L349" s="58"/>
      <c r="M349" s="59"/>
      <c r="N349" s="58" t="s">
        <v>16</v>
      </c>
      <c r="O349" s="58" t="s">
        <v>16</v>
      </c>
      <c r="P349" s="56"/>
      <c r="Q349" s="16">
        <f t="shared" si="7"/>
        <v>5</v>
      </c>
      <c r="R349" s="14" t="s">
        <v>16</v>
      </c>
    </row>
    <row r="350" spans="1:21" x14ac:dyDescent="0.2">
      <c r="A350" s="10" t="s">
        <v>634</v>
      </c>
      <c r="B350" s="10">
        <v>5</v>
      </c>
      <c r="C350" s="95"/>
      <c r="D350" s="10">
        <v>35</v>
      </c>
      <c r="E350" s="10">
        <v>502</v>
      </c>
      <c r="F350" s="10" t="s">
        <v>643</v>
      </c>
      <c r="G350" s="11" t="s">
        <v>14</v>
      </c>
      <c r="H350" s="10" t="s">
        <v>644</v>
      </c>
      <c r="I350" s="14"/>
      <c r="J350" s="14"/>
      <c r="K350" s="14"/>
      <c r="L350" s="58"/>
      <c r="M350" s="57"/>
      <c r="N350" s="57"/>
      <c r="O350" s="58"/>
      <c r="P350" s="56"/>
      <c r="Q350" s="16">
        <f t="shared" si="7"/>
        <v>0</v>
      </c>
      <c r="R350" s="23"/>
      <c r="U350">
        <v>2</v>
      </c>
    </row>
    <row r="351" spans="1:21" ht="15" hidden="1" customHeight="1" x14ac:dyDescent="0.2">
      <c r="A351" s="10" t="s">
        <v>634</v>
      </c>
      <c r="B351" s="9">
        <v>6</v>
      </c>
      <c r="C351" s="95"/>
      <c r="D351" s="10"/>
      <c r="E351" s="10">
        <v>453</v>
      </c>
      <c r="F351" s="10" t="s">
        <v>645</v>
      </c>
      <c r="G351" s="11" t="s">
        <v>14</v>
      </c>
      <c r="H351" s="10" t="s">
        <v>646</v>
      </c>
      <c r="I351" s="12" t="str">
        <f>'[4]Res_Ginástica Geral'!H345</f>
        <v>Apto</v>
      </c>
      <c r="J351" s="13" t="str">
        <f>'[4]Res_Atletismo Geral'!H345</f>
        <v>Apto</v>
      </c>
      <c r="K351" s="13" t="str">
        <f>'[4]Res_Natação Geral'!H345</f>
        <v>Apto</v>
      </c>
      <c r="L351" s="58"/>
      <c r="M351" s="59"/>
      <c r="N351" s="58" t="s">
        <v>16</v>
      </c>
      <c r="O351" s="58" t="s">
        <v>16</v>
      </c>
      <c r="P351" s="56"/>
      <c r="Q351" s="16">
        <f t="shared" si="7"/>
        <v>5</v>
      </c>
      <c r="R351" s="14" t="s">
        <v>16</v>
      </c>
    </row>
    <row r="352" spans="1:21" ht="15" hidden="1" customHeight="1" x14ac:dyDescent="0.2">
      <c r="A352" s="10" t="s">
        <v>634</v>
      </c>
      <c r="B352" s="9">
        <v>7</v>
      </c>
      <c r="C352" s="95"/>
      <c r="D352" s="10"/>
      <c r="E352" s="10">
        <v>429</v>
      </c>
      <c r="F352" s="10" t="s">
        <v>647</v>
      </c>
      <c r="G352" s="11" t="s">
        <v>14</v>
      </c>
      <c r="H352" s="10" t="s">
        <v>648</v>
      </c>
      <c r="I352" s="12" t="str">
        <f>'[4]Res_Ginástica Geral'!H346</f>
        <v>Apto</v>
      </c>
      <c r="J352" s="13" t="str">
        <f>'[4]Res_Atletismo Geral'!H346</f>
        <v>Apto</v>
      </c>
      <c r="K352" s="13" t="str">
        <f>'[4]Res_Natação Geral'!H346</f>
        <v>Apto</v>
      </c>
      <c r="L352" s="58"/>
      <c r="M352" s="59"/>
      <c r="N352" s="58" t="s">
        <v>16</v>
      </c>
      <c r="O352" s="58" t="s">
        <v>16</v>
      </c>
      <c r="P352" s="56"/>
      <c r="Q352" s="16">
        <f t="shared" si="7"/>
        <v>5</v>
      </c>
      <c r="R352" s="14" t="s">
        <v>16</v>
      </c>
    </row>
    <row r="353" spans="1:21" ht="15" hidden="1" customHeight="1" x14ac:dyDescent="0.2">
      <c r="A353" s="10" t="s">
        <v>634</v>
      </c>
      <c r="B353" s="9">
        <v>8</v>
      </c>
      <c r="C353" s="95"/>
      <c r="D353" s="10"/>
      <c r="E353" s="10">
        <v>226</v>
      </c>
      <c r="F353" s="10" t="s">
        <v>649</v>
      </c>
      <c r="G353" s="11" t="s">
        <v>14</v>
      </c>
      <c r="H353" s="10" t="s">
        <v>650</v>
      </c>
      <c r="I353" s="12" t="str">
        <f>'[4]Res_Ginástica Geral'!H394</f>
        <v>Apto</v>
      </c>
      <c r="J353" s="13" t="str">
        <f>'[4]Res_Atletismo Geral'!H394</f>
        <v>Apto</v>
      </c>
      <c r="K353" s="13" t="str">
        <f>'[4]Res_Natação Geral'!H394</f>
        <v>Inapto</v>
      </c>
      <c r="L353" s="58"/>
      <c r="M353" s="58" t="s">
        <v>16</v>
      </c>
      <c r="N353" s="59"/>
      <c r="O353" s="58" t="s">
        <v>16</v>
      </c>
      <c r="P353" s="56"/>
      <c r="Q353" s="16">
        <f t="shared" si="7"/>
        <v>5</v>
      </c>
      <c r="R353" s="14" t="s">
        <v>17</v>
      </c>
      <c r="U353">
        <v>1</v>
      </c>
    </row>
    <row r="354" spans="1:21" ht="15" hidden="1" customHeight="1" x14ac:dyDescent="0.2">
      <c r="A354" s="10" t="s">
        <v>634</v>
      </c>
      <c r="B354" s="9">
        <v>9</v>
      </c>
      <c r="C354" s="95"/>
      <c r="D354" s="10"/>
      <c r="E354" s="10">
        <v>93</v>
      </c>
      <c r="F354" s="10" t="s">
        <v>651</v>
      </c>
      <c r="G354" s="11" t="s">
        <v>14</v>
      </c>
      <c r="H354" s="10" t="s">
        <v>652</v>
      </c>
      <c r="I354" s="14"/>
      <c r="J354" s="14"/>
      <c r="K354" s="14"/>
      <c r="L354" s="58"/>
      <c r="M354" s="58"/>
      <c r="N354" s="58"/>
      <c r="O354" s="57"/>
      <c r="P354" s="56"/>
      <c r="Q354" s="16">
        <f t="shared" si="7"/>
        <v>0</v>
      </c>
      <c r="R354" s="14"/>
      <c r="U354">
        <v>2</v>
      </c>
    </row>
    <row r="355" spans="1:21" ht="15" hidden="1" customHeight="1" x14ac:dyDescent="0.2">
      <c r="A355" s="10" t="s">
        <v>634</v>
      </c>
      <c r="B355" s="10">
        <v>10</v>
      </c>
      <c r="C355" s="95"/>
      <c r="D355" s="10"/>
      <c r="E355" s="17">
        <v>1</v>
      </c>
      <c r="F355" s="17" t="s">
        <v>653</v>
      </c>
      <c r="G355" s="18" t="s">
        <v>34</v>
      </c>
      <c r="H355" s="17" t="s">
        <v>654</v>
      </c>
      <c r="I355" s="20" t="str">
        <f>'[4]Res_Ginástica Geral'!H349</f>
        <v xml:space="preserve"> </v>
      </c>
      <c r="J355" s="21"/>
      <c r="K355" s="21"/>
      <c r="L355" s="58"/>
      <c r="M355" s="63"/>
      <c r="N355" s="63"/>
      <c r="O355" s="63"/>
      <c r="P355" s="56"/>
      <c r="Q355" s="20">
        <f t="shared" si="7"/>
        <v>1</v>
      </c>
      <c r="R355" s="22"/>
    </row>
    <row r="356" spans="1:21" ht="15" hidden="1" customHeight="1" x14ac:dyDescent="0.2">
      <c r="A356" s="10" t="s">
        <v>634</v>
      </c>
      <c r="B356" s="9">
        <v>11</v>
      </c>
      <c r="C356" s="95"/>
      <c r="D356" s="10"/>
      <c r="E356" s="41">
        <v>36</v>
      </c>
      <c r="F356" s="10" t="s">
        <v>653</v>
      </c>
      <c r="G356" s="11" t="s">
        <v>14</v>
      </c>
      <c r="H356" s="10" t="s">
        <v>654</v>
      </c>
      <c r="I356" s="12" t="str">
        <f>'[4]Res_Ginástica Geral'!H350</f>
        <v>Apto</v>
      </c>
      <c r="J356" s="13" t="str">
        <f>'[4]Res_Atletismo Geral'!H350</f>
        <v>Apto</v>
      </c>
      <c r="K356" s="13" t="str">
        <f>'[4]Res_Natação Geral'!H350</f>
        <v>Apto</v>
      </c>
      <c r="L356" s="58"/>
      <c r="M356" s="59"/>
      <c r="N356" s="58" t="s">
        <v>16</v>
      </c>
      <c r="O356" s="58" t="s">
        <v>16</v>
      </c>
      <c r="P356" s="56"/>
      <c r="Q356" s="16">
        <f t="shared" si="7"/>
        <v>5</v>
      </c>
      <c r="R356" s="14" t="s">
        <v>16</v>
      </c>
    </row>
    <row r="357" spans="1:21" ht="15" hidden="1" customHeight="1" x14ac:dyDescent="0.2">
      <c r="A357" s="10" t="s">
        <v>634</v>
      </c>
      <c r="B357" s="10">
        <v>20</v>
      </c>
      <c r="C357" s="95"/>
      <c r="D357" s="10"/>
      <c r="E357" s="17">
        <v>26</v>
      </c>
      <c r="F357" s="17" t="s">
        <v>653</v>
      </c>
      <c r="G357" s="18" t="s">
        <v>34</v>
      </c>
      <c r="H357" s="17" t="s">
        <v>654</v>
      </c>
      <c r="I357" s="20" t="str">
        <f>'[4]Res_Ginástica Geral'!H351</f>
        <v xml:space="preserve"> </v>
      </c>
      <c r="J357" s="21"/>
      <c r="K357" s="21"/>
      <c r="L357" s="58"/>
      <c r="M357" s="63"/>
      <c r="N357" s="63"/>
      <c r="O357" s="63"/>
      <c r="P357" s="56"/>
      <c r="Q357" s="20">
        <f t="shared" si="7"/>
        <v>1</v>
      </c>
      <c r="R357" s="22"/>
    </row>
    <row r="358" spans="1:21" ht="15" hidden="1" customHeight="1" x14ac:dyDescent="0.2">
      <c r="A358" s="10" t="s">
        <v>634</v>
      </c>
      <c r="B358" s="10">
        <v>12</v>
      </c>
      <c r="C358" s="95"/>
      <c r="D358" s="10"/>
      <c r="E358" s="17">
        <v>214</v>
      </c>
      <c r="F358" s="17" t="s">
        <v>655</v>
      </c>
      <c r="G358" s="18" t="s">
        <v>21</v>
      </c>
      <c r="H358" s="17" t="s">
        <v>656</v>
      </c>
      <c r="I358" s="20" t="str">
        <f>'[4]Res_Ginástica Geral'!H352</f>
        <v xml:space="preserve"> </v>
      </c>
      <c r="J358" s="21"/>
      <c r="K358" s="21"/>
      <c r="L358" s="58"/>
      <c r="M358" s="63"/>
      <c r="N358" s="63"/>
      <c r="O358" s="63"/>
      <c r="P358" s="56"/>
      <c r="Q358" s="20">
        <f t="shared" si="7"/>
        <v>1</v>
      </c>
      <c r="R358" s="22"/>
    </row>
    <row r="359" spans="1:21" ht="15" hidden="1" customHeight="1" x14ac:dyDescent="0.2">
      <c r="A359" s="10" t="s">
        <v>634</v>
      </c>
      <c r="B359" s="9">
        <v>13</v>
      </c>
      <c r="C359" s="95"/>
      <c r="D359" s="10"/>
      <c r="E359" s="10">
        <v>499</v>
      </c>
      <c r="F359" s="10" t="s">
        <v>657</v>
      </c>
      <c r="G359" s="11" t="s">
        <v>14</v>
      </c>
      <c r="H359" s="10" t="s">
        <v>658</v>
      </c>
      <c r="I359" s="12" t="str">
        <f>'[4]Res_Ginástica Geral'!H353</f>
        <v>Apto</v>
      </c>
      <c r="J359" s="13" t="str">
        <f>'[4]Res_Atletismo Geral'!H353</f>
        <v>Apto</v>
      </c>
      <c r="K359" s="13" t="str">
        <f>'[4]Res_Natação Geral'!H353</f>
        <v>Apto</v>
      </c>
      <c r="L359" s="58"/>
      <c r="M359" s="59"/>
      <c r="N359" s="58" t="s">
        <v>16</v>
      </c>
      <c r="O359" s="58" t="s">
        <v>16</v>
      </c>
      <c r="P359" s="56"/>
      <c r="Q359" s="16">
        <f t="shared" si="7"/>
        <v>5</v>
      </c>
      <c r="R359" s="14" t="s">
        <v>16</v>
      </c>
    </row>
    <row r="360" spans="1:21" ht="15" hidden="1" customHeight="1" x14ac:dyDescent="0.2">
      <c r="A360" s="10" t="s">
        <v>634</v>
      </c>
      <c r="B360" s="9">
        <v>14</v>
      </c>
      <c r="C360" s="95"/>
      <c r="D360" s="10"/>
      <c r="E360" s="10">
        <v>323</v>
      </c>
      <c r="F360" s="10" t="s">
        <v>659</v>
      </c>
      <c r="G360" s="11" t="s">
        <v>14</v>
      </c>
      <c r="H360" s="10" t="s">
        <v>660</v>
      </c>
      <c r="I360" s="12" t="str">
        <f>'[4]Res_Ginástica Geral'!H354</f>
        <v>Apto</v>
      </c>
      <c r="J360" s="13" t="str">
        <f>'[4]Res_Atletismo Geral'!H354</f>
        <v>Apto</v>
      </c>
      <c r="K360" s="13" t="str">
        <f>'[4]Res_Natação Geral'!H354</f>
        <v>Apto</v>
      </c>
      <c r="L360" s="58"/>
      <c r="M360" s="59"/>
      <c r="N360" s="58" t="s">
        <v>16</v>
      </c>
      <c r="O360" s="58" t="s">
        <v>16</v>
      </c>
      <c r="P360" s="56"/>
      <c r="Q360" s="16">
        <f t="shared" si="7"/>
        <v>5</v>
      </c>
      <c r="R360" s="14" t="s">
        <v>16</v>
      </c>
    </row>
    <row r="361" spans="1:21" ht="15" hidden="1" customHeight="1" x14ac:dyDescent="0.2">
      <c r="A361" s="10" t="s">
        <v>634</v>
      </c>
      <c r="B361" s="9">
        <v>15</v>
      </c>
      <c r="C361" s="95"/>
      <c r="D361" s="10"/>
      <c r="E361" s="10">
        <v>434</v>
      </c>
      <c r="F361" s="10" t="s">
        <v>661</v>
      </c>
      <c r="G361" s="11" t="s">
        <v>14</v>
      </c>
      <c r="H361" s="10" t="s">
        <v>662</v>
      </c>
      <c r="I361" s="12" t="str">
        <f>'[4]Res_Ginástica Geral'!H355</f>
        <v>Apto</v>
      </c>
      <c r="J361" s="13" t="str">
        <f>'[4]Res_Atletismo Geral'!H355</f>
        <v>Inapto</v>
      </c>
      <c r="K361" s="13" t="str">
        <f>'[4]Res_Natação Geral'!H355</f>
        <v>Inapto</v>
      </c>
      <c r="L361" s="58"/>
      <c r="M361" s="59"/>
      <c r="N361" s="58" t="s">
        <v>16</v>
      </c>
      <c r="O361" s="58" t="s">
        <v>16</v>
      </c>
      <c r="P361" s="56"/>
      <c r="Q361" s="16">
        <f t="shared" si="7"/>
        <v>5</v>
      </c>
      <c r="R361" s="14" t="s">
        <v>17</v>
      </c>
    </row>
    <row r="362" spans="1:21" ht="15" hidden="1" customHeight="1" x14ac:dyDescent="0.2">
      <c r="A362" s="10" t="s">
        <v>634</v>
      </c>
      <c r="B362" s="10">
        <v>16</v>
      </c>
      <c r="C362" s="95"/>
      <c r="D362" s="10"/>
      <c r="E362" s="10">
        <v>302</v>
      </c>
      <c r="F362" s="10" t="s">
        <v>663</v>
      </c>
      <c r="G362" s="11" t="s">
        <v>14</v>
      </c>
      <c r="H362" s="10" t="s">
        <v>664</v>
      </c>
      <c r="I362" s="12" t="str">
        <f>'[4]Res_Ginástica Geral'!H133</f>
        <v>Apto</v>
      </c>
      <c r="J362" s="13" t="str">
        <f>'[4]Res_Atletismo Geral'!H133</f>
        <v>Inapto</v>
      </c>
      <c r="K362" s="13" t="str">
        <f>'[4]Res_Natação Geral'!H133</f>
        <v>Apto</v>
      </c>
      <c r="L362" s="58"/>
      <c r="M362" s="57"/>
      <c r="N362" s="58" t="s">
        <v>16</v>
      </c>
      <c r="O362" s="57"/>
      <c r="P362" s="56"/>
      <c r="Q362" s="16">
        <f t="shared" si="7"/>
        <v>4</v>
      </c>
      <c r="R362" s="14" t="s">
        <v>17</v>
      </c>
      <c r="U362">
        <v>1</v>
      </c>
    </row>
    <row r="363" spans="1:21" x14ac:dyDescent="0.2">
      <c r="A363" s="10" t="s">
        <v>634</v>
      </c>
      <c r="B363" s="9">
        <v>17</v>
      </c>
      <c r="C363" s="95"/>
      <c r="D363" s="10">
        <v>36</v>
      </c>
      <c r="E363" s="10">
        <v>373</v>
      </c>
      <c r="F363" s="10" t="s">
        <v>665</v>
      </c>
      <c r="G363" s="11" t="s">
        <v>14</v>
      </c>
      <c r="H363" s="10" t="s">
        <v>666</v>
      </c>
      <c r="I363" s="14"/>
      <c r="J363" s="14"/>
      <c r="K363" s="14"/>
      <c r="L363" s="58"/>
      <c r="M363" s="57"/>
      <c r="N363" s="58"/>
      <c r="O363" s="57"/>
      <c r="P363" s="56"/>
      <c r="Q363" s="16">
        <f t="shared" si="7"/>
        <v>0</v>
      </c>
      <c r="R363" s="23"/>
      <c r="U363">
        <v>2</v>
      </c>
    </row>
    <row r="364" spans="1:21" ht="16" hidden="1" customHeight="1" x14ac:dyDescent="0.2">
      <c r="A364" s="10" t="s">
        <v>634</v>
      </c>
      <c r="B364" s="9">
        <v>18</v>
      </c>
      <c r="C364" s="95"/>
      <c r="D364" s="10"/>
      <c r="E364" s="10">
        <v>621</v>
      </c>
      <c r="F364" s="10" t="s">
        <v>667</v>
      </c>
      <c r="G364" s="11" t="s">
        <v>14</v>
      </c>
      <c r="H364" s="10" t="s">
        <v>668</v>
      </c>
      <c r="I364" s="12" t="str">
        <f>'[4]Res_Ginástica Geral'!H358</f>
        <v>Apto</v>
      </c>
      <c r="J364" s="13" t="str">
        <f>'[4]Res_Atletismo Geral'!H358</f>
        <v>Apto</v>
      </c>
      <c r="K364" s="13" t="str">
        <f>'[4]Res_Natação Geral'!H358</f>
        <v>Apto</v>
      </c>
      <c r="L364" s="58"/>
      <c r="M364" s="59"/>
      <c r="N364" s="58" t="s">
        <v>16</v>
      </c>
      <c r="O364" s="58" t="s">
        <v>16</v>
      </c>
      <c r="P364" s="56"/>
      <c r="Q364" s="16">
        <f t="shared" si="7"/>
        <v>5</v>
      </c>
      <c r="R364" s="14" t="s">
        <v>16</v>
      </c>
      <c r="S364" s="26">
        <f>COUNTA(Q346:Q365)</f>
        <v>20</v>
      </c>
      <c r="T364" s="32">
        <f>(20-1)</f>
        <v>19</v>
      </c>
    </row>
    <row r="365" spans="1:21" ht="15" hidden="1" customHeight="1" x14ac:dyDescent="0.2">
      <c r="A365" s="10" t="s">
        <v>634</v>
      </c>
      <c r="B365" s="9">
        <v>19</v>
      </c>
      <c r="C365" s="95"/>
      <c r="D365" s="10"/>
      <c r="E365" s="10">
        <v>123</v>
      </c>
      <c r="F365" s="10" t="s">
        <v>669</v>
      </c>
      <c r="G365" s="11" t="s">
        <v>14</v>
      </c>
      <c r="H365" s="10" t="s">
        <v>670</v>
      </c>
      <c r="I365" s="12" t="str">
        <f>'[4]Res_Ginástica Geral'!H470</f>
        <v>Apto</v>
      </c>
      <c r="J365" s="13" t="str">
        <f>'[4]Res_Atletismo Geral'!H470</f>
        <v>Apto</v>
      </c>
      <c r="K365" s="13" t="str">
        <f>'[4]Res_Natação Geral'!H470</f>
        <v>Apto</v>
      </c>
      <c r="L365" s="58"/>
      <c r="M365" s="58" t="s">
        <v>17</v>
      </c>
      <c r="N365" s="58" t="s">
        <v>17</v>
      </c>
      <c r="O365" s="59"/>
      <c r="P365" s="56"/>
      <c r="Q365" s="16">
        <f t="shared" si="7"/>
        <v>5</v>
      </c>
      <c r="R365" s="14" t="s">
        <v>17</v>
      </c>
      <c r="U365">
        <v>1</v>
      </c>
    </row>
    <row r="366" spans="1:21" ht="16" hidden="1" customHeight="1" x14ac:dyDescent="0.2">
      <c r="A366" s="28"/>
      <c r="B366" s="28"/>
      <c r="C366" s="95"/>
      <c r="D366" s="10"/>
      <c r="E366" s="28"/>
      <c r="F366" s="28"/>
      <c r="G366" s="29"/>
      <c r="H366" s="28"/>
      <c r="I366" s="30" t="s">
        <v>8</v>
      </c>
      <c r="J366" s="30" t="s">
        <v>87</v>
      </c>
      <c r="K366" s="30" t="s">
        <v>88</v>
      </c>
      <c r="L366" s="58"/>
      <c r="M366" s="66" t="s">
        <v>90</v>
      </c>
      <c r="N366" s="66" t="s">
        <v>91</v>
      </c>
      <c r="O366" s="65" t="s">
        <v>92</v>
      </c>
      <c r="P366" s="56"/>
      <c r="Q366" s="30" t="s">
        <v>10</v>
      </c>
      <c r="R366" s="30" t="s">
        <v>93</v>
      </c>
      <c r="S366" s="26">
        <f>S364</f>
        <v>20</v>
      </c>
      <c r="T366" s="32">
        <f>T364</f>
        <v>19</v>
      </c>
    </row>
    <row r="367" spans="1:21" ht="15" hidden="1" customHeight="1" x14ac:dyDescent="0.2">
      <c r="A367" s="8" t="s">
        <v>671</v>
      </c>
      <c r="B367" s="10">
        <v>1</v>
      </c>
      <c r="C367" s="95"/>
      <c r="D367" s="10"/>
      <c r="E367" s="10">
        <v>16</v>
      </c>
      <c r="F367" s="10" t="s">
        <v>672</v>
      </c>
      <c r="G367" s="11" t="s">
        <v>14</v>
      </c>
      <c r="H367" s="10" t="s">
        <v>673</v>
      </c>
      <c r="I367" s="12" t="str">
        <f>'[4]Res_Ginástica Geral'!H361</f>
        <v>Apto</v>
      </c>
      <c r="J367" s="13" t="str">
        <f>'[4]Res_Atletismo Geral'!H361</f>
        <v>Apto</v>
      </c>
      <c r="K367" s="13" t="str">
        <f>'[4]Res_Natação Geral'!H361</f>
        <v>Apto</v>
      </c>
      <c r="L367" s="58"/>
      <c r="M367" s="58" t="s">
        <v>16</v>
      </c>
      <c r="N367" s="59"/>
      <c r="O367" s="58" t="s">
        <v>16</v>
      </c>
      <c r="P367" s="56"/>
      <c r="Q367" s="16">
        <f t="shared" ref="Q367:Q412" si="8">COUNTA(I367:O367)</f>
        <v>5</v>
      </c>
      <c r="R367" s="14" t="s">
        <v>16</v>
      </c>
    </row>
    <row r="368" spans="1:21" x14ac:dyDescent="0.2">
      <c r="A368" s="8" t="s">
        <v>671</v>
      </c>
      <c r="B368" s="10">
        <v>2</v>
      </c>
      <c r="C368" s="95"/>
      <c r="D368" s="10">
        <v>37</v>
      </c>
      <c r="E368" s="10">
        <v>569</v>
      </c>
      <c r="F368" s="10" t="s">
        <v>674</v>
      </c>
      <c r="G368" s="38" t="s">
        <v>319</v>
      </c>
      <c r="H368" s="10" t="s">
        <v>675</v>
      </c>
      <c r="I368" s="14"/>
      <c r="J368" s="14"/>
      <c r="K368" s="14"/>
      <c r="L368" s="58"/>
      <c r="M368" s="58"/>
      <c r="N368" s="59"/>
      <c r="O368" s="59"/>
      <c r="P368" s="56"/>
      <c r="Q368" s="16">
        <f t="shared" si="8"/>
        <v>0</v>
      </c>
      <c r="R368" s="14"/>
      <c r="U368">
        <v>2</v>
      </c>
    </row>
    <row r="369" spans="1:21" ht="15" hidden="1" customHeight="1" x14ac:dyDescent="0.2">
      <c r="A369" s="8" t="s">
        <v>671</v>
      </c>
      <c r="B369" s="10">
        <v>3</v>
      </c>
      <c r="C369" s="95"/>
      <c r="D369" s="10"/>
      <c r="E369" s="17">
        <v>447</v>
      </c>
      <c r="F369" s="17" t="s">
        <v>81</v>
      </c>
      <c r="G369" s="18" t="s">
        <v>21</v>
      </c>
      <c r="H369" s="17" t="s">
        <v>82</v>
      </c>
      <c r="I369" s="20" t="str">
        <f>'[4]Res_Ginástica Geral'!H363</f>
        <v xml:space="preserve"> </v>
      </c>
      <c r="J369" s="21"/>
      <c r="K369" s="21"/>
      <c r="L369" s="58"/>
      <c r="M369" s="63"/>
      <c r="N369" s="63"/>
      <c r="O369" s="63"/>
      <c r="P369" s="56"/>
      <c r="Q369" s="20">
        <f t="shared" si="8"/>
        <v>1</v>
      </c>
      <c r="R369" s="22"/>
    </row>
    <row r="370" spans="1:21" ht="15" hidden="1" customHeight="1" x14ac:dyDescent="0.2">
      <c r="A370" s="8" t="s">
        <v>671</v>
      </c>
      <c r="B370" s="10">
        <v>4</v>
      </c>
      <c r="C370" s="95"/>
      <c r="D370" s="10"/>
      <c r="E370" s="17">
        <v>235</v>
      </c>
      <c r="F370" s="17" t="s">
        <v>81</v>
      </c>
      <c r="G370" s="18" t="s">
        <v>34</v>
      </c>
      <c r="H370" s="17" t="s">
        <v>82</v>
      </c>
      <c r="I370" s="20" t="str">
        <f>'[4]Res_Ginástica Geral'!H364</f>
        <v xml:space="preserve"> </v>
      </c>
      <c r="J370" s="21"/>
      <c r="K370" s="21"/>
      <c r="L370" s="58"/>
      <c r="M370" s="63"/>
      <c r="N370" s="63"/>
      <c r="O370" s="63"/>
      <c r="P370" s="56"/>
      <c r="Q370" s="20">
        <f t="shared" si="8"/>
        <v>1</v>
      </c>
      <c r="R370" s="22"/>
    </row>
    <row r="371" spans="1:21" ht="15" hidden="1" customHeight="1" x14ac:dyDescent="0.2">
      <c r="A371" s="8" t="s">
        <v>671</v>
      </c>
      <c r="B371" s="10">
        <v>5</v>
      </c>
      <c r="C371" s="95"/>
      <c r="D371" s="10"/>
      <c r="E371" s="43">
        <v>110</v>
      </c>
      <c r="F371" s="10" t="s">
        <v>676</v>
      </c>
      <c r="G371" s="11" t="s">
        <v>14</v>
      </c>
      <c r="H371" s="10" t="s">
        <v>677</v>
      </c>
      <c r="I371" s="12" t="str">
        <f>'[4]Res_Ginástica Geral'!H365</f>
        <v>Apto</v>
      </c>
      <c r="J371" s="13" t="str">
        <f>'[4]Res_Atletismo Geral'!H365</f>
        <v>Apto</v>
      </c>
      <c r="K371" s="13" t="str">
        <f>'[4]Res_Natação Geral'!H365</f>
        <v>Apto</v>
      </c>
      <c r="L371" s="58"/>
      <c r="M371" s="58" t="s">
        <v>16</v>
      </c>
      <c r="N371" s="59"/>
      <c r="O371" s="58" t="s">
        <v>16</v>
      </c>
      <c r="P371" s="56"/>
      <c r="Q371" s="16">
        <f t="shared" si="8"/>
        <v>5</v>
      </c>
      <c r="R371" s="14" t="s">
        <v>16</v>
      </c>
    </row>
    <row r="372" spans="1:21" ht="15" hidden="1" customHeight="1" x14ac:dyDescent="0.2">
      <c r="A372" s="8" t="s">
        <v>671</v>
      </c>
      <c r="B372" s="10">
        <v>6</v>
      </c>
      <c r="C372" s="95"/>
      <c r="D372" s="10"/>
      <c r="E372" s="17">
        <v>81</v>
      </c>
      <c r="F372" s="17" t="s">
        <v>676</v>
      </c>
      <c r="G372" s="18" t="s">
        <v>21</v>
      </c>
      <c r="H372" s="17" t="s">
        <v>677</v>
      </c>
      <c r="I372" s="20" t="str">
        <f>'[4]Res_Ginástica Geral'!H366</f>
        <v xml:space="preserve"> </v>
      </c>
      <c r="J372" s="21"/>
      <c r="K372" s="21"/>
      <c r="L372" s="58"/>
      <c r="M372" s="63"/>
      <c r="N372" s="63"/>
      <c r="O372" s="63"/>
      <c r="P372" s="56"/>
      <c r="Q372" s="20">
        <f t="shared" si="8"/>
        <v>1</v>
      </c>
      <c r="R372" s="22"/>
    </row>
    <row r="373" spans="1:21" ht="15" hidden="1" customHeight="1" x14ac:dyDescent="0.2">
      <c r="A373" s="8" t="s">
        <v>671</v>
      </c>
      <c r="B373" s="10">
        <v>7</v>
      </c>
      <c r="C373" s="95"/>
      <c r="D373" s="10"/>
      <c r="E373" s="17">
        <v>82</v>
      </c>
      <c r="F373" s="17" t="s">
        <v>676</v>
      </c>
      <c r="G373" s="18" t="s">
        <v>21</v>
      </c>
      <c r="H373" s="17" t="s">
        <v>677</v>
      </c>
      <c r="I373" s="20" t="str">
        <f>'[4]Res_Ginástica Geral'!H367</f>
        <v xml:space="preserve"> </v>
      </c>
      <c r="J373" s="21"/>
      <c r="K373" s="21"/>
      <c r="L373" s="58"/>
      <c r="M373" s="63"/>
      <c r="N373" s="63"/>
      <c r="O373" s="63"/>
      <c r="P373" s="56"/>
      <c r="Q373" s="20">
        <f t="shared" si="8"/>
        <v>1</v>
      </c>
      <c r="R373" s="22"/>
    </row>
    <row r="374" spans="1:21" ht="15" hidden="1" customHeight="1" x14ac:dyDescent="0.2">
      <c r="A374" s="8" t="s">
        <v>671</v>
      </c>
      <c r="B374" s="10">
        <v>8</v>
      </c>
      <c r="C374" s="95"/>
      <c r="D374" s="10"/>
      <c r="E374" s="10">
        <v>446</v>
      </c>
      <c r="F374" s="10" t="s">
        <v>678</v>
      </c>
      <c r="G374" s="11" t="s">
        <v>14</v>
      </c>
      <c r="H374" s="10" t="s">
        <v>679</v>
      </c>
      <c r="I374" s="14"/>
      <c r="J374" s="14"/>
      <c r="K374" s="14"/>
      <c r="L374" s="58"/>
      <c r="M374" s="58"/>
      <c r="N374" s="59"/>
      <c r="O374" s="58"/>
      <c r="P374" s="56"/>
      <c r="Q374" s="16">
        <f t="shared" si="8"/>
        <v>0</v>
      </c>
      <c r="R374" s="14"/>
      <c r="U374">
        <v>2</v>
      </c>
    </row>
    <row r="375" spans="1:21" ht="15" hidden="1" customHeight="1" x14ac:dyDescent="0.2">
      <c r="A375" s="8" t="s">
        <v>671</v>
      </c>
      <c r="B375" s="10">
        <v>9</v>
      </c>
      <c r="C375" s="95"/>
      <c r="D375" s="10"/>
      <c r="E375" s="10">
        <v>490</v>
      </c>
      <c r="F375" s="10" t="s">
        <v>680</v>
      </c>
      <c r="G375" s="11" t="s">
        <v>14</v>
      </c>
      <c r="H375" s="10" t="s">
        <v>681</v>
      </c>
      <c r="I375" s="12" t="str">
        <f>'[4]Res_Ginástica Geral'!H58</f>
        <v>Apto</v>
      </c>
      <c r="J375" s="13" t="str">
        <f>'[4]Res_Atletismo Geral'!H58</f>
        <v>Apto</v>
      </c>
      <c r="K375" s="14"/>
      <c r="L375" s="58"/>
      <c r="M375" s="57"/>
      <c r="N375" s="59"/>
      <c r="O375" s="58" t="s">
        <v>16</v>
      </c>
      <c r="P375" s="56"/>
      <c r="Q375" s="16">
        <f t="shared" si="8"/>
        <v>3</v>
      </c>
      <c r="R375" s="14" t="s">
        <v>17</v>
      </c>
      <c r="U375">
        <v>1</v>
      </c>
    </row>
    <row r="376" spans="1:21" ht="15" hidden="1" customHeight="1" x14ac:dyDescent="0.2">
      <c r="A376" s="8" t="s">
        <v>671</v>
      </c>
      <c r="B376" s="10">
        <v>10</v>
      </c>
      <c r="C376" s="95"/>
      <c r="D376" s="10"/>
      <c r="E376" s="17">
        <v>157</v>
      </c>
      <c r="F376" s="17" t="s">
        <v>142</v>
      </c>
      <c r="G376" s="18" t="s">
        <v>34</v>
      </c>
      <c r="H376" s="17" t="s">
        <v>143</v>
      </c>
      <c r="I376" s="20" t="str">
        <f>'[4]Res_Ginástica Geral'!H370</f>
        <v xml:space="preserve"> </v>
      </c>
      <c r="J376" s="21"/>
      <c r="K376" s="21"/>
      <c r="L376" s="58"/>
      <c r="M376" s="63"/>
      <c r="N376" s="63"/>
      <c r="O376" s="63"/>
      <c r="P376" s="56"/>
      <c r="Q376" s="20">
        <f t="shared" si="8"/>
        <v>1</v>
      </c>
      <c r="R376" s="22"/>
    </row>
    <row r="377" spans="1:21" ht="15" hidden="1" customHeight="1" x14ac:dyDescent="0.2">
      <c r="A377" s="8" t="s">
        <v>671</v>
      </c>
      <c r="B377" s="10">
        <v>11</v>
      </c>
      <c r="C377" s="95"/>
      <c r="D377" s="10"/>
      <c r="E377" s="10">
        <v>631</v>
      </c>
      <c r="F377" s="10" t="s">
        <v>682</v>
      </c>
      <c r="G377" s="11" t="s">
        <v>14</v>
      </c>
      <c r="H377" s="10" t="s">
        <v>683</v>
      </c>
      <c r="I377" s="14"/>
      <c r="J377" s="14"/>
      <c r="K377" s="14"/>
      <c r="L377" s="58"/>
      <c r="M377" s="59"/>
      <c r="N377" s="58"/>
      <c r="O377" s="58"/>
      <c r="P377" s="56"/>
      <c r="Q377" s="16">
        <f t="shared" si="8"/>
        <v>0</v>
      </c>
      <c r="R377" s="23"/>
      <c r="U377">
        <v>2</v>
      </c>
    </row>
    <row r="378" spans="1:21" ht="15" hidden="1" customHeight="1" x14ac:dyDescent="0.2">
      <c r="A378" s="8" t="s">
        <v>671</v>
      </c>
      <c r="B378" s="10">
        <v>12</v>
      </c>
      <c r="C378" s="95"/>
      <c r="D378" s="10"/>
      <c r="E378" s="17">
        <v>334</v>
      </c>
      <c r="F378" s="17" t="s">
        <v>684</v>
      </c>
      <c r="G378" s="18" t="s">
        <v>34</v>
      </c>
      <c r="H378" s="17" t="s">
        <v>685</v>
      </c>
      <c r="I378" s="20" t="str">
        <f>'[4]Res_Ginástica Geral'!H372</f>
        <v xml:space="preserve"> </v>
      </c>
      <c r="J378" s="20">
        <f>'[4]Res_Ginástica Geral'!I372</f>
        <v>0</v>
      </c>
      <c r="K378" s="20">
        <f>'[4]Res_Ginástica Geral'!J372</f>
        <v>0</v>
      </c>
      <c r="L378" s="58"/>
      <c r="M378" s="63"/>
      <c r="N378" s="63"/>
      <c r="O378" s="63"/>
      <c r="P378" s="56"/>
      <c r="Q378" s="20">
        <f t="shared" si="8"/>
        <v>3</v>
      </c>
      <c r="R378" s="22"/>
    </row>
    <row r="379" spans="1:21" ht="15" hidden="1" customHeight="1" x14ac:dyDescent="0.2">
      <c r="A379" s="8" t="s">
        <v>671</v>
      </c>
      <c r="B379" s="10">
        <v>13</v>
      </c>
      <c r="C379" s="95"/>
      <c r="D379" s="10"/>
      <c r="E379" s="10">
        <v>341</v>
      </c>
      <c r="F379" s="10" t="s">
        <v>686</v>
      </c>
      <c r="G379" s="11" t="s">
        <v>14</v>
      </c>
      <c r="H379" s="10" t="s">
        <v>687</v>
      </c>
      <c r="I379" s="12" t="str">
        <f>'[4]Res_Ginástica Geral'!H373</f>
        <v>Apto</v>
      </c>
      <c r="J379" s="12">
        <f>'[4]Res_Ginástica Geral'!I373</f>
        <v>0</v>
      </c>
      <c r="K379" s="12">
        <f>'[4]Res_Ginástica Geral'!J373</f>
        <v>0</v>
      </c>
      <c r="L379" s="58"/>
      <c r="M379" s="58" t="s">
        <v>16</v>
      </c>
      <c r="N379" s="59"/>
      <c r="O379" s="58" t="s">
        <v>16</v>
      </c>
      <c r="P379" s="56"/>
      <c r="Q379" s="16">
        <f t="shared" si="8"/>
        <v>5</v>
      </c>
      <c r="R379" s="14" t="s">
        <v>16</v>
      </c>
    </row>
    <row r="380" spans="1:21" x14ac:dyDescent="0.2">
      <c r="A380" s="8" t="s">
        <v>671</v>
      </c>
      <c r="B380" s="10">
        <v>14</v>
      </c>
      <c r="C380" s="95"/>
      <c r="D380" s="10">
        <v>38</v>
      </c>
      <c r="E380" s="10">
        <v>189</v>
      </c>
      <c r="F380" s="10" t="s">
        <v>688</v>
      </c>
      <c r="G380" s="11" t="s">
        <v>14</v>
      </c>
      <c r="H380" s="10" t="s">
        <v>689</v>
      </c>
      <c r="I380" s="14"/>
      <c r="J380" s="14"/>
      <c r="K380" s="14"/>
      <c r="L380" s="58"/>
      <c r="M380" s="57"/>
      <c r="N380" s="57"/>
      <c r="O380" s="57"/>
      <c r="P380" s="56"/>
      <c r="Q380" s="16">
        <f t="shared" si="8"/>
        <v>0</v>
      </c>
      <c r="R380" s="23"/>
      <c r="U380">
        <v>2</v>
      </c>
    </row>
    <row r="381" spans="1:21" ht="15" hidden="1" customHeight="1" x14ac:dyDescent="0.2">
      <c r="A381" s="8" t="s">
        <v>671</v>
      </c>
      <c r="B381" s="10">
        <v>15</v>
      </c>
      <c r="C381" s="95"/>
      <c r="D381" s="10"/>
      <c r="E381" s="10">
        <v>131</v>
      </c>
      <c r="F381" s="10" t="s">
        <v>690</v>
      </c>
      <c r="G381" s="11" t="s">
        <v>14</v>
      </c>
      <c r="H381" s="10" t="s">
        <v>691</v>
      </c>
      <c r="I381" s="12" t="str">
        <f>'[4]Res_Ginástica Geral'!H375</f>
        <v>Apto</v>
      </c>
      <c r="J381" s="12">
        <f>'[4]Res_Ginástica Geral'!I375</f>
        <v>0</v>
      </c>
      <c r="K381" s="12">
        <f>'[4]Res_Ginástica Geral'!J375</f>
        <v>0</v>
      </c>
      <c r="L381" s="58"/>
      <c r="M381" s="58" t="s">
        <v>16</v>
      </c>
      <c r="N381" s="57"/>
      <c r="O381" s="58" t="s">
        <v>16</v>
      </c>
      <c r="P381" s="56"/>
      <c r="Q381" s="16">
        <f t="shared" si="8"/>
        <v>5</v>
      </c>
      <c r="R381" s="14" t="s">
        <v>16</v>
      </c>
    </row>
    <row r="382" spans="1:21" ht="15" hidden="1" customHeight="1" x14ac:dyDescent="0.2">
      <c r="A382" s="8" t="s">
        <v>671</v>
      </c>
      <c r="B382" s="10">
        <v>16</v>
      </c>
      <c r="C382" s="95"/>
      <c r="D382" s="10"/>
      <c r="E382" s="17">
        <v>441</v>
      </c>
      <c r="F382" s="17" t="s">
        <v>692</v>
      </c>
      <c r="G382" s="18" t="s">
        <v>21</v>
      </c>
      <c r="H382" s="17" t="s">
        <v>693</v>
      </c>
      <c r="I382" s="20" t="str">
        <f>'[4]Res_Ginástica Geral'!H376</f>
        <v xml:space="preserve"> </v>
      </c>
      <c r="J382" s="20">
        <f>'[4]Res_Ginástica Geral'!I376</f>
        <v>0</v>
      </c>
      <c r="K382" s="20">
        <f>'[4]Res_Ginástica Geral'!J376</f>
        <v>0</v>
      </c>
      <c r="L382" s="58"/>
      <c r="M382" s="63"/>
      <c r="N382" s="57"/>
      <c r="O382" s="63"/>
      <c r="P382" s="56"/>
      <c r="Q382" s="20">
        <f t="shared" si="8"/>
        <v>3</v>
      </c>
      <c r="R382" s="22"/>
    </row>
    <row r="383" spans="1:21" ht="15" hidden="1" customHeight="1" x14ac:dyDescent="0.2">
      <c r="A383" s="8" t="s">
        <v>671</v>
      </c>
      <c r="B383" s="10">
        <v>17</v>
      </c>
      <c r="C383" s="95"/>
      <c r="D383" s="10"/>
      <c r="E383" s="10">
        <v>98</v>
      </c>
      <c r="F383" s="10" t="s">
        <v>694</v>
      </c>
      <c r="G383" s="11" t="s">
        <v>14</v>
      </c>
      <c r="H383" s="10" t="s">
        <v>695</v>
      </c>
      <c r="I383" s="12" t="str">
        <f>'[4]Res_Ginástica Geral'!H377</f>
        <v>Apto</v>
      </c>
      <c r="J383" s="12">
        <f>'[4]Res_Ginástica Geral'!I377</f>
        <v>0</v>
      </c>
      <c r="K383" s="12">
        <f>'[4]Res_Ginástica Geral'!J377</f>
        <v>0</v>
      </c>
      <c r="L383" s="58"/>
      <c r="M383" s="58" t="s">
        <v>16</v>
      </c>
      <c r="N383" s="57"/>
      <c r="O383" s="58" t="s">
        <v>16</v>
      </c>
      <c r="P383" s="56"/>
      <c r="Q383" s="16">
        <f t="shared" si="8"/>
        <v>5</v>
      </c>
      <c r="R383" s="14" t="s">
        <v>16</v>
      </c>
    </row>
    <row r="384" spans="1:21" x14ac:dyDescent="0.2">
      <c r="A384" s="8" t="s">
        <v>671</v>
      </c>
      <c r="B384" s="10">
        <v>18</v>
      </c>
      <c r="C384" s="95"/>
      <c r="D384" s="10">
        <v>39</v>
      </c>
      <c r="E384" s="10">
        <v>523</v>
      </c>
      <c r="F384" s="10" t="s">
        <v>241</v>
      </c>
      <c r="G384" s="11" t="s">
        <v>14</v>
      </c>
      <c r="H384" s="10" t="s">
        <v>242</v>
      </c>
      <c r="I384" s="14"/>
      <c r="J384" s="14"/>
      <c r="K384" s="14"/>
      <c r="L384" s="58"/>
      <c r="M384" s="57"/>
      <c r="N384" s="57"/>
      <c r="O384" s="57"/>
      <c r="P384" s="56"/>
      <c r="Q384" s="16">
        <f t="shared" si="8"/>
        <v>0</v>
      </c>
      <c r="R384" s="23"/>
      <c r="U384">
        <v>2</v>
      </c>
    </row>
    <row r="385" spans="1:21" ht="15" hidden="1" customHeight="1" x14ac:dyDescent="0.2">
      <c r="A385" s="8" t="s">
        <v>671</v>
      </c>
      <c r="B385" s="10">
        <v>19</v>
      </c>
      <c r="C385" s="95"/>
      <c r="D385" s="10"/>
      <c r="E385" s="17">
        <v>624</v>
      </c>
      <c r="F385" s="17" t="s">
        <v>696</v>
      </c>
      <c r="G385" s="18" t="s">
        <v>21</v>
      </c>
      <c r="H385" s="17" t="s">
        <v>697</v>
      </c>
      <c r="I385" s="20" t="str">
        <f>'[4]Res_Ginástica Geral'!H379</f>
        <v xml:space="preserve"> </v>
      </c>
      <c r="J385" s="21"/>
      <c r="K385" s="21"/>
      <c r="L385" s="58"/>
      <c r="M385" s="57"/>
      <c r="N385" s="57"/>
      <c r="O385" s="57"/>
      <c r="P385" s="56"/>
      <c r="Q385" s="20">
        <f t="shared" si="8"/>
        <v>1</v>
      </c>
      <c r="R385" s="22"/>
    </row>
    <row r="386" spans="1:21" x14ac:dyDescent="0.2">
      <c r="A386" s="8" t="s">
        <v>671</v>
      </c>
      <c r="B386" s="10">
        <v>20</v>
      </c>
      <c r="C386" s="95"/>
      <c r="D386" s="10">
        <v>40</v>
      </c>
      <c r="E386" s="10">
        <v>190</v>
      </c>
      <c r="F386" s="10" t="s">
        <v>698</v>
      </c>
      <c r="G386" s="11" t="s">
        <v>14</v>
      </c>
      <c r="H386" s="10" t="s">
        <v>699</v>
      </c>
      <c r="I386" s="14"/>
      <c r="J386" s="14"/>
      <c r="K386" s="14"/>
      <c r="L386" s="58"/>
      <c r="M386" s="59"/>
      <c r="N386" s="57"/>
      <c r="O386" s="57"/>
      <c r="P386" s="56"/>
      <c r="Q386" s="16">
        <f t="shared" si="8"/>
        <v>0</v>
      </c>
      <c r="R386" s="23"/>
      <c r="U386">
        <v>2</v>
      </c>
    </row>
    <row r="387" spans="1:21" ht="15" hidden="1" customHeight="1" x14ac:dyDescent="0.2">
      <c r="A387" s="8" t="s">
        <v>671</v>
      </c>
      <c r="B387" s="10">
        <v>21</v>
      </c>
      <c r="C387" s="95"/>
      <c r="D387" s="10"/>
      <c r="E387" s="10">
        <v>97</v>
      </c>
      <c r="F387" s="10" t="s">
        <v>700</v>
      </c>
      <c r="G387" s="11" t="s">
        <v>14</v>
      </c>
      <c r="H387" s="10" t="s">
        <v>701</v>
      </c>
      <c r="I387" s="12" t="str">
        <f>'[4]Res_Ginástica Geral'!H297</f>
        <v>Inapto</v>
      </c>
      <c r="J387" s="13" t="str">
        <f>'[4]Res_Atletismo Geral'!H297</f>
        <v>Apto</v>
      </c>
      <c r="K387" s="13" t="str">
        <f>'[4]Res_Natação Geral'!H297</f>
        <v>Apto</v>
      </c>
      <c r="L387" s="58"/>
      <c r="M387" s="58" t="s">
        <v>16</v>
      </c>
      <c r="N387" s="59"/>
      <c r="O387" s="57"/>
      <c r="P387" s="56"/>
      <c r="Q387" s="16">
        <f t="shared" si="8"/>
        <v>4</v>
      </c>
      <c r="R387" s="14" t="s">
        <v>17</v>
      </c>
      <c r="U387">
        <v>1</v>
      </c>
    </row>
    <row r="388" spans="1:21" ht="15" hidden="1" customHeight="1" x14ac:dyDescent="0.2">
      <c r="A388" s="8" t="s">
        <v>671</v>
      </c>
      <c r="B388" s="10">
        <v>22</v>
      </c>
      <c r="C388" s="95"/>
      <c r="D388" s="10"/>
      <c r="E388" s="17">
        <v>423</v>
      </c>
      <c r="F388" s="17" t="s">
        <v>702</v>
      </c>
      <c r="G388" s="18" t="s">
        <v>21</v>
      </c>
      <c r="H388" s="17" t="s">
        <v>703</v>
      </c>
      <c r="I388" s="20" t="str">
        <f>'[4]Res_Ginástica Geral'!H382</f>
        <v xml:space="preserve"> </v>
      </c>
      <c r="J388" s="21"/>
      <c r="K388" s="21"/>
      <c r="L388" s="58"/>
      <c r="M388" s="63"/>
      <c r="N388" s="63"/>
      <c r="O388" s="63"/>
      <c r="P388" s="56"/>
      <c r="Q388" s="20">
        <f t="shared" si="8"/>
        <v>1</v>
      </c>
      <c r="R388" s="22"/>
    </row>
    <row r="389" spans="1:21" ht="15" hidden="1" customHeight="1" x14ac:dyDescent="0.2">
      <c r="A389" s="8" t="s">
        <v>671</v>
      </c>
      <c r="B389" s="10">
        <v>23</v>
      </c>
      <c r="C389" s="95"/>
      <c r="D389" s="10"/>
      <c r="E389" s="10">
        <v>486</v>
      </c>
      <c r="F389" s="10" t="s">
        <v>704</v>
      </c>
      <c r="G389" s="11" t="s">
        <v>14</v>
      </c>
      <c r="H389" s="10" t="s">
        <v>705</v>
      </c>
      <c r="I389" s="14"/>
      <c r="J389" s="14"/>
      <c r="K389" s="14"/>
      <c r="L389" s="58"/>
      <c r="M389" s="59"/>
      <c r="N389" s="59"/>
      <c r="O389" s="59"/>
      <c r="P389" s="56"/>
      <c r="Q389" s="16">
        <f t="shared" si="8"/>
        <v>0</v>
      </c>
      <c r="R389" s="14"/>
      <c r="U389">
        <v>2</v>
      </c>
    </row>
    <row r="390" spans="1:21" ht="15" hidden="1" customHeight="1" x14ac:dyDescent="0.2">
      <c r="A390" s="8" t="s">
        <v>671</v>
      </c>
      <c r="B390" s="10">
        <v>24</v>
      </c>
      <c r="C390" s="95"/>
      <c r="D390" s="10"/>
      <c r="E390" s="10">
        <v>165</v>
      </c>
      <c r="F390" s="10" t="s">
        <v>706</v>
      </c>
      <c r="G390" s="11" t="s">
        <v>14</v>
      </c>
      <c r="H390" s="10" t="s">
        <v>707</v>
      </c>
      <c r="I390" s="12" t="str">
        <f>'[4]Res_Ginástica Geral'!H473</f>
        <v>Apto</v>
      </c>
      <c r="J390" s="13" t="str">
        <f>'[4]Res_Atletismo Geral'!H473</f>
        <v>Inapto</v>
      </c>
      <c r="K390" s="13" t="str">
        <f>'[4]Res_Natação Geral'!H473</f>
        <v>Apto</v>
      </c>
      <c r="L390" s="58"/>
      <c r="M390" s="58" t="s">
        <v>16</v>
      </c>
      <c r="N390" s="58" t="s">
        <v>16</v>
      </c>
      <c r="O390" s="59"/>
      <c r="P390" s="56"/>
      <c r="Q390" s="16">
        <f t="shared" si="8"/>
        <v>5</v>
      </c>
      <c r="R390" s="14" t="s">
        <v>17</v>
      </c>
      <c r="U390">
        <v>1</v>
      </c>
    </row>
    <row r="391" spans="1:21" ht="15" hidden="1" customHeight="1" x14ac:dyDescent="0.2">
      <c r="A391" s="8" t="s">
        <v>671</v>
      </c>
      <c r="B391" s="10">
        <v>25</v>
      </c>
      <c r="C391" s="95"/>
      <c r="D391" s="10"/>
      <c r="E391" s="10">
        <v>602</v>
      </c>
      <c r="F391" s="10" t="s">
        <v>708</v>
      </c>
      <c r="G391" s="11" t="s">
        <v>14</v>
      </c>
      <c r="H391" s="10" t="s">
        <v>709</v>
      </c>
      <c r="I391" s="12" t="str">
        <f>'[4]Res_Ginástica Geral'!H385</f>
        <v>Apto</v>
      </c>
      <c r="J391" s="13" t="str">
        <f>'[4]Res_Atletismo Geral'!H385</f>
        <v>Apto</v>
      </c>
      <c r="K391" s="13" t="str">
        <f>'[4]Res_Natação Geral'!H385</f>
        <v>Apto</v>
      </c>
      <c r="L391" s="58"/>
      <c r="M391" s="58" t="s">
        <v>16</v>
      </c>
      <c r="N391" s="59"/>
      <c r="O391" s="58" t="s">
        <v>16</v>
      </c>
      <c r="P391" s="56"/>
      <c r="Q391" s="16">
        <f t="shared" si="8"/>
        <v>5</v>
      </c>
      <c r="R391" s="14" t="s">
        <v>16</v>
      </c>
    </row>
    <row r="392" spans="1:21" ht="15" hidden="1" customHeight="1" x14ac:dyDescent="0.2">
      <c r="A392" s="8" t="s">
        <v>671</v>
      </c>
      <c r="B392" s="10">
        <v>26</v>
      </c>
      <c r="C392" s="95"/>
      <c r="D392" s="10"/>
      <c r="E392" s="17">
        <v>479</v>
      </c>
      <c r="F392" s="17" t="s">
        <v>710</v>
      </c>
      <c r="G392" s="18" t="s">
        <v>21</v>
      </c>
      <c r="H392" s="17" t="s">
        <v>711</v>
      </c>
      <c r="I392" s="20" t="str">
        <f>'[4]Res_Ginástica Geral'!H386</f>
        <v xml:space="preserve"> </v>
      </c>
      <c r="J392" s="21"/>
      <c r="K392" s="21"/>
      <c r="L392" s="58"/>
      <c r="M392" s="63"/>
      <c r="N392" s="63"/>
      <c r="O392" s="63"/>
      <c r="P392" s="56"/>
      <c r="Q392" s="20">
        <f t="shared" si="8"/>
        <v>1</v>
      </c>
      <c r="R392" s="22"/>
    </row>
    <row r="393" spans="1:21" ht="15" hidden="1" customHeight="1" x14ac:dyDescent="0.2">
      <c r="A393" s="8" t="s">
        <v>671</v>
      </c>
      <c r="B393" s="10">
        <v>27</v>
      </c>
      <c r="C393" s="95"/>
      <c r="D393" s="10"/>
      <c r="E393" s="10">
        <v>198</v>
      </c>
      <c r="F393" s="10" t="s">
        <v>712</v>
      </c>
      <c r="G393" s="11" t="s">
        <v>14</v>
      </c>
      <c r="H393" s="10" t="s">
        <v>713</v>
      </c>
      <c r="I393" s="12" t="str">
        <f>'[4]Res_Ginástica Geral'!H299</f>
        <v>Apto</v>
      </c>
      <c r="J393" s="13" t="str">
        <f>'[4]Res_Atletismo Geral'!H299</f>
        <v>Apto</v>
      </c>
      <c r="K393" s="13" t="str">
        <f>'[4]Res_Natação Geral'!H299</f>
        <v>Inapto</v>
      </c>
      <c r="L393" s="58"/>
      <c r="M393" s="58" t="s">
        <v>16</v>
      </c>
      <c r="N393" s="59"/>
      <c r="O393" s="59"/>
      <c r="P393" s="56"/>
      <c r="Q393" s="16">
        <f t="shared" si="8"/>
        <v>4</v>
      </c>
      <c r="R393" s="14" t="s">
        <v>17</v>
      </c>
      <c r="U393">
        <v>1</v>
      </c>
    </row>
    <row r="394" spans="1:21" ht="15" hidden="1" customHeight="1" x14ac:dyDescent="0.2">
      <c r="A394" s="8" t="s">
        <v>671</v>
      </c>
      <c r="B394" s="10">
        <v>28</v>
      </c>
      <c r="C394" s="95"/>
      <c r="D394" s="10"/>
      <c r="E394" s="10">
        <v>171</v>
      </c>
      <c r="F394" s="10" t="s">
        <v>714</v>
      </c>
      <c r="G394" s="11" t="s">
        <v>14</v>
      </c>
      <c r="H394" s="10" t="s">
        <v>715</v>
      </c>
      <c r="I394" s="12" t="str">
        <f>'[4]Res_Ginástica Geral'!H388</f>
        <v>Apto</v>
      </c>
      <c r="J394" s="13" t="str">
        <f>'[4]Res_Atletismo Geral'!H388</f>
        <v>Apto</v>
      </c>
      <c r="K394" s="13" t="str">
        <f>'[4]Res_Natação Geral'!H388</f>
        <v>Apto</v>
      </c>
      <c r="L394" s="58"/>
      <c r="M394" s="58" t="s">
        <v>16</v>
      </c>
      <c r="N394" s="59"/>
      <c r="O394" s="58" t="s">
        <v>16</v>
      </c>
      <c r="P394" s="56"/>
      <c r="Q394" s="16">
        <f t="shared" si="8"/>
        <v>5</v>
      </c>
      <c r="R394" s="14" t="s">
        <v>16</v>
      </c>
    </row>
    <row r="395" spans="1:21" ht="15" hidden="1" customHeight="1" x14ac:dyDescent="0.2">
      <c r="A395" s="8" t="s">
        <v>671</v>
      </c>
      <c r="B395" s="10">
        <v>29</v>
      </c>
      <c r="C395" s="95"/>
      <c r="D395" s="10"/>
      <c r="E395" s="10">
        <v>260</v>
      </c>
      <c r="F395" s="10" t="s">
        <v>716</v>
      </c>
      <c r="G395" s="11" t="s">
        <v>14</v>
      </c>
      <c r="H395" s="10" t="s">
        <v>717</v>
      </c>
      <c r="I395" s="12" t="str">
        <f>'[4]Res_Ginástica Geral'!H389</f>
        <v>Apto</v>
      </c>
      <c r="J395" s="13" t="str">
        <f>'[4]Res_Atletismo Geral'!H389</f>
        <v>Apto</v>
      </c>
      <c r="K395" s="13" t="str">
        <f>'[4]Res_Natação Geral'!H389</f>
        <v>Apto</v>
      </c>
      <c r="L395" s="58"/>
      <c r="M395" s="58" t="s">
        <v>16</v>
      </c>
      <c r="N395" s="59"/>
      <c r="O395" s="58" t="s">
        <v>16</v>
      </c>
      <c r="P395" s="56"/>
      <c r="Q395" s="16">
        <f t="shared" si="8"/>
        <v>5</v>
      </c>
      <c r="R395" s="14" t="s">
        <v>16</v>
      </c>
    </row>
    <row r="396" spans="1:21" ht="15" hidden="1" customHeight="1" x14ac:dyDescent="0.2">
      <c r="A396" s="8" t="s">
        <v>671</v>
      </c>
      <c r="B396" s="10">
        <v>30</v>
      </c>
      <c r="C396" s="95"/>
      <c r="D396" s="10"/>
      <c r="E396" s="10">
        <v>626</v>
      </c>
      <c r="F396" s="10" t="s">
        <v>718</v>
      </c>
      <c r="G396" s="11" t="s">
        <v>14</v>
      </c>
      <c r="H396" s="10" t="s">
        <v>719</v>
      </c>
      <c r="I396" s="12" t="str">
        <f>'[4]Res_Ginástica Geral'!H390</f>
        <v>Apto</v>
      </c>
      <c r="J396" s="13" t="str">
        <f>'[4]Res_Atletismo Geral'!H390</f>
        <v>Apto</v>
      </c>
      <c r="K396" s="13" t="str">
        <f>'[4]Res_Natação Geral'!H390</f>
        <v>Apto</v>
      </c>
      <c r="L396" s="58"/>
      <c r="M396" s="58" t="s">
        <v>16</v>
      </c>
      <c r="N396" s="59"/>
      <c r="O396" s="58" t="s">
        <v>16</v>
      </c>
      <c r="P396" s="56"/>
      <c r="Q396" s="16">
        <f t="shared" si="8"/>
        <v>5</v>
      </c>
      <c r="R396" s="14" t="s">
        <v>16</v>
      </c>
    </row>
    <row r="397" spans="1:21" ht="15" hidden="1" customHeight="1" x14ac:dyDescent="0.2">
      <c r="A397" s="8" t="s">
        <v>671</v>
      </c>
      <c r="B397" s="10">
        <v>31</v>
      </c>
      <c r="C397" s="95"/>
      <c r="D397" s="10"/>
      <c r="E397" s="10">
        <v>96</v>
      </c>
      <c r="F397" s="10" t="s">
        <v>720</v>
      </c>
      <c r="G397" s="11" t="s">
        <v>14</v>
      </c>
      <c r="H397" s="10" t="s">
        <v>721</v>
      </c>
      <c r="I397" s="12" t="str">
        <f>'[4]Res_Ginástica Geral'!H300</f>
        <v>Apto</v>
      </c>
      <c r="J397" s="13" t="str">
        <f>'[4]Res_Atletismo Geral'!H300</f>
        <v>Inapto</v>
      </c>
      <c r="K397" s="13" t="str">
        <f>'[4]Res_Natação Geral'!H300</f>
        <v>Apto</v>
      </c>
      <c r="L397" s="58"/>
      <c r="M397" s="58" t="s">
        <v>16</v>
      </c>
      <c r="N397" s="59"/>
      <c r="O397" s="59"/>
      <c r="P397" s="56"/>
      <c r="Q397" s="16">
        <f t="shared" si="8"/>
        <v>4</v>
      </c>
      <c r="R397" s="14" t="s">
        <v>17</v>
      </c>
      <c r="U397">
        <v>1</v>
      </c>
    </row>
    <row r="398" spans="1:21" ht="15" hidden="1" customHeight="1" x14ac:dyDescent="0.2">
      <c r="A398" s="8" t="s">
        <v>671</v>
      </c>
      <c r="B398" s="10">
        <v>32</v>
      </c>
      <c r="C398" s="95"/>
      <c r="D398" s="10"/>
      <c r="E398" s="10">
        <v>125</v>
      </c>
      <c r="F398" s="10" t="s">
        <v>722</v>
      </c>
      <c r="G398" s="11" t="s">
        <v>14</v>
      </c>
      <c r="H398" s="10" t="s">
        <v>723</v>
      </c>
      <c r="I398" s="12" t="str">
        <f>'[4]Res_Ginástica Geral'!H392</f>
        <v>Apto</v>
      </c>
      <c r="J398" s="13" t="str">
        <f>'[4]Res_Atletismo Geral'!H392</f>
        <v>Apto</v>
      </c>
      <c r="K398" s="13" t="str">
        <f>'[4]Res_Natação Geral'!H392</f>
        <v>Apto</v>
      </c>
      <c r="L398" s="58"/>
      <c r="M398" s="58" t="s">
        <v>16</v>
      </c>
      <c r="N398" s="59"/>
      <c r="O398" s="58" t="s">
        <v>16</v>
      </c>
      <c r="P398" s="56"/>
      <c r="Q398" s="16">
        <f t="shared" si="8"/>
        <v>5</v>
      </c>
      <c r="R398" s="14" t="s">
        <v>16</v>
      </c>
    </row>
    <row r="399" spans="1:21" ht="15" hidden="1" customHeight="1" x14ac:dyDescent="0.2">
      <c r="A399" s="8" t="s">
        <v>671</v>
      </c>
      <c r="B399" s="10">
        <v>33</v>
      </c>
      <c r="C399" s="95"/>
      <c r="D399" s="10"/>
      <c r="E399" s="10">
        <v>364</v>
      </c>
      <c r="F399" s="10" t="s">
        <v>724</v>
      </c>
      <c r="G399" s="11" t="s">
        <v>14</v>
      </c>
      <c r="H399" s="10" t="s">
        <v>725</v>
      </c>
      <c r="I399" s="12" t="str">
        <f>'[4]Res_Ginástica Geral'!H393</f>
        <v>Apto</v>
      </c>
      <c r="J399" s="13" t="str">
        <f>'[4]Res_Atletismo Geral'!H393</f>
        <v>Apto</v>
      </c>
      <c r="K399" s="13" t="str">
        <f>'[4]Res_Natação Geral'!H393</f>
        <v>Apto</v>
      </c>
      <c r="L399" s="58"/>
      <c r="M399" s="58" t="s">
        <v>16</v>
      </c>
      <c r="N399" s="59"/>
      <c r="O399" s="58" t="s">
        <v>16</v>
      </c>
      <c r="P399" s="56"/>
      <c r="Q399" s="16">
        <f t="shared" si="8"/>
        <v>5</v>
      </c>
      <c r="R399" s="14" t="s">
        <v>16</v>
      </c>
    </row>
    <row r="400" spans="1:21" ht="15" hidden="1" customHeight="1" x14ac:dyDescent="0.2">
      <c r="A400" s="8" t="s">
        <v>671</v>
      </c>
      <c r="B400" s="10">
        <v>34</v>
      </c>
      <c r="C400" s="95"/>
      <c r="D400" s="10"/>
      <c r="E400" s="10">
        <v>202</v>
      </c>
      <c r="F400" s="10" t="s">
        <v>726</v>
      </c>
      <c r="G400" s="11" t="s">
        <v>14</v>
      </c>
      <c r="H400" s="10" t="s">
        <v>727</v>
      </c>
      <c r="I400" s="12" t="str">
        <f>'[4]Res_Ginástica Geral'!H301</f>
        <v>Apto</v>
      </c>
      <c r="J400" s="13" t="str">
        <f>'[4]Res_Atletismo Geral'!H301</f>
        <v>Apto</v>
      </c>
      <c r="K400" s="13" t="str">
        <f>'[4]Res_Natação Geral'!H301</f>
        <v>Inapto</v>
      </c>
      <c r="L400" s="58"/>
      <c r="M400" s="58" t="s">
        <v>16</v>
      </c>
      <c r="N400" s="59"/>
      <c r="O400" s="59"/>
      <c r="P400" s="56"/>
      <c r="Q400" s="16">
        <f t="shared" si="8"/>
        <v>4</v>
      </c>
      <c r="R400" s="14" t="s">
        <v>17</v>
      </c>
      <c r="U400">
        <v>1</v>
      </c>
    </row>
    <row r="401" spans="1:21" ht="15" hidden="1" customHeight="1" x14ac:dyDescent="0.2">
      <c r="A401" s="8" t="s">
        <v>671</v>
      </c>
      <c r="B401" s="10">
        <v>35</v>
      </c>
      <c r="C401" s="95"/>
      <c r="D401" s="10"/>
      <c r="E401" s="10">
        <v>59</v>
      </c>
      <c r="F401" s="10" t="s">
        <v>728</v>
      </c>
      <c r="G401" s="11" t="s">
        <v>14</v>
      </c>
      <c r="H401" s="10" t="s">
        <v>729</v>
      </c>
      <c r="I401" s="12" t="str">
        <f>'[4]Res_Ginástica Geral'!H395</f>
        <v>Inapto</v>
      </c>
      <c r="J401" s="13" t="str">
        <f>'[4]Res_Atletismo Geral'!H395</f>
        <v>Inapto</v>
      </c>
      <c r="K401" s="13" t="str">
        <f>'[4]Res_Natação Geral'!H395</f>
        <v>Inapto</v>
      </c>
      <c r="L401" s="58"/>
      <c r="M401" s="58" t="s">
        <v>16</v>
      </c>
      <c r="N401" s="59"/>
      <c r="O401" s="58" t="s">
        <v>16</v>
      </c>
      <c r="P401" s="56"/>
      <c r="Q401" s="16">
        <f t="shared" si="8"/>
        <v>5</v>
      </c>
      <c r="R401" s="14" t="s">
        <v>17</v>
      </c>
    </row>
    <row r="402" spans="1:21" ht="15" hidden="1" customHeight="1" x14ac:dyDescent="0.2">
      <c r="A402" s="8" t="s">
        <v>671</v>
      </c>
      <c r="B402" s="10">
        <v>36</v>
      </c>
      <c r="C402" s="95"/>
      <c r="D402" s="10"/>
      <c r="E402" s="10">
        <v>500</v>
      </c>
      <c r="F402" s="10" t="s">
        <v>730</v>
      </c>
      <c r="G402" s="11" t="s">
        <v>14</v>
      </c>
      <c r="H402" s="10" t="s">
        <v>731</v>
      </c>
      <c r="I402" s="12" t="str">
        <f>'[4]Res_Ginástica Geral'!H398</f>
        <v>Apto</v>
      </c>
      <c r="J402" s="13" t="str">
        <f>'[4]Res_Atletismo Geral'!H398</f>
        <v>Inapto</v>
      </c>
      <c r="K402" s="13" t="str">
        <f>'[4]Res_Natação Geral'!H398</f>
        <v>Apto</v>
      </c>
      <c r="L402" s="58"/>
      <c r="M402" s="58" t="s">
        <v>16</v>
      </c>
      <c r="N402" s="59"/>
      <c r="O402" s="58" t="s">
        <v>16</v>
      </c>
      <c r="P402" s="56"/>
      <c r="Q402" s="16">
        <f t="shared" si="8"/>
        <v>5</v>
      </c>
      <c r="R402" s="14" t="s">
        <v>17</v>
      </c>
      <c r="U402">
        <v>1</v>
      </c>
    </row>
    <row r="403" spans="1:21" ht="15" hidden="1" customHeight="1" x14ac:dyDescent="0.2">
      <c r="A403" s="8" t="s">
        <v>671</v>
      </c>
      <c r="B403" s="10">
        <v>37</v>
      </c>
      <c r="C403" s="95"/>
      <c r="D403" s="10"/>
      <c r="E403" s="10">
        <v>234</v>
      </c>
      <c r="F403" s="10" t="s">
        <v>732</v>
      </c>
      <c r="G403" s="11" t="s">
        <v>14</v>
      </c>
      <c r="H403" s="10" t="s">
        <v>733</v>
      </c>
      <c r="I403" s="12" t="str">
        <f>'[4]Res_Ginástica Geral'!H397</f>
        <v>Apto</v>
      </c>
      <c r="J403" s="13" t="str">
        <f>'[4]Res_Atletismo Geral'!H397</f>
        <v>Apto</v>
      </c>
      <c r="K403" s="13" t="str">
        <f>'[4]Res_Natação Geral'!H397</f>
        <v>Apto</v>
      </c>
      <c r="L403" s="58"/>
      <c r="M403" s="58" t="s">
        <v>16</v>
      </c>
      <c r="N403" s="59"/>
      <c r="O403" s="58" t="s">
        <v>16</v>
      </c>
      <c r="P403" s="56"/>
      <c r="Q403" s="16">
        <f t="shared" si="8"/>
        <v>5</v>
      </c>
      <c r="R403" s="14" t="s">
        <v>16</v>
      </c>
    </row>
    <row r="404" spans="1:21" ht="15" hidden="1" customHeight="1" x14ac:dyDescent="0.2">
      <c r="A404" s="8" t="s">
        <v>671</v>
      </c>
      <c r="B404" s="10">
        <v>38</v>
      </c>
      <c r="C404" s="95"/>
      <c r="D404" s="10"/>
      <c r="E404" s="10">
        <v>465</v>
      </c>
      <c r="F404" s="10" t="s">
        <v>734</v>
      </c>
      <c r="G404" s="11" t="s">
        <v>14</v>
      </c>
      <c r="H404" s="10" t="s">
        <v>735</v>
      </c>
      <c r="I404" s="12" t="str">
        <f>'[4]Res_Ginástica Geral'!H474</f>
        <v>Apto</v>
      </c>
      <c r="J404" s="13" t="str">
        <f>'[4]Res_Atletismo Geral'!H474</f>
        <v>Inapto</v>
      </c>
      <c r="K404" s="13" t="str">
        <f>'[4]Res_Natação Geral'!H474</f>
        <v>Apto</v>
      </c>
      <c r="L404" s="58"/>
      <c r="M404" s="58" t="s">
        <v>16</v>
      </c>
      <c r="N404" s="58" t="s">
        <v>16</v>
      </c>
      <c r="O404" s="59"/>
      <c r="P404" s="56"/>
      <c r="Q404" s="16">
        <f t="shared" si="8"/>
        <v>5</v>
      </c>
      <c r="R404" s="14" t="s">
        <v>17</v>
      </c>
      <c r="U404">
        <v>1</v>
      </c>
    </row>
    <row r="405" spans="1:21" ht="15" hidden="1" customHeight="1" x14ac:dyDescent="0.2">
      <c r="A405" s="8" t="s">
        <v>671</v>
      </c>
      <c r="B405" s="10">
        <v>39</v>
      </c>
      <c r="C405" s="95"/>
      <c r="D405" s="10"/>
      <c r="E405" s="10">
        <v>354</v>
      </c>
      <c r="F405" s="10" t="s">
        <v>736</v>
      </c>
      <c r="G405" s="11" t="s">
        <v>14</v>
      </c>
      <c r="H405" s="10" t="s">
        <v>737</v>
      </c>
      <c r="I405" s="12" t="str">
        <f>'[4]Res_Ginástica Geral'!H399</f>
        <v>Apto</v>
      </c>
      <c r="J405" s="13" t="str">
        <f>'[4]Res_Atletismo Geral'!H399</f>
        <v>Apto</v>
      </c>
      <c r="K405" s="13" t="str">
        <f>'[4]Res_Natação Geral'!H399</f>
        <v>Apto</v>
      </c>
      <c r="L405" s="58"/>
      <c r="M405" s="58" t="s">
        <v>16</v>
      </c>
      <c r="N405" s="59"/>
      <c r="O405" s="58" t="s">
        <v>16</v>
      </c>
      <c r="P405" s="56"/>
      <c r="Q405" s="16">
        <f t="shared" si="8"/>
        <v>5</v>
      </c>
      <c r="R405" s="14" t="s">
        <v>16</v>
      </c>
    </row>
    <row r="406" spans="1:21" ht="15" hidden="1" customHeight="1" x14ac:dyDescent="0.2">
      <c r="A406" s="8" t="s">
        <v>671</v>
      </c>
      <c r="B406" s="10">
        <v>40</v>
      </c>
      <c r="C406" s="95"/>
      <c r="D406" s="10"/>
      <c r="E406" s="10">
        <v>286</v>
      </c>
      <c r="F406" s="10" t="s">
        <v>738</v>
      </c>
      <c r="G406" s="11" t="s">
        <v>14</v>
      </c>
      <c r="H406" s="10" t="s">
        <v>739</v>
      </c>
      <c r="I406" s="12" t="str">
        <f>'[4]Res_Ginástica Geral'!H400</f>
        <v>Apto</v>
      </c>
      <c r="J406" s="13" t="str">
        <f>'[4]Res_Atletismo Geral'!H400</f>
        <v>Apto</v>
      </c>
      <c r="K406" s="13" t="str">
        <f>'[4]Res_Natação Geral'!H400</f>
        <v>Apto</v>
      </c>
      <c r="L406" s="58"/>
      <c r="M406" s="58" t="s">
        <v>16</v>
      </c>
      <c r="N406" s="59"/>
      <c r="O406" s="58" t="s">
        <v>16</v>
      </c>
      <c r="P406" s="56"/>
      <c r="Q406" s="16">
        <f t="shared" si="8"/>
        <v>5</v>
      </c>
      <c r="R406" s="14" t="s">
        <v>16</v>
      </c>
    </row>
    <row r="407" spans="1:21" ht="15" hidden="1" customHeight="1" x14ac:dyDescent="0.2">
      <c r="A407" s="8" t="s">
        <v>671</v>
      </c>
      <c r="B407" s="10">
        <v>41</v>
      </c>
      <c r="C407" s="95"/>
      <c r="D407" s="10"/>
      <c r="E407" s="10">
        <v>369</v>
      </c>
      <c r="F407" s="10" t="s">
        <v>740</v>
      </c>
      <c r="G407" s="38" t="s">
        <v>197</v>
      </c>
      <c r="H407" s="10" t="s">
        <v>741</v>
      </c>
      <c r="I407" s="12" t="str">
        <f>'[4]Res_Ginástica Geral'!H401</f>
        <v>Apto</v>
      </c>
      <c r="J407" s="13" t="str">
        <f>'[4]Res_Atletismo Geral'!H401</f>
        <v>Apto</v>
      </c>
      <c r="K407" s="13" t="str">
        <f>'[4]Res_Natação Geral'!H401</f>
        <v>Apto</v>
      </c>
      <c r="L407" s="58"/>
      <c r="M407" s="58" t="s">
        <v>16</v>
      </c>
      <c r="N407" s="59"/>
      <c r="O407" s="58" t="s">
        <v>16</v>
      </c>
      <c r="P407" s="56"/>
      <c r="Q407" s="16">
        <f t="shared" si="8"/>
        <v>5</v>
      </c>
      <c r="R407" s="14" t="s">
        <v>16</v>
      </c>
    </row>
    <row r="408" spans="1:21" ht="15" hidden="1" customHeight="1" x14ac:dyDescent="0.2">
      <c r="A408" s="8" t="s">
        <v>671</v>
      </c>
      <c r="B408" s="10">
        <v>42</v>
      </c>
      <c r="C408" s="95"/>
      <c r="D408" s="10"/>
      <c r="E408" s="17">
        <v>517</v>
      </c>
      <c r="F408" s="17" t="s">
        <v>742</v>
      </c>
      <c r="G408" s="18" t="s">
        <v>21</v>
      </c>
      <c r="H408" s="17" t="s">
        <v>743</v>
      </c>
      <c r="I408" s="20" t="str">
        <f>'[4]Res_Ginástica Geral'!H402</f>
        <v xml:space="preserve"> </v>
      </c>
      <c r="J408" s="21"/>
      <c r="K408" s="21"/>
      <c r="L408" s="58"/>
      <c r="M408" s="63"/>
      <c r="N408" s="63"/>
      <c r="O408" s="63"/>
      <c r="P408" s="56"/>
      <c r="Q408" s="20">
        <f t="shared" si="8"/>
        <v>1</v>
      </c>
      <c r="R408" s="22"/>
    </row>
    <row r="409" spans="1:21" ht="15" hidden="1" customHeight="1" x14ac:dyDescent="0.2">
      <c r="A409" s="8" t="s">
        <v>671</v>
      </c>
      <c r="B409" s="10">
        <v>43</v>
      </c>
      <c r="C409" s="95"/>
      <c r="D409" s="10"/>
      <c r="E409" s="43">
        <v>520</v>
      </c>
      <c r="F409" s="10" t="s">
        <v>742</v>
      </c>
      <c r="G409" s="11" t="s">
        <v>14</v>
      </c>
      <c r="H409" s="10" t="s">
        <v>743</v>
      </c>
      <c r="I409" s="12" t="str">
        <f>'[4]Res_Ginástica Geral'!H403</f>
        <v>Apto</v>
      </c>
      <c r="J409" s="13" t="str">
        <f>'[4]Res_Atletismo Geral'!H403</f>
        <v>Apto</v>
      </c>
      <c r="K409" s="13" t="str">
        <f>'[4]Res_Natação Geral'!H403</f>
        <v>Apto</v>
      </c>
      <c r="L409" s="58"/>
      <c r="M409" s="58" t="s">
        <v>16</v>
      </c>
      <c r="N409" s="59"/>
      <c r="O409" s="58" t="s">
        <v>16</v>
      </c>
      <c r="P409" s="56"/>
      <c r="Q409" s="16">
        <f t="shared" si="8"/>
        <v>5</v>
      </c>
      <c r="R409" s="14" t="s">
        <v>16</v>
      </c>
    </row>
    <row r="410" spans="1:21" ht="15" hidden="1" customHeight="1" x14ac:dyDescent="0.2">
      <c r="A410" s="8" t="s">
        <v>671</v>
      </c>
      <c r="B410" s="10">
        <v>44</v>
      </c>
      <c r="C410" s="95"/>
      <c r="D410" s="10"/>
      <c r="E410" s="10">
        <v>72</v>
      </c>
      <c r="F410" s="10" t="s">
        <v>744</v>
      </c>
      <c r="G410" s="11" t="s">
        <v>14</v>
      </c>
      <c r="H410" s="10" t="s">
        <v>745</v>
      </c>
      <c r="I410" s="12" t="str">
        <f>'[4]Res_Ginástica Geral'!H404</f>
        <v>Apto</v>
      </c>
      <c r="J410" s="13" t="str">
        <f>'[4]Res_Atletismo Geral'!H404</f>
        <v>Apto</v>
      </c>
      <c r="K410" s="13" t="str">
        <f>'[4]Res_Natação Geral'!H404</f>
        <v>Apto</v>
      </c>
      <c r="L410" s="58"/>
      <c r="M410" s="58" t="s">
        <v>16</v>
      </c>
      <c r="N410" s="59"/>
      <c r="O410" s="58" t="s">
        <v>16</v>
      </c>
      <c r="P410" s="56"/>
      <c r="Q410" s="16">
        <f t="shared" si="8"/>
        <v>5</v>
      </c>
      <c r="R410" s="14" t="s">
        <v>16</v>
      </c>
      <c r="S410" s="26" t="s">
        <v>671</v>
      </c>
    </row>
    <row r="411" spans="1:21" ht="16" hidden="1" customHeight="1" x14ac:dyDescent="0.2">
      <c r="A411" s="8" t="s">
        <v>671</v>
      </c>
      <c r="B411" s="10">
        <v>45</v>
      </c>
      <c r="C411" s="95"/>
      <c r="D411" s="10"/>
      <c r="E411" s="10">
        <v>261</v>
      </c>
      <c r="F411" s="10" t="s">
        <v>746</v>
      </c>
      <c r="G411" s="11" t="s">
        <v>14</v>
      </c>
      <c r="H411" s="10" t="s">
        <v>747</v>
      </c>
      <c r="I411" s="12" t="str">
        <f>'[4]Res_Ginástica Geral'!H405</f>
        <v>Apto</v>
      </c>
      <c r="J411" s="13" t="str">
        <f>'[4]Res_Atletismo Geral'!H405</f>
        <v>Apto</v>
      </c>
      <c r="K411" s="13" t="str">
        <f>'[4]Res_Natação Geral'!H405</f>
        <v>Apto</v>
      </c>
      <c r="L411" s="58"/>
      <c r="M411" s="58" t="s">
        <v>16</v>
      </c>
      <c r="N411" s="59"/>
      <c r="O411" s="58" t="s">
        <v>16</v>
      </c>
      <c r="P411" s="56"/>
      <c r="Q411" s="16">
        <f t="shared" si="8"/>
        <v>5</v>
      </c>
      <c r="R411" s="14" t="s">
        <v>16</v>
      </c>
      <c r="S411" s="26">
        <f>COUNTA(Q367:Q412)</f>
        <v>46</v>
      </c>
      <c r="T411" s="44">
        <f>(46-6)</f>
        <v>40</v>
      </c>
    </row>
    <row r="412" spans="1:21" ht="15" hidden="1" customHeight="1" x14ac:dyDescent="0.2">
      <c r="A412" s="8" t="s">
        <v>671</v>
      </c>
      <c r="B412" s="10">
        <v>46</v>
      </c>
      <c r="C412" s="95"/>
      <c r="D412" s="10"/>
      <c r="E412" s="10">
        <v>143</v>
      </c>
      <c r="F412" s="10" t="s">
        <v>748</v>
      </c>
      <c r="G412" s="11" t="s">
        <v>14</v>
      </c>
      <c r="H412" s="10" t="s">
        <v>749</v>
      </c>
      <c r="I412" s="12" t="str">
        <f>'[4]Res_Ginástica Geral'!H406</f>
        <v>Apto</v>
      </c>
      <c r="J412" s="13" t="str">
        <f>'[4]Res_Atletismo Geral'!H406</f>
        <v>Apto</v>
      </c>
      <c r="K412" s="13" t="str">
        <f>'[4]Res_Natação Geral'!H406</f>
        <v>Apto</v>
      </c>
      <c r="L412" s="58"/>
      <c r="M412" s="58" t="s">
        <v>16</v>
      </c>
      <c r="N412" s="59"/>
      <c r="O412" s="58" t="s">
        <v>16</v>
      </c>
      <c r="P412" s="56"/>
      <c r="Q412" s="16">
        <f t="shared" si="8"/>
        <v>5</v>
      </c>
      <c r="R412" s="14" t="s">
        <v>16</v>
      </c>
      <c r="S412" s="26" t="s">
        <v>750</v>
      </c>
    </row>
    <row r="413" spans="1:21" ht="16" hidden="1" customHeight="1" x14ac:dyDescent="0.2">
      <c r="A413" s="28"/>
      <c r="B413" s="28"/>
      <c r="C413" s="95"/>
      <c r="D413" s="10"/>
      <c r="E413" s="28"/>
      <c r="F413" s="28"/>
      <c r="G413" s="29"/>
      <c r="H413" s="28"/>
      <c r="I413" s="30" t="s">
        <v>8</v>
      </c>
      <c r="J413" s="30" t="s">
        <v>87</v>
      </c>
      <c r="K413" s="30" t="s">
        <v>88</v>
      </c>
      <c r="L413" s="58"/>
      <c r="M413" s="66" t="s">
        <v>90</v>
      </c>
      <c r="N413" s="66" t="s">
        <v>91</v>
      </c>
      <c r="O413" s="65" t="s">
        <v>92</v>
      </c>
      <c r="P413" s="56"/>
      <c r="Q413" s="30" t="s">
        <v>10</v>
      </c>
      <c r="R413" s="30" t="s">
        <v>93</v>
      </c>
      <c r="S413" s="26">
        <f>S411</f>
        <v>46</v>
      </c>
      <c r="T413" s="32">
        <f>T411</f>
        <v>40</v>
      </c>
    </row>
    <row r="414" spans="1:21" ht="15" hidden="1" customHeight="1" x14ac:dyDescent="0.2">
      <c r="A414" s="8" t="s">
        <v>751</v>
      </c>
      <c r="B414" s="9">
        <v>1</v>
      </c>
      <c r="C414" s="95"/>
      <c r="D414" s="10"/>
      <c r="E414" s="10">
        <v>132</v>
      </c>
      <c r="F414" s="10" t="s">
        <v>752</v>
      </c>
      <c r="G414" s="11" t="s">
        <v>14</v>
      </c>
      <c r="H414" s="10" t="s">
        <v>753</v>
      </c>
      <c r="I414" s="12" t="str">
        <f>'[4]Res_Ginástica Geral'!H475</f>
        <v>Apto</v>
      </c>
      <c r="J414" s="13" t="str">
        <f>'[4]Res_Atletismo Geral'!H475</f>
        <v>Inapto</v>
      </c>
      <c r="K414" s="13" t="str">
        <f>'[4]Res_Natação Geral'!H475</f>
        <v>Apto</v>
      </c>
      <c r="L414" s="58"/>
      <c r="M414" s="58" t="s">
        <v>16</v>
      </c>
      <c r="N414" s="58" t="s">
        <v>16</v>
      </c>
      <c r="O414" s="59"/>
      <c r="P414" s="56"/>
      <c r="Q414" s="16">
        <f t="shared" ref="Q414:Q455" si="9">COUNTA(I414:O414)</f>
        <v>5</v>
      </c>
      <c r="R414" s="14" t="s">
        <v>17</v>
      </c>
      <c r="U414">
        <v>1</v>
      </c>
    </row>
    <row r="415" spans="1:21" ht="15" hidden="1" customHeight="1" x14ac:dyDescent="0.2">
      <c r="A415" s="8" t="s">
        <v>751</v>
      </c>
      <c r="B415" s="9">
        <v>2</v>
      </c>
      <c r="C415" s="95"/>
      <c r="D415" s="10"/>
      <c r="E415" s="10">
        <v>176</v>
      </c>
      <c r="F415" s="10" t="s">
        <v>754</v>
      </c>
      <c r="G415" s="11" t="s">
        <v>14</v>
      </c>
      <c r="H415" s="10" t="s">
        <v>755</v>
      </c>
      <c r="I415" s="12" t="str">
        <f>'[4]Res_Ginástica Geral'!H409</f>
        <v>Apto</v>
      </c>
      <c r="J415" s="13" t="str">
        <f>'[4]Res_Atletismo Geral'!H409</f>
        <v>Apto</v>
      </c>
      <c r="K415" s="13" t="str">
        <f>'[4]Res_Natação Geral'!H409</f>
        <v>Apto</v>
      </c>
      <c r="L415" s="58"/>
      <c r="M415" s="58" t="s">
        <v>16</v>
      </c>
      <c r="N415" s="58" t="s">
        <v>16</v>
      </c>
      <c r="O415" s="59"/>
      <c r="P415" s="56"/>
      <c r="Q415" s="16">
        <f t="shared" si="9"/>
        <v>5</v>
      </c>
      <c r="R415" s="14" t="s">
        <v>16</v>
      </c>
    </row>
    <row r="416" spans="1:21" x14ac:dyDescent="0.2">
      <c r="A416" s="8" t="s">
        <v>751</v>
      </c>
      <c r="B416" s="9">
        <v>3</v>
      </c>
      <c r="C416" s="95"/>
      <c r="D416" s="10">
        <v>41</v>
      </c>
      <c r="E416" s="10">
        <v>381</v>
      </c>
      <c r="F416" s="10" t="s">
        <v>756</v>
      </c>
      <c r="G416" s="38" t="s">
        <v>197</v>
      </c>
      <c r="H416" s="10" t="s">
        <v>757</v>
      </c>
      <c r="I416" s="14"/>
      <c r="J416" s="14"/>
      <c r="K416" s="14"/>
      <c r="L416" s="58"/>
      <c r="M416" s="57"/>
      <c r="N416" s="58"/>
      <c r="O416" s="57"/>
      <c r="P416" s="56"/>
      <c r="Q416" s="16">
        <f t="shared" si="9"/>
        <v>0</v>
      </c>
      <c r="R416" s="23"/>
      <c r="U416">
        <v>2</v>
      </c>
    </row>
    <row r="417" spans="1:21" ht="15" hidden="1" customHeight="1" x14ac:dyDescent="0.2">
      <c r="A417" s="8" t="s">
        <v>751</v>
      </c>
      <c r="B417" s="9">
        <v>4</v>
      </c>
      <c r="C417" s="95"/>
      <c r="D417" s="10"/>
      <c r="E417" s="10">
        <v>457</v>
      </c>
      <c r="F417" s="10" t="s">
        <v>758</v>
      </c>
      <c r="G417" s="11" t="s">
        <v>14</v>
      </c>
      <c r="H417" s="10" t="s">
        <v>759</v>
      </c>
      <c r="I417" s="12" t="str">
        <f>'[4]Res_Ginástica Geral'!H411</f>
        <v>Apto</v>
      </c>
      <c r="J417" s="13" t="str">
        <f>'[4]Res_Atletismo Geral'!H411</f>
        <v>Apto</v>
      </c>
      <c r="K417" s="13" t="str">
        <f>'[4]Res_Natação Geral'!H411</f>
        <v>Apto</v>
      </c>
      <c r="L417" s="58"/>
      <c r="M417" s="58" t="s">
        <v>16</v>
      </c>
      <c r="N417" s="58" t="s">
        <v>16</v>
      </c>
      <c r="O417" s="59"/>
      <c r="P417" s="56"/>
      <c r="Q417" s="16">
        <f t="shared" si="9"/>
        <v>5</v>
      </c>
      <c r="R417" s="14" t="s">
        <v>16</v>
      </c>
    </row>
    <row r="418" spans="1:21" ht="15" hidden="1" customHeight="1" x14ac:dyDescent="0.2">
      <c r="A418" s="8" t="s">
        <v>751</v>
      </c>
      <c r="B418" s="10">
        <v>5</v>
      </c>
      <c r="C418" s="95"/>
      <c r="D418" s="10"/>
      <c r="E418" s="10">
        <v>627</v>
      </c>
      <c r="F418" s="10" t="s">
        <v>760</v>
      </c>
      <c r="G418" s="11" t="s">
        <v>14</v>
      </c>
      <c r="H418" s="10" t="s">
        <v>761</v>
      </c>
      <c r="I418" s="14"/>
      <c r="J418" s="14"/>
      <c r="K418" s="14"/>
      <c r="L418" s="58"/>
      <c r="M418" s="57"/>
      <c r="N418" s="59"/>
      <c r="O418" s="59"/>
      <c r="P418" s="56"/>
      <c r="Q418" s="16">
        <f t="shared" si="9"/>
        <v>0</v>
      </c>
      <c r="R418" s="23"/>
      <c r="U418">
        <v>2</v>
      </c>
    </row>
    <row r="419" spans="1:21" ht="15" hidden="1" customHeight="1" x14ac:dyDescent="0.2">
      <c r="A419" s="8" t="s">
        <v>751</v>
      </c>
      <c r="B419" s="9">
        <v>6</v>
      </c>
      <c r="C419" s="95"/>
      <c r="D419" s="10"/>
      <c r="E419" s="10">
        <v>456</v>
      </c>
      <c r="F419" s="10" t="s">
        <v>762</v>
      </c>
      <c r="G419" s="11" t="s">
        <v>14</v>
      </c>
      <c r="H419" s="10" t="s">
        <v>763</v>
      </c>
      <c r="I419" s="12" t="str">
        <f>'[4]Res_Ginástica Geral'!H413</f>
        <v>Apto</v>
      </c>
      <c r="J419" s="13" t="str">
        <f>'[4]Res_Atletismo Geral'!H413</f>
        <v>Apto</v>
      </c>
      <c r="K419" s="13" t="str">
        <f>'[4]Res_Natação Geral'!H413</f>
        <v>Apto</v>
      </c>
      <c r="L419" s="58"/>
      <c r="M419" s="58" t="s">
        <v>16</v>
      </c>
      <c r="N419" s="58" t="s">
        <v>16</v>
      </c>
      <c r="O419" s="59"/>
      <c r="P419" s="56"/>
      <c r="Q419" s="16">
        <f t="shared" si="9"/>
        <v>5</v>
      </c>
      <c r="R419" s="14" t="s">
        <v>16</v>
      </c>
    </row>
    <row r="420" spans="1:21" ht="15" hidden="1" customHeight="1" x14ac:dyDescent="0.2">
      <c r="A420" s="8" t="s">
        <v>751</v>
      </c>
      <c r="B420" s="9">
        <v>7</v>
      </c>
      <c r="C420" s="95"/>
      <c r="D420" s="10"/>
      <c r="E420" s="10">
        <v>182</v>
      </c>
      <c r="F420" s="10" t="s">
        <v>764</v>
      </c>
      <c r="G420" s="11" t="s">
        <v>14</v>
      </c>
      <c r="H420" s="10" t="s">
        <v>765</v>
      </c>
      <c r="I420" s="12" t="str">
        <f>'[4]Res_Ginástica Geral'!H414</f>
        <v>Apto</v>
      </c>
      <c r="J420" s="13" t="str">
        <f>'[4]Res_Atletismo Geral'!H414</f>
        <v>Apto</v>
      </c>
      <c r="K420" s="13" t="str">
        <f>'[4]Res_Natação Geral'!H414</f>
        <v>Apto</v>
      </c>
      <c r="L420" s="58"/>
      <c r="M420" s="58" t="s">
        <v>16</v>
      </c>
      <c r="N420" s="58" t="s">
        <v>16</v>
      </c>
      <c r="O420" s="59"/>
      <c r="P420" s="56"/>
      <c r="Q420" s="16">
        <f t="shared" si="9"/>
        <v>5</v>
      </c>
      <c r="R420" s="14" t="s">
        <v>16</v>
      </c>
    </row>
    <row r="421" spans="1:21" x14ac:dyDescent="0.2">
      <c r="A421" s="8" t="s">
        <v>751</v>
      </c>
      <c r="B421" s="9">
        <v>8</v>
      </c>
      <c r="C421" s="95"/>
      <c r="D421" s="10">
        <v>42</v>
      </c>
      <c r="E421" s="10">
        <v>365</v>
      </c>
      <c r="F421" s="10" t="s">
        <v>766</v>
      </c>
      <c r="G421" s="11" t="s">
        <v>14</v>
      </c>
      <c r="H421" s="10" t="s">
        <v>767</v>
      </c>
      <c r="I421" s="14"/>
      <c r="J421" s="14"/>
      <c r="K421" s="14"/>
      <c r="L421" s="58"/>
      <c r="M421" s="58"/>
      <c r="N421" s="59"/>
      <c r="O421" s="59"/>
      <c r="P421" s="56"/>
      <c r="Q421" s="16">
        <f t="shared" si="9"/>
        <v>0</v>
      </c>
      <c r="R421" s="14"/>
      <c r="U421">
        <v>2</v>
      </c>
    </row>
    <row r="422" spans="1:21" ht="15" hidden="1" customHeight="1" x14ac:dyDescent="0.2">
      <c r="A422" s="8" t="s">
        <v>751</v>
      </c>
      <c r="B422" s="9">
        <v>9</v>
      </c>
      <c r="C422" s="95"/>
      <c r="D422" s="10"/>
      <c r="E422" s="10">
        <v>122</v>
      </c>
      <c r="F422" s="10" t="s">
        <v>768</v>
      </c>
      <c r="G422" s="11" t="s">
        <v>14</v>
      </c>
      <c r="H422" s="10" t="s">
        <v>769</v>
      </c>
      <c r="I422" s="12" t="str">
        <f>'[4]Res_Ginástica Geral'!H416</f>
        <v>Apto</v>
      </c>
      <c r="J422" s="13" t="str">
        <f>'[4]Res_Atletismo Geral'!H416</f>
        <v>Apto</v>
      </c>
      <c r="K422" s="13" t="str">
        <f>'[4]Res_Natação Geral'!H416</f>
        <v>Apto</v>
      </c>
      <c r="L422" s="58"/>
      <c r="M422" s="58" t="s">
        <v>16</v>
      </c>
      <c r="N422" s="58" t="s">
        <v>16</v>
      </c>
      <c r="O422" s="59"/>
      <c r="P422" s="56"/>
      <c r="Q422" s="16">
        <f t="shared" si="9"/>
        <v>5</v>
      </c>
      <c r="R422" s="14" t="s">
        <v>16</v>
      </c>
    </row>
    <row r="423" spans="1:21" ht="15" hidden="1" customHeight="1" x14ac:dyDescent="0.2">
      <c r="A423" s="8" t="s">
        <v>751</v>
      </c>
      <c r="B423" s="9">
        <v>10</v>
      </c>
      <c r="C423" s="95"/>
      <c r="D423" s="10"/>
      <c r="E423" s="10">
        <v>330</v>
      </c>
      <c r="F423" s="10" t="s">
        <v>770</v>
      </c>
      <c r="G423" s="11" t="s">
        <v>14</v>
      </c>
      <c r="H423" s="10" t="s">
        <v>771</v>
      </c>
      <c r="I423" s="12" t="str">
        <f>'[4]Res_Ginástica Geral'!H417</f>
        <v>Apto</v>
      </c>
      <c r="J423" s="13" t="str">
        <f>'[4]Res_Atletismo Geral'!H417</f>
        <v>Apto</v>
      </c>
      <c r="K423" s="13" t="str">
        <f>'[4]Res_Natação Geral'!H417</f>
        <v>Apto</v>
      </c>
      <c r="L423" s="58"/>
      <c r="M423" s="58" t="s">
        <v>16</v>
      </c>
      <c r="N423" s="58" t="s">
        <v>16</v>
      </c>
      <c r="O423" s="59"/>
      <c r="P423" s="56"/>
      <c r="Q423" s="16">
        <f t="shared" si="9"/>
        <v>5</v>
      </c>
      <c r="R423" s="14" t="s">
        <v>16</v>
      </c>
    </row>
    <row r="424" spans="1:21" ht="15" hidden="1" customHeight="1" x14ac:dyDescent="0.2">
      <c r="A424" s="8" t="s">
        <v>751</v>
      </c>
      <c r="B424" s="9">
        <v>11</v>
      </c>
      <c r="C424" s="95"/>
      <c r="D424" s="10"/>
      <c r="E424" s="10">
        <v>142</v>
      </c>
      <c r="F424" s="10" t="s">
        <v>772</v>
      </c>
      <c r="G424" s="11" t="s">
        <v>14</v>
      </c>
      <c r="H424" s="10" t="s">
        <v>773</v>
      </c>
      <c r="I424" s="12" t="str">
        <f>'[4]Res_Ginástica Geral'!H418</f>
        <v>Apto</v>
      </c>
      <c r="J424" s="13" t="str">
        <f>'[4]Res_Atletismo Geral'!H418</f>
        <v>Apto</v>
      </c>
      <c r="K424" s="13" t="str">
        <f>'[4]Res_Natação Geral'!H418</f>
        <v>Apto</v>
      </c>
      <c r="L424" s="58"/>
      <c r="M424" s="58" t="s">
        <v>16</v>
      </c>
      <c r="N424" s="58" t="s">
        <v>16</v>
      </c>
      <c r="O424" s="59"/>
      <c r="P424" s="56"/>
      <c r="Q424" s="16">
        <f t="shared" si="9"/>
        <v>5</v>
      </c>
      <c r="R424" s="14" t="s">
        <v>16</v>
      </c>
    </row>
    <row r="425" spans="1:21" ht="15" hidden="1" customHeight="1" x14ac:dyDescent="0.2">
      <c r="A425" s="8" t="s">
        <v>751</v>
      </c>
      <c r="B425" s="9">
        <v>12</v>
      </c>
      <c r="C425" s="95"/>
      <c r="D425" s="10"/>
      <c r="E425" s="10">
        <v>344</v>
      </c>
      <c r="F425" s="10" t="s">
        <v>774</v>
      </c>
      <c r="G425" s="11" t="s">
        <v>14</v>
      </c>
      <c r="H425" s="10" t="s">
        <v>775</v>
      </c>
      <c r="I425" s="12" t="str">
        <f>'[4]Res_Ginástica Geral'!H419</f>
        <v>Apto</v>
      </c>
      <c r="J425" s="13" t="str">
        <f>'[4]Res_Atletismo Geral'!H419</f>
        <v>Apto</v>
      </c>
      <c r="K425" s="13" t="str">
        <f>'[4]Res_Natação Geral'!H419</f>
        <v>Apto</v>
      </c>
      <c r="L425" s="58"/>
      <c r="M425" s="58" t="s">
        <v>16</v>
      </c>
      <c r="N425" s="58" t="s">
        <v>16</v>
      </c>
      <c r="O425" s="59"/>
      <c r="P425" s="56"/>
      <c r="Q425" s="16">
        <f t="shared" si="9"/>
        <v>5</v>
      </c>
      <c r="R425" s="14" t="s">
        <v>16</v>
      </c>
    </row>
    <row r="426" spans="1:21" ht="15" hidden="1" customHeight="1" x14ac:dyDescent="0.2">
      <c r="A426" s="8" t="s">
        <v>751</v>
      </c>
      <c r="B426" s="9">
        <v>13</v>
      </c>
      <c r="C426" s="95"/>
      <c r="D426" s="10"/>
      <c r="E426" s="10">
        <v>587</v>
      </c>
      <c r="F426" s="10" t="s">
        <v>776</v>
      </c>
      <c r="G426" s="11" t="s">
        <v>14</v>
      </c>
      <c r="H426" s="10" t="s">
        <v>777</v>
      </c>
      <c r="I426" s="12" t="str">
        <f>'[4]Res_Ginástica Geral'!H420</f>
        <v>Apto</v>
      </c>
      <c r="J426" s="13" t="str">
        <f>'[4]Res_Atletismo Geral'!H420</f>
        <v>Apto</v>
      </c>
      <c r="K426" s="13" t="str">
        <f>'[4]Res_Natação Geral'!H420</f>
        <v>Apto</v>
      </c>
      <c r="L426" s="58"/>
      <c r="M426" s="58" t="s">
        <v>16</v>
      </c>
      <c r="N426" s="58" t="s">
        <v>16</v>
      </c>
      <c r="O426" s="59"/>
      <c r="P426" s="56"/>
      <c r="Q426" s="16">
        <f t="shared" si="9"/>
        <v>5</v>
      </c>
      <c r="R426" s="14" t="s">
        <v>16</v>
      </c>
    </row>
    <row r="427" spans="1:21" ht="15" hidden="1" customHeight="1" x14ac:dyDescent="0.2">
      <c r="A427" s="8" t="s">
        <v>751</v>
      </c>
      <c r="B427" s="9">
        <v>14</v>
      </c>
      <c r="C427" s="95"/>
      <c r="D427" s="10"/>
      <c r="E427" s="10">
        <v>433</v>
      </c>
      <c r="F427" s="10" t="s">
        <v>778</v>
      </c>
      <c r="G427" s="11" t="s">
        <v>14</v>
      </c>
      <c r="H427" s="10" t="s">
        <v>779</v>
      </c>
      <c r="I427" s="12" t="str">
        <f>'[4]Res_Ginástica Geral'!H476</f>
        <v>Apto</v>
      </c>
      <c r="J427" s="13" t="str">
        <f>'[4]Res_Atletismo Geral'!H476</f>
        <v>Inapto</v>
      </c>
      <c r="K427" s="13" t="str">
        <f>'[4]Res_Natação Geral'!H476</f>
        <v>Apto</v>
      </c>
      <c r="L427" s="58"/>
      <c r="M427" s="58" t="s">
        <v>16</v>
      </c>
      <c r="N427" s="58" t="s">
        <v>16</v>
      </c>
      <c r="O427" s="59"/>
      <c r="P427" s="56"/>
      <c r="Q427" s="16">
        <f t="shared" si="9"/>
        <v>5</v>
      </c>
      <c r="R427" s="14" t="s">
        <v>17</v>
      </c>
      <c r="U427">
        <v>1</v>
      </c>
    </row>
    <row r="428" spans="1:21" ht="15" hidden="1" customHeight="1" x14ac:dyDescent="0.2">
      <c r="A428" s="8" t="s">
        <v>751</v>
      </c>
      <c r="B428" s="9">
        <v>15</v>
      </c>
      <c r="C428" s="95"/>
      <c r="D428" s="10"/>
      <c r="E428" s="10">
        <v>467</v>
      </c>
      <c r="F428" s="10" t="s">
        <v>780</v>
      </c>
      <c r="G428" s="11" t="s">
        <v>14</v>
      </c>
      <c r="H428" s="10" t="s">
        <v>781</v>
      </c>
      <c r="I428" s="12" t="str">
        <f>'[4]Res_Ginástica Geral'!H422</f>
        <v>Apto</v>
      </c>
      <c r="J428" s="13" t="str">
        <f>'[4]Res_Atletismo Geral'!H422</f>
        <v>Apto</v>
      </c>
      <c r="K428" s="13" t="str">
        <f>'[4]Res_Natação Geral'!H422</f>
        <v>Apto</v>
      </c>
      <c r="L428" s="58"/>
      <c r="M428" s="58" t="s">
        <v>16</v>
      </c>
      <c r="N428" s="58" t="s">
        <v>16</v>
      </c>
      <c r="O428" s="59"/>
      <c r="P428" s="56"/>
      <c r="Q428" s="16">
        <f t="shared" si="9"/>
        <v>5</v>
      </c>
      <c r="R428" s="14" t="s">
        <v>16</v>
      </c>
    </row>
    <row r="429" spans="1:21" ht="15" hidden="1" customHeight="1" x14ac:dyDescent="0.2">
      <c r="A429" s="8" t="s">
        <v>751</v>
      </c>
      <c r="B429" s="9">
        <v>16</v>
      </c>
      <c r="C429" s="95"/>
      <c r="D429" s="10"/>
      <c r="E429" s="10">
        <v>280</v>
      </c>
      <c r="F429" s="10" t="s">
        <v>782</v>
      </c>
      <c r="G429" s="11" t="s">
        <v>14</v>
      </c>
      <c r="H429" s="10" t="s">
        <v>783</v>
      </c>
      <c r="I429" s="12" t="str">
        <f>'[4]Res_Ginástica Geral'!H423</f>
        <v>Apto</v>
      </c>
      <c r="J429" s="13" t="str">
        <f>'[4]Res_Atletismo Geral'!H423</f>
        <v>Apto</v>
      </c>
      <c r="K429" s="13" t="str">
        <f>'[4]Res_Natação Geral'!H423</f>
        <v>Apto</v>
      </c>
      <c r="L429" s="58"/>
      <c r="M429" s="58" t="s">
        <v>16</v>
      </c>
      <c r="N429" s="58" t="s">
        <v>16</v>
      </c>
      <c r="O429" s="59"/>
      <c r="P429" s="56"/>
      <c r="Q429" s="16">
        <f t="shared" si="9"/>
        <v>5</v>
      </c>
      <c r="R429" s="14" t="s">
        <v>16</v>
      </c>
    </row>
    <row r="430" spans="1:21" ht="15" hidden="1" customHeight="1" x14ac:dyDescent="0.2">
      <c r="A430" s="8" t="s">
        <v>751</v>
      </c>
      <c r="B430" s="9">
        <v>17</v>
      </c>
      <c r="C430" s="95"/>
      <c r="D430" s="10"/>
      <c r="E430" s="10">
        <v>307</v>
      </c>
      <c r="F430" s="10" t="s">
        <v>784</v>
      </c>
      <c r="G430" s="11" t="s">
        <v>14</v>
      </c>
      <c r="H430" s="10" t="s">
        <v>785</v>
      </c>
      <c r="I430" s="12" t="str">
        <f>'[4]Res_Ginástica Geral'!H424</f>
        <v>Apto</v>
      </c>
      <c r="J430" s="13" t="str">
        <f>'[4]Res_Atletismo Geral'!H424</f>
        <v>Apto</v>
      </c>
      <c r="K430" s="13" t="str">
        <f>'[4]Res_Natação Geral'!H424</f>
        <v>Apto</v>
      </c>
      <c r="L430" s="58"/>
      <c r="M430" s="58" t="s">
        <v>16</v>
      </c>
      <c r="N430" s="58" t="s">
        <v>16</v>
      </c>
      <c r="O430" s="59"/>
      <c r="P430" s="56"/>
      <c r="Q430" s="16">
        <f t="shared" si="9"/>
        <v>5</v>
      </c>
      <c r="R430" s="14" t="s">
        <v>16</v>
      </c>
    </row>
    <row r="431" spans="1:21" ht="15" hidden="1" customHeight="1" x14ac:dyDescent="0.2">
      <c r="A431" s="8" t="s">
        <v>751</v>
      </c>
      <c r="B431" s="9">
        <v>18</v>
      </c>
      <c r="C431" s="95"/>
      <c r="D431" s="10"/>
      <c r="E431" s="10">
        <v>570</v>
      </c>
      <c r="F431" s="10" t="s">
        <v>786</v>
      </c>
      <c r="G431" s="11" t="s">
        <v>14</v>
      </c>
      <c r="H431" s="10" t="s">
        <v>787</v>
      </c>
      <c r="I431" s="12" t="str">
        <f>'[4]Res_Ginástica Geral'!H425</f>
        <v>Apto</v>
      </c>
      <c r="J431" s="13" t="str">
        <f>'[4]Res_Atletismo Geral'!H425</f>
        <v>Apto</v>
      </c>
      <c r="K431" s="13" t="str">
        <f>'[4]Res_Natação Geral'!H425</f>
        <v>Apto</v>
      </c>
      <c r="L431" s="58"/>
      <c r="M431" s="58" t="s">
        <v>16</v>
      </c>
      <c r="N431" s="58" t="s">
        <v>16</v>
      </c>
      <c r="O431" s="59"/>
      <c r="P431" s="56"/>
      <c r="Q431" s="16">
        <f t="shared" si="9"/>
        <v>5</v>
      </c>
      <c r="R431" s="14" t="s">
        <v>16</v>
      </c>
    </row>
    <row r="432" spans="1:21" ht="15" hidden="1" customHeight="1" x14ac:dyDescent="0.2">
      <c r="A432" s="8" t="s">
        <v>751</v>
      </c>
      <c r="B432" s="9">
        <v>19</v>
      </c>
      <c r="C432" s="95"/>
      <c r="D432" s="10"/>
      <c r="E432" s="10">
        <v>411</v>
      </c>
      <c r="F432" s="10" t="s">
        <v>788</v>
      </c>
      <c r="G432" s="11" t="s">
        <v>14</v>
      </c>
      <c r="H432" s="10" t="s">
        <v>789</v>
      </c>
      <c r="I432" s="12" t="str">
        <f>'[4]Res_Ginástica Geral'!H426</f>
        <v>Apto</v>
      </c>
      <c r="J432" s="13" t="str">
        <f>'[4]Res_Atletismo Geral'!H426</f>
        <v>Apto</v>
      </c>
      <c r="K432" s="13" t="str">
        <f>'[4]Res_Natação Geral'!H426</f>
        <v>Apto</v>
      </c>
      <c r="L432" s="58"/>
      <c r="M432" s="58" t="s">
        <v>16</v>
      </c>
      <c r="N432" s="58" t="s">
        <v>16</v>
      </c>
      <c r="O432" s="59"/>
      <c r="P432" s="56"/>
      <c r="Q432" s="16">
        <f t="shared" si="9"/>
        <v>5</v>
      </c>
      <c r="R432" s="14" t="s">
        <v>16</v>
      </c>
    </row>
    <row r="433" spans="1:21" ht="15" hidden="1" customHeight="1" x14ac:dyDescent="0.2">
      <c r="A433" s="8" t="s">
        <v>751</v>
      </c>
      <c r="B433" s="9">
        <v>20</v>
      </c>
      <c r="C433" s="95"/>
      <c r="D433" s="10"/>
      <c r="E433" s="10">
        <v>75</v>
      </c>
      <c r="F433" s="10" t="s">
        <v>790</v>
      </c>
      <c r="G433" s="11" t="s">
        <v>14</v>
      </c>
      <c r="H433" s="10" t="s">
        <v>791</v>
      </c>
      <c r="I433" s="12" t="str">
        <f>'[4]Res_Ginástica Geral'!H427</f>
        <v>Apto</v>
      </c>
      <c r="J433" s="13" t="str">
        <f>'[4]Res_Atletismo Geral'!H427</f>
        <v>Apto</v>
      </c>
      <c r="K433" s="13" t="str">
        <f>'[4]Res_Natação Geral'!H427</f>
        <v>Apto</v>
      </c>
      <c r="L433" s="58"/>
      <c r="M433" s="58" t="s">
        <v>16</v>
      </c>
      <c r="N433" s="58" t="s">
        <v>16</v>
      </c>
      <c r="O433" s="59"/>
      <c r="P433" s="56"/>
      <c r="Q433" s="16">
        <f t="shared" si="9"/>
        <v>5</v>
      </c>
      <c r="R433" s="14" t="s">
        <v>16</v>
      </c>
    </row>
    <row r="434" spans="1:21" ht="15" hidden="1" customHeight="1" x14ac:dyDescent="0.2">
      <c r="A434" s="8" t="s">
        <v>751</v>
      </c>
      <c r="B434" s="9">
        <v>21</v>
      </c>
      <c r="C434" s="95"/>
      <c r="D434" s="10"/>
      <c r="E434" s="10">
        <v>306</v>
      </c>
      <c r="F434" s="10" t="s">
        <v>792</v>
      </c>
      <c r="G434" s="11" t="s">
        <v>14</v>
      </c>
      <c r="H434" s="10" t="s">
        <v>793</v>
      </c>
      <c r="I434" s="12" t="str">
        <f>'[4]Res_Ginástica Geral'!H309</f>
        <v>Apto</v>
      </c>
      <c r="J434" s="13" t="str">
        <f>'[4]Res_Atletismo Geral'!H309</f>
        <v>Inapto</v>
      </c>
      <c r="K434" s="13" t="str">
        <f>'[4]Res_Natação Geral'!H309</f>
        <v>Apto</v>
      </c>
      <c r="L434" s="58"/>
      <c r="M434" s="58" t="s">
        <v>16</v>
      </c>
      <c r="N434" s="59"/>
      <c r="O434" s="59"/>
      <c r="P434" s="56"/>
      <c r="Q434" s="16">
        <f t="shared" si="9"/>
        <v>4</v>
      </c>
      <c r="R434" s="14" t="s">
        <v>17</v>
      </c>
      <c r="U434">
        <v>1</v>
      </c>
    </row>
    <row r="435" spans="1:21" ht="15" hidden="1" customHeight="1" x14ac:dyDescent="0.2">
      <c r="A435" s="8" t="s">
        <v>751</v>
      </c>
      <c r="B435" s="10">
        <v>22</v>
      </c>
      <c r="C435" s="95"/>
      <c r="D435" s="10"/>
      <c r="E435" s="17">
        <v>4</v>
      </c>
      <c r="F435" s="17" t="s">
        <v>270</v>
      </c>
      <c r="G435" s="18" t="s">
        <v>34</v>
      </c>
      <c r="H435" s="17" t="s">
        <v>271</v>
      </c>
      <c r="I435" s="20" t="str">
        <f>'[4]Res_Ginástica Geral'!H429</f>
        <v xml:space="preserve"> </v>
      </c>
      <c r="J435" s="21"/>
      <c r="K435" s="21"/>
      <c r="L435" s="58"/>
      <c r="M435" s="63"/>
      <c r="N435" s="63"/>
      <c r="O435" s="63"/>
      <c r="P435" s="56"/>
      <c r="Q435" s="20">
        <f t="shared" si="9"/>
        <v>1</v>
      </c>
      <c r="R435" s="22"/>
    </row>
    <row r="436" spans="1:21" ht="15" hidden="1" customHeight="1" x14ac:dyDescent="0.2">
      <c r="A436" s="8" t="s">
        <v>751</v>
      </c>
      <c r="B436" s="9">
        <v>23</v>
      </c>
      <c r="C436" s="95"/>
      <c r="D436" s="10"/>
      <c r="E436" s="10">
        <v>488</v>
      </c>
      <c r="F436" s="10" t="s">
        <v>794</v>
      </c>
      <c r="G436" s="11" t="s">
        <v>14</v>
      </c>
      <c r="H436" s="10" t="s">
        <v>795</v>
      </c>
      <c r="I436" s="14"/>
      <c r="J436" s="13" t="str">
        <f>'[4]Res_Atletismo Geral'!H312</f>
        <v>Inapto</v>
      </c>
      <c r="K436" s="14"/>
      <c r="L436" s="58"/>
      <c r="M436" s="58" t="s">
        <v>16</v>
      </c>
      <c r="N436" s="59"/>
      <c r="O436" s="59"/>
      <c r="P436" s="56"/>
      <c r="Q436" s="16">
        <f t="shared" si="9"/>
        <v>2</v>
      </c>
      <c r="R436" s="14" t="s">
        <v>17</v>
      </c>
      <c r="U436">
        <v>1</v>
      </c>
    </row>
    <row r="437" spans="1:21" ht="15" hidden="1" customHeight="1" x14ac:dyDescent="0.2">
      <c r="A437" s="8" t="s">
        <v>751</v>
      </c>
      <c r="B437" s="9">
        <v>24</v>
      </c>
      <c r="C437" s="95"/>
      <c r="D437" s="10"/>
      <c r="E437" s="10">
        <v>254</v>
      </c>
      <c r="F437" s="10" t="s">
        <v>796</v>
      </c>
      <c r="G437" s="11" t="s">
        <v>14</v>
      </c>
      <c r="H437" s="10" t="s">
        <v>797</v>
      </c>
      <c r="I437" s="12" t="str">
        <f>'[4]Res_Ginástica Geral'!H431</f>
        <v>Apto</v>
      </c>
      <c r="J437" s="13" t="str">
        <f>'[4]Res_Atletismo Geral'!H431</f>
        <v>Apto</v>
      </c>
      <c r="K437" s="13" t="str">
        <f>'[4]Res_Natação Geral'!H431</f>
        <v>Apto</v>
      </c>
      <c r="L437" s="58"/>
      <c r="M437" s="58" t="s">
        <v>16</v>
      </c>
      <c r="N437" s="58" t="s">
        <v>16</v>
      </c>
      <c r="O437" s="59"/>
      <c r="P437" s="56"/>
      <c r="Q437" s="16">
        <f t="shared" si="9"/>
        <v>5</v>
      </c>
      <c r="R437" s="14" t="s">
        <v>16</v>
      </c>
    </row>
    <row r="438" spans="1:21" ht="15" hidden="1" customHeight="1" x14ac:dyDescent="0.2">
      <c r="A438" s="8" t="s">
        <v>751</v>
      </c>
      <c r="B438" s="9">
        <v>25</v>
      </c>
      <c r="C438" s="95"/>
      <c r="D438" s="10"/>
      <c r="E438" s="10">
        <v>34</v>
      </c>
      <c r="F438" s="10" t="s">
        <v>798</v>
      </c>
      <c r="G438" s="11" t="s">
        <v>14</v>
      </c>
      <c r="H438" s="10" t="s">
        <v>799</v>
      </c>
      <c r="I438" s="12" t="str">
        <f>'[4]Res_Ginástica Geral'!H432</f>
        <v>Apto</v>
      </c>
      <c r="J438" s="13" t="str">
        <f>'[4]Res_Atletismo Geral'!H432</f>
        <v>Apto</v>
      </c>
      <c r="K438" s="13" t="str">
        <f>'[4]Res_Natação Geral'!H432</f>
        <v>Apto</v>
      </c>
      <c r="L438" s="58"/>
      <c r="M438" s="58" t="s">
        <v>16</v>
      </c>
      <c r="N438" s="58" t="s">
        <v>16</v>
      </c>
      <c r="O438" s="59"/>
      <c r="P438" s="56"/>
      <c r="Q438" s="16">
        <f t="shared" si="9"/>
        <v>5</v>
      </c>
      <c r="R438" s="14" t="s">
        <v>16</v>
      </c>
    </row>
    <row r="439" spans="1:21" ht="15" hidden="1" customHeight="1" x14ac:dyDescent="0.2">
      <c r="A439" s="8" t="s">
        <v>751</v>
      </c>
      <c r="B439" s="9">
        <v>26</v>
      </c>
      <c r="C439" s="95"/>
      <c r="D439" s="10"/>
      <c r="E439" s="10">
        <v>71</v>
      </c>
      <c r="F439" s="10" t="s">
        <v>800</v>
      </c>
      <c r="G439" s="11" t="s">
        <v>14</v>
      </c>
      <c r="H439" s="10" t="s">
        <v>801</v>
      </c>
      <c r="I439" s="12" t="str">
        <f>'[4]Res_Ginástica Geral'!H357</f>
        <v>Apto</v>
      </c>
      <c r="J439" s="13" t="str">
        <f>'[4]Res_Atletismo Geral'!H357</f>
        <v>Apto</v>
      </c>
      <c r="K439" s="13" t="str">
        <f>'[4]Res_Natação Geral'!H357</f>
        <v>Apto</v>
      </c>
      <c r="L439" s="58"/>
      <c r="M439" s="59"/>
      <c r="N439" s="58" t="s">
        <v>17</v>
      </c>
      <c r="O439" s="58" t="s">
        <v>16</v>
      </c>
      <c r="P439" s="56"/>
      <c r="Q439" s="16">
        <f t="shared" si="9"/>
        <v>5</v>
      </c>
      <c r="R439" s="14" t="s">
        <v>17</v>
      </c>
      <c r="S439" s="26" t="s">
        <v>634</v>
      </c>
      <c r="U439">
        <v>1</v>
      </c>
    </row>
    <row r="440" spans="1:21" ht="15" hidden="1" customHeight="1" x14ac:dyDescent="0.2">
      <c r="A440" s="8" t="s">
        <v>751</v>
      </c>
      <c r="B440" s="9">
        <v>27</v>
      </c>
      <c r="C440" s="95"/>
      <c r="D440" s="10"/>
      <c r="E440" s="10">
        <v>139</v>
      </c>
      <c r="F440" s="10" t="s">
        <v>802</v>
      </c>
      <c r="G440" s="11" t="s">
        <v>14</v>
      </c>
      <c r="H440" s="10" t="s">
        <v>803</v>
      </c>
      <c r="I440" s="12" t="str">
        <f>'[4]Res_Ginástica Geral'!H434</f>
        <v>Apto</v>
      </c>
      <c r="J440" s="13" t="str">
        <f>'[4]Res_Atletismo Geral'!H434</f>
        <v>Apto</v>
      </c>
      <c r="K440" s="13" t="str">
        <f>'[4]Res_Natação Geral'!H434</f>
        <v>Apto</v>
      </c>
      <c r="L440" s="58"/>
      <c r="M440" s="58" t="s">
        <v>16</v>
      </c>
      <c r="N440" s="58" t="s">
        <v>16</v>
      </c>
      <c r="O440" s="59"/>
      <c r="P440" s="56"/>
      <c r="Q440" s="16">
        <f t="shared" si="9"/>
        <v>5</v>
      </c>
      <c r="R440" s="14" t="s">
        <v>16</v>
      </c>
    </row>
    <row r="441" spans="1:21" ht="15" hidden="1" customHeight="1" x14ac:dyDescent="0.2">
      <c r="A441" s="8" t="s">
        <v>751</v>
      </c>
      <c r="B441" s="9">
        <v>28</v>
      </c>
      <c r="C441" s="95"/>
      <c r="D441" s="10"/>
      <c r="E441" s="10">
        <v>191</v>
      </c>
      <c r="F441" s="10" t="s">
        <v>804</v>
      </c>
      <c r="G441" s="11" t="s">
        <v>14</v>
      </c>
      <c r="H441" s="10" t="s">
        <v>805</v>
      </c>
      <c r="I441" s="12" t="str">
        <f>'[4]Res_Ginástica Geral'!H435</f>
        <v>Apto</v>
      </c>
      <c r="J441" s="13" t="str">
        <f>'[4]Res_Atletismo Geral'!H435</f>
        <v>Inapto</v>
      </c>
      <c r="K441" s="13" t="str">
        <f>'[4]Res_Natação Geral'!H435</f>
        <v>Apto</v>
      </c>
      <c r="L441" s="58"/>
      <c r="M441" s="58" t="s">
        <v>17</v>
      </c>
      <c r="N441" s="58" t="s">
        <v>17</v>
      </c>
      <c r="O441" s="59"/>
      <c r="P441" s="56"/>
      <c r="Q441" s="16">
        <f t="shared" si="9"/>
        <v>5</v>
      </c>
      <c r="R441" s="14" t="s">
        <v>17</v>
      </c>
    </row>
    <row r="442" spans="1:21" x14ac:dyDescent="0.2">
      <c r="A442" s="8" t="s">
        <v>751</v>
      </c>
      <c r="B442" s="9">
        <v>29</v>
      </c>
      <c r="C442" s="95"/>
      <c r="D442" s="10">
        <v>43</v>
      </c>
      <c r="E442" s="10">
        <v>556</v>
      </c>
      <c r="F442" s="10" t="s">
        <v>806</v>
      </c>
      <c r="G442" s="38" t="s">
        <v>197</v>
      </c>
      <c r="H442" s="10" t="s">
        <v>807</v>
      </c>
      <c r="I442" s="14"/>
      <c r="J442" s="14"/>
      <c r="K442" s="14"/>
      <c r="L442" s="58"/>
      <c r="M442" s="58"/>
      <c r="N442" s="59"/>
      <c r="O442" s="59"/>
      <c r="P442" s="56"/>
      <c r="Q442" s="16">
        <f t="shared" si="9"/>
        <v>0</v>
      </c>
      <c r="R442" s="14"/>
      <c r="U442">
        <v>2</v>
      </c>
    </row>
    <row r="443" spans="1:21" ht="15" hidden="1" customHeight="1" x14ac:dyDescent="0.2">
      <c r="A443" s="8" t="s">
        <v>751</v>
      </c>
      <c r="B443" s="9">
        <v>30</v>
      </c>
      <c r="C443" s="95"/>
      <c r="D443" s="10"/>
      <c r="E443" s="10">
        <v>452</v>
      </c>
      <c r="F443" s="10" t="s">
        <v>808</v>
      </c>
      <c r="G443" s="11" t="s">
        <v>14</v>
      </c>
      <c r="H443" s="10" t="s">
        <v>809</v>
      </c>
      <c r="I443" s="12" t="str">
        <f>'[4]Res_Ginástica Geral'!H437</f>
        <v>Apto</v>
      </c>
      <c r="J443" s="12">
        <f>'[4]Res_Ginástica Geral'!I437</f>
        <v>0</v>
      </c>
      <c r="K443" s="12">
        <f>'[4]Res_Ginástica Geral'!J437</f>
        <v>0</v>
      </c>
      <c r="L443" s="58"/>
      <c r="M443" s="58" t="s">
        <v>16</v>
      </c>
      <c r="N443" s="58" t="s">
        <v>16</v>
      </c>
      <c r="O443" s="59"/>
      <c r="P443" s="56"/>
      <c r="Q443" s="16">
        <f t="shared" si="9"/>
        <v>5</v>
      </c>
      <c r="R443" s="14" t="s">
        <v>16</v>
      </c>
    </row>
    <row r="444" spans="1:21" ht="15" hidden="1" customHeight="1" x14ac:dyDescent="0.2">
      <c r="A444" s="8" t="s">
        <v>751</v>
      </c>
      <c r="B444" s="10">
        <v>31</v>
      </c>
      <c r="C444" s="95"/>
      <c r="D444" s="10"/>
      <c r="E444" s="17">
        <v>88</v>
      </c>
      <c r="F444" s="17" t="s">
        <v>810</v>
      </c>
      <c r="G444" s="18" t="s">
        <v>34</v>
      </c>
      <c r="H444" s="17" t="s">
        <v>811</v>
      </c>
      <c r="I444" s="20" t="str">
        <f>'[4]Res_Ginástica Geral'!H438</f>
        <v xml:space="preserve"> </v>
      </c>
      <c r="J444" s="20">
        <f>'[4]Res_Ginástica Geral'!I438</f>
        <v>0</v>
      </c>
      <c r="K444" s="20">
        <f>'[4]Res_Ginástica Geral'!J438</f>
        <v>0</v>
      </c>
      <c r="L444" s="58"/>
      <c r="M444" s="63"/>
      <c r="N444" s="63"/>
      <c r="O444" s="63"/>
      <c r="P444" s="56"/>
      <c r="Q444" s="20">
        <f t="shared" si="9"/>
        <v>3</v>
      </c>
      <c r="R444" s="22"/>
    </row>
    <row r="445" spans="1:21" ht="15" hidden="1" customHeight="1" x14ac:dyDescent="0.2">
      <c r="A445" s="8" t="s">
        <v>751</v>
      </c>
      <c r="B445" s="9">
        <v>32</v>
      </c>
      <c r="C445" s="95"/>
      <c r="D445" s="10"/>
      <c r="E445" s="45">
        <v>89</v>
      </c>
      <c r="F445" s="10" t="s">
        <v>810</v>
      </c>
      <c r="G445" s="11" t="s">
        <v>14</v>
      </c>
      <c r="H445" s="10" t="s">
        <v>811</v>
      </c>
      <c r="I445" s="12" t="str">
        <f>'[4]Res_Ginástica Geral'!H439</f>
        <v>Apto</v>
      </c>
      <c r="J445" s="12">
        <f>'[4]Res_Ginástica Geral'!I439</f>
        <v>0</v>
      </c>
      <c r="K445" s="12">
        <f>'[4]Res_Ginástica Geral'!J439</f>
        <v>0</v>
      </c>
      <c r="L445" s="58"/>
      <c r="M445" s="58" t="s">
        <v>16</v>
      </c>
      <c r="N445" s="58" t="s">
        <v>16</v>
      </c>
      <c r="O445" s="59"/>
      <c r="P445" s="56"/>
      <c r="Q445" s="16">
        <f t="shared" si="9"/>
        <v>5</v>
      </c>
      <c r="R445" s="14" t="s">
        <v>16</v>
      </c>
    </row>
    <row r="446" spans="1:21" x14ac:dyDescent="0.2">
      <c r="A446" s="8" t="s">
        <v>751</v>
      </c>
      <c r="B446" s="9">
        <v>33</v>
      </c>
      <c r="C446" s="95"/>
      <c r="D446" s="10">
        <v>44</v>
      </c>
      <c r="E446" s="10">
        <v>497</v>
      </c>
      <c r="F446" s="10" t="s">
        <v>812</v>
      </c>
      <c r="G446" s="11" t="s">
        <v>14</v>
      </c>
      <c r="H446" s="10" t="s">
        <v>813</v>
      </c>
      <c r="I446" s="14"/>
      <c r="J446" s="14"/>
      <c r="K446" s="14"/>
      <c r="L446" s="58"/>
      <c r="M446" s="57"/>
      <c r="N446" s="59"/>
      <c r="O446" s="58"/>
      <c r="P446" s="56"/>
      <c r="Q446" s="16">
        <f t="shared" si="9"/>
        <v>0</v>
      </c>
      <c r="R446" s="23"/>
      <c r="U446">
        <v>2</v>
      </c>
    </row>
    <row r="447" spans="1:21" x14ac:dyDescent="0.2">
      <c r="A447" s="8" t="s">
        <v>751</v>
      </c>
      <c r="B447" s="9">
        <v>34</v>
      </c>
      <c r="C447" s="95"/>
      <c r="D447" s="10">
        <v>45</v>
      </c>
      <c r="E447" s="10">
        <v>257</v>
      </c>
      <c r="F447" s="10" t="s">
        <v>814</v>
      </c>
      <c r="G447" s="38" t="s">
        <v>197</v>
      </c>
      <c r="H447" s="10" t="s">
        <v>815</v>
      </c>
      <c r="I447" s="14"/>
      <c r="J447" s="14"/>
      <c r="K447" s="14"/>
      <c r="L447" s="58"/>
      <c r="M447" s="57"/>
      <c r="N447" s="58"/>
      <c r="O447" s="57"/>
      <c r="P447" s="56"/>
      <c r="Q447" s="16">
        <f t="shared" si="9"/>
        <v>0</v>
      </c>
      <c r="R447" s="23"/>
      <c r="U447">
        <v>2</v>
      </c>
    </row>
    <row r="448" spans="1:21" ht="15" hidden="1" customHeight="1" x14ac:dyDescent="0.2">
      <c r="A448" s="8" t="s">
        <v>751</v>
      </c>
      <c r="B448" s="9">
        <v>35</v>
      </c>
      <c r="C448" s="95"/>
      <c r="D448" s="10"/>
      <c r="E448" s="10">
        <v>101</v>
      </c>
      <c r="F448" s="10" t="s">
        <v>816</v>
      </c>
      <c r="G448" s="11" t="s">
        <v>14</v>
      </c>
      <c r="H448" s="10" t="s">
        <v>817</v>
      </c>
      <c r="I448" s="12" t="str">
        <f>'[4]Res_Ginástica Geral'!H442</f>
        <v>Apto</v>
      </c>
      <c r="J448" s="13" t="str">
        <f>'[4]Res_Atletismo Geral'!H442</f>
        <v>Apto</v>
      </c>
      <c r="K448" s="13" t="str">
        <f>'[4]Res_Natação Geral'!H442</f>
        <v>Apto</v>
      </c>
      <c r="L448" s="58"/>
      <c r="M448" s="58" t="s">
        <v>16</v>
      </c>
      <c r="N448" s="58" t="s">
        <v>16</v>
      </c>
      <c r="O448" s="59"/>
      <c r="P448" s="56"/>
      <c r="Q448" s="16">
        <f t="shared" si="9"/>
        <v>5</v>
      </c>
      <c r="R448" s="14" t="s">
        <v>16</v>
      </c>
    </row>
    <row r="449" spans="1:21" ht="15" hidden="1" customHeight="1" x14ac:dyDescent="0.2">
      <c r="A449" s="8" t="s">
        <v>751</v>
      </c>
      <c r="B449" s="10">
        <v>36</v>
      </c>
      <c r="C449" s="95"/>
      <c r="D449" s="10"/>
      <c r="E449" s="10">
        <v>15</v>
      </c>
      <c r="F449" s="10" t="s">
        <v>818</v>
      </c>
      <c r="G449" s="38" t="s">
        <v>319</v>
      </c>
      <c r="H449" s="10" t="s">
        <v>819</v>
      </c>
      <c r="I449" s="12" t="str">
        <f>'[4]Res_Ginástica Geral'!H481</f>
        <v>Apto</v>
      </c>
      <c r="J449" s="13" t="str">
        <f>'[4]Res_Atletismo Geral'!H481</f>
        <v>Inapto</v>
      </c>
      <c r="K449" s="13" t="str">
        <f>'[4]Res_Natação Geral'!H481</f>
        <v>Apto</v>
      </c>
      <c r="L449" s="58"/>
      <c r="M449" s="58" t="s">
        <v>16</v>
      </c>
      <c r="N449" s="58" t="s">
        <v>16</v>
      </c>
      <c r="O449" s="59"/>
      <c r="P449" s="56"/>
      <c r="Q449" s="16">
        <f t="shared" si="9"/>
        <v>5</v>
      </c>
      <c r="R449" s="14" t="s">
        <v>17</v>
      </c>
      <c r="U449">
        <v>1</v>
      </c>
    </row>
    <row r="450" spans="1:21" ht="15" hidden="1" customHeight="1" x14ac:dyDescent="0.2">
      <c r="A450" s="8" t="s">
        <v>751</v>
      </c>
      <c r="B450" s="9">
        <v>37</v>
      </c>
      <c r="C450" s="95"/>
      <c r="D450" s="10"/>
      <c r="E450" s="10">
        <v>392</v>
      </c>
      <c r="F450" s="10" t="s">
        <v>820</v>
      </c>
      <c r="G450" s="11" t="s">
        <v>14</v>
      </c>
      <c r="H450" s="10" t="s">
        <v>821</v>
      </c>
      <c r="I450" s="12" t="str">
        <f>'[4]Res_Ginástica Geral'!H444</f>
        <v>Apto</v>
      </c>
      <c r="J450" s="13" t="str">
        <f>'[4]Res_Atletismo Geral'!H444</f>
        <v>Apto</v>
      </c>
      <c r="K450" s="13" t="str">
        <f>'[4]Res_Natação Geral'!H444</f>
        <v>Apto</v>
      </c>
      <c r="L450" s="58"/>
      <c r="M450" s="58" t="s">
        <v>16</v>
      </c>
      <c r="N450" s="58" t="s">
        <v>16</v>
      </c>
      <c r="O450" s="59"/>
      <c r="P450" s="56"/>
      <c r="Q450" s="16">
        <f t="shared" si="9"/>
        <v>5</v>
      </c>
      <c r="R450" s="14" t="s">
        <v>16</v>
      </c>
    </row>
    <row r="451" spans="1:21" ht="15" hidden="1" customHeight="1" x14ac:dyDescent="0.2">
      <c r="A451" s="8" t="s">
        <v>751</v>
      </c>
      <c r="B451" s="9">
        <v>38</v>
      </c>
      <c r="C451" s="95"/>
      <c r="D451" s="10"/>
      <c r="E451" s="10">
        <v>345</v>
      </c>
      <c r="F451" s="10" t="s">
        <v>822</v>
      </c>
      <c r="G451" s="11" t="s">
        <v>14</v>
      </c>
      <c r="H451" s="10" t="s">
        <v>823</v>
      </c>
      <c r="I451" s="12" t="str">
        <f>'[4]Res_Ginástica Geral'!H445</f>
        <v>Apto</v>
      </c>
      <c r="J451" s="13" t="str">
        <f>'[4]Res_Atletismo Geral'!H445</f>
        <v>Apto</v>
      </c>
      <c r="K451" s="13" t="str">
        <f>'[4]Res_Natação Geral'!H445</f>
        <v>Apto</v>
      </c>
      <c r="L451" s="58"/>
      <c r="M451" s="58" t="s">
        <v>16</v>
      </c>
      <c r="N451" s="58" t="s">
        <v>16</v>
      </c>
      <c r="O451" s="59"/>
      <c r="P451" s="56"/>
      <c r="Q451" s="16">
        <f t="shared" si="9"/>
        <v>5</v>
      </c>
      <c r="R451" s="14" t="s">
        <v>16</v>
      </c>
    </row>
    <row r="452" spans="1:21" ht="15" hidden="1" customHeight="1" x14ac:dyDescent="0.2">
      <c r="A452" s="8" t="s">
        <v>751</v>
      </c>
      <c r="B452" s="9">
        <v>39</v>
      </c>
      <c r="C452" s="95"/>
      <c r="D452" s="10"/>
      <c r="E452" s="10">
        <v>464</v>
      </c>
      <c r="F452" s="10" t="s">
        <v>824</v>
      </c>
      <c r="G452" s="11" t="s">
        <v>14</v>
      </c>
      <c r="H452" s="10" t="s">
        <v>825</v>
      </c>
      <c r="I452" s="12" t="str">
        <f>'[4]Res_Ginástica Geral'!H66</f>
        <v>Apto</v>
      </c>
      <c r="J452" s="13" t="str">
        <f>'[4]Res_Atletismo Geral'!H66</f>
        <v>Inapto</v>
      </c>
      <c r="K452" s="13" t="str">
        <f>'[4]Res_Natação Geral'!H66</f>
        <v>Apto</v>
      </c>
      <c r="L452" s="58"/>
      <c r="M452" s="57"/>
      <c r="N452" s="59"/>
      <c r="O452" s="58" t="s">
        <v>16</v>
      </c>
      <c r="P452" s="56"/>
      <c r="Q452" s="16">
        <f t="shared" si="9"/>
        <v>4</v>
      </c>
      <c r="R452" s="14" t="s">
        <v>17</v>
      </c>
      <c r="U452">
        <v>1</v>
      </c>
    </row>
    <row r="453" spans="1:21" ht="15" hidden="1" customHeight="1" x14ac:dyDescent="0.2">
      <c r="A453" s="8" t="s">
        <v>751</v>
      </c>
      <c r="B453" s="10">
        <v>40</v>
      </c>
      <c r="C453" s="95"/>
      <c r="D453" s="10"/>
      <c r="E453" s="17">
        <v>347</v>
      </c>
      <c r="F453" s="17" t="s">
        <v>826</v>
      </c>
      <c r="G453" s="18" t="s">
        <v>34</v>
      </c>
      <c r="H453" s="17" t="s">
        <v>827</v>
      </c>
      <c r="I453" s="20" t="str">
        <f>'[4]Res_Ginástica Geral'!H447</f>
        <v xml:space="preserve"> </v>
      </c>
      <c r="J453" s="21"/>
      <c r="K453" s="21"/>
      <c r="L453" s="58"/>
      <c r="M453" s="63"/>
      <c r="N453" s="63"/>
      <c r="O453" s="63"/>
      <c r="P453" s="56"/>
      <c r="Q453" s="20">
        <f t="shared" si="9"/>
        <v>1</v>
      </c>
      <c r="R453" s="22"/>
    </row>
    <row r="454" spans="1:21" ht="15" hidden="1" customHeight="1" x14ac:dyDescent="0.2">
      <c r="A454" s="8" t="s">
        <v>751</v>
      </c>
      <c r="B454" s="10">
        <v>41</v>
      </c>
      <c r="C454" s="95"/>
      <c r="D454" s="10"/>
      <c r="E454" s="17">
        <v>478</v>
      </c>
      <c r="F454" s="17" t="s">
        <v>828</v>
      </c>
      <c r="G454" s="18" t="s">
        <v>21</v>
      </c>
      <c r="H454" s="17" t="s">
        <v>829</v>
      </c>
      <c r="I454" s="20" t="str">
        <f>'[4]Res_Ginástica Geral'!H448</f>
        <v xml:space="preserve"> </v>
      </c>
      <c r="J454" s="21"/>
      <c r="K454" s="21"/>
      <c r="L454" s="58"/>
      <c r="M454" s="63"/>
      <c r="N454" s="63"/>
      <c r="O454" s="63"/>
      <c r="P454" s="56"/>
      <c r="Q454" s="20">
        <f t="shared" si="9"/>
        <v>1</v>
      </c>
      <c r="R454" s="22"/>
    </row>
    <row r="455" spans="1:21" ht="15" hidden="1" customHeight="1" x14ac:dyDescent="0.2">
      <c r="A455" s="8" t="s">
        <v>751</v>
      </c>
      <c r="B455" s="10">
        <v>42</v>
      </c>
      <c r="C455" s="95"/>
      <c r="D455" s="10"/>
      <c r="E455" s="17">
        <v>227</v>
      </c>
      <c r="F455" s="17" t="s">
        <v>830</v>
      </c>
      <c r="G455" s="18" t="s">
        <v>34</v>
      </c>
      <c r="H455" s="17" t="s">
        <v>831</v>
      </c>
      <c r="I455" s="20" t="str">
        <f>'[4]Res_Ginástica Geral'!H449</f>
        <v xml:space="preserve"> </v>
      </c>
      <c r="J455" s="21"/>
      <c r="K455" s="21"/>
      <c r="L455" s="58"/>
      <c r="M455" s="63"/>
      <c r="N455" s="63"/>
      <c r="O455" s="63"/>
      <c r="P455" s="56"/>
      <c r="Q455" s="20">
        <f t="shared" si="9"/>
        <v>1</v>
      </c>
      <c r="R455" s="22"/>
      <c r="S455" s="26" t="s">
        <v>832</v>
      </c>
    </row>
    <row r="456" spans="1:21" ht="16" hidden="1" customHeight="1" x14ac:dyDescent="0.2">
      <c r="A456" s="28"/>
      <c r="B456" s="28"/>
      <c r="C456" s="95"/>
      <c r="D456" s="10"/>
      <c r="E456" s="28"/>
      <c r="F456" s="28"/>
      <c r="G456" s="29"/>
      <c r="H456" s="28"/>
      <c r="I456" s="30" t="s">
        <v>8</v>
      </c>
      <c r="J456" s="30" t="s">
        <v>87</v>
      </c>
      <c r="K456" s="30" t="s">
        <v>88</v>
      </c>
      <c r="L456" s="58"/>
      <c r="M456" s="66" t="s">
        <v>90</v>
      </c>
      <c r="N456" s="66" t="s">
        <v>91</v>
      </c>
      <c r="O456" s="65" t="s">
        <v>92</v>
      </c>
      <c r="P456" s="56"/>
      <c r="Q456" s="30" t="s">
        <v>10</v>
      </c>
      <c r="R456" s="30" t="s">
        <v>93</v>
      </c>
      <c r="S456" s="26">
        <f>COUNTA(Q414:Q455)</f>
        <v>42</v>
      </c>
      <c r="T456" s="32">
        <f>(42-2)</f>
        <v>40</v>
      </c>
    </row>
    <row r="457" spans="1:21" ht="15" hidden="1" customHeight="1" x14ac:dyDescent="0.2">
      <c r="A457" s="8" t="s">
        <v>833</v>
      </c>
      <c r="B457" s="10">
        <v>1</v>
      </c>
      <c r="C457" s="95"/>
      <c r="D457" s="10"/>
      <c r="E457" s="10">
        <v>615</v>
      </c>
      <c r="F457" s="10" t="s">
        <v>589</v>
      </c>
      <c r="G457" s="11" t="s">
        <v>14</v>
      </c>
      <c r="H457" s="10" t="s">
        <v>590</v>
      </c>
      <c r="I457" s="12" t="str">
        <f>'[4]Res_Ginástica Geral'!H316</f>
        <v>Apto</v>
      </c>
      <c r="J457" s="13" t="str">
        <f>'[4]Res_Atletismo Geral'!H316</f>
        <v>Apto</v>
      </c>
      <c r="K457" s="13" t="str">
        <f>'[4]Res_Natação Geral'!H316</f>
        <v>Inapto</v>
      </c>
      <c r="L457" s="58"/>
      <c r="M457" s="58" t="s">
        <v>16</v>
      </c>
      <c r="N457" s="59"/>
      <c r="O457" s="59"/>
      <c r="P457" s="56"/>
      <c r="Q457" s="16">
        <f t="shared" ref="Q457:Q498" si="10">COUNTA(I457:O457)</f>
        <v>4</v>
      </c>
      <c r="R457" s="14" t="s">
        <v>17</v>
      </c>
      <c r="U457">
        <v>1</v>
      </c>
    </row>
    <row r="458" spans="1:21" ht="15" hidden="1" customHeight="1" x14ac:dyDescent="0.2">
      <c r="A458" s="8" t="s">
        <v>833</v>
      </c>
      <c r="B458" s="9">
        <v>2</v>
      </c>
      <c r="C458" s="95"/>
      <c r="D458" s="10"/>
      <c r="E458" s="10">
        <v>156</v>
      </c>
      <c r="F458" s="10" t="s">
        <v>834</v>
      </c>
      <c r="G458" s="11" t="s">
        <v>14</v>
      </c>
      <c r="H458" s="10" t="s">
        <v>835</v>
      </c>
      <c r="I458" s="12" t="str">
        <f>'[4]Res_Ginástica Geral'!H452</f>
        <v>Apto</v>
      </c>
      <c r="J458" s="13" t="str">
        <f>'[4]Res_Atletismo Geral'!H452</f>
        <v>Apto</v>
      </c>
      <c r="K458" s="13" t="str">
        <f>'[4]Res_Natação Geral'!H452</f>
        <v>Apto</v>
      </c>
      <c r="L458" s="58"/>
      <c r="M458" s="58" t="s">
        <v>16</v>
      </c>
      <c r="N458" s="58" t="s">
        <v>16</v>
      </c>
      <c r="O458" s="59"/>
      <c r="P458" s="56"/>
      <c r="Q458" s="16">
        <f t="shared" si="10"/>
        <v>5</v>
      </c>
      <c r="R458" s="14" t="s">
        <v>16</v>
      </c>
    </row>
    <row r="459" spans="1:21" ht="15" hidden="1" customHeight="1" x14ac:dyDescent="0.2">
      <c r="A459" s="8" t="s">
        <v>833</v>
      </c>
      <c r="B459" s="10">
        <v>3</v>
      </c>
      <c r="C459" s="95"/>
      <c r="D459" s="10"/>
      <c r="E459" s="10">
        <v>482</v>
      </c>
      <c r="F459" s="10" t="s">
        <v>836</v>
      </c>
      <c r="G459" s="11" t="s">
        <v>14</v>
      </c>
      <c r="H459" s="10" t="s">
        <v>837</v>
      </c>
      <c r="I459" s="12" t="str">
        <f>'[4]Res_Ginástica Geral'!H317</f>
        <v>Apto</v>
      </c>
      <c r="J459" s="13" t="str">
        <f>'[4]Res_Atletismo Geral'!H317</f>
        <v>Inapto</v>
      </c>
      <c r="K459" s="13" t="str">
        <f>'[4]Res_Natação Geral'!H317</f>
        <v>Apto</v>
      </c>
      <c r="L459" s="58"/>
      <c r="M459" s="58" t="s">
        <v>17</v>
      </c>
      <c r="N459" s="59"/>
      <c r="O459" s="59"/>
      <c r="P459" s="56"/>
      <c r="Q459" s="16">
        <f t="shared" si="10"/>
        <v>4</v>
      </c>
      <c r="R459" s="14" t="s">
        <v>17</v>
      </c>
      <c r="U459">
        <v>1</v>
      </c>
    </row>
    <row r="460" spans="1:21" ht="15" hidden="1" customHeight="1" x14ac:dyDescent="0.2">
      <c r="A460" s="8" t="s">
        <v>833</v>
      </c>
      <c r="B460" s="10">
        <v>4</v>
      </c>
      <c r="C460" s="95"/>
      <c r="D460" s="10"/>
      <c r="E460" s="17">
        <v>370</v>
      </c>
      <c r="F460" s="17" t="s">
        <v>290</v>
      </c>
      <c r="G460" s="18" t="s">
        <v>21</v>
      </c>
      <c r="H460" s="17" t="s">
        <v>291</v>
      </c>
      <c r="I460" s="20" t="str">
        <f>'[4]Res_Ginástica Geral'!H454</f>
        <v xml:space="preserve"> </v>
      </c>
      <c r="J460" s="21"/>
      <c r="K460" s="21"/>
      <c r="L460" s="58"/>
      <c r="M460" s="63"/>
      <c r="N460" s="63"/>
      <c r="O460" s="63"/>
      <c r="P460" s="56"/>
      <c r="Q460" s="20">
        <f t="shared" si="10"/>
        <v>1</v>
      </c>
      <c r="R460" s="22"/>
    </row>
    <row r="461" spans="1:21" ht="15" hidden="1" customHeight="1" x14ac:dyDescent="0.2">
      <c r="A461" s="8" t="s">
        <v>833</v>
      </c>
      <c r="B461" s="10">
        <v>5</v>
      </c>
      <c r="C461" s="95"/>
      <c r="D461" s="10"/>
      <c r="E461" s="17">
        <v>87</v>
      </c>
      <c r="F461" s="17" t="s">
        <v>810</v>
      </c>
      <c r="G461" s="18" t="s">
        <v>34</v>
      </c>
      <c r="H461" s="17" t="s">
        <v>811</v>
      </c>
      <c r="I461" s="20" t="str">
        <f>'[4]Res_Ginástica Geral'!H455</f>
        <v xml:space="preserve"> </v>
      </c>
      <c r="J461" s="21"/>
      <c r="K461" s="21"/>
      <c r="L461" s="58"/>
      <c r="M461" s="63"/>
      <c r="N461" s="63"/>
      <c r="O461" s="63"/>
      <c r="P461" s="56"/>
      <c r="Q461" s="20">
        <f t="shared" si="10"/>
        <v>1</v>
      </c>
      <c r="R461" s="22"/>
    </row>
    <row r="462" spans="1:21" ht="15" hidden="1" customHeight="1" x14ac:dyDescent="0.2">
      <c r="A462" s="8" t="s">
        <v>833</v>
      </c>
      <c r="B462" s="10">
        <v>6</v>
      </c>
      <c r="C462" s="95"/>
      <c r="D462" s="10"/>
      <c r="E462" s="17">
        <v>460</v>
      </c>
      <c r="F462" s="17" t="s">
        <v>826</v>
      </c>
      <c r="G462" s="18" t="s">
        <v>34</v>
      </c>
      <c r="H462" s="17" t="s">
        <v>827</v>
      </c>
      <c r="I462" s="20" t="str">
        <f>'[4]Res_Ginástica Geral'!H456</f>
        <v xml:space="preserve"> </v>
      </c>
      <c r="J462" s="21"/>
      <c r="K462" s="21"/>
      <c r="L462" s="58"/>
      <c r="M462" s="63"/>
      <c r="N462" s="63"/>
      <c r="O462" s="63"/>
      <c r="P462" s="56"/>
      <c r="Q462" s="20">
        <f t="shared" si="10"/>
        <v>1</v>
      </c>
      <c r="R462" s="22"/>
    </row>
    <row r="463" spans="1:21" ht="15" hidden="1" customHeight="1" x14ac:dyDescent="0.2">
      <c r="A463" s="8" t="s">
        <v>833</v>
      </c>
      <c r="B463" s="10">
        <v>7</v>
      </c>
      <c r="C463" s="95"/>
      <c r="D463" s="10"/>
      <c r="E463" s="17">
        <v>316</v>
      </c>
      <c r="F463" s="17" t="s">
        <v>826</v>
      </c>
      <c r="G463" s="18" t="s">
        <v>34</v>
      </c>
      <c r="H463" s="17" t="s">
        <v>827</v>
      </c>
      <c r="I463" s="20" t="str">
        <f>'[4]Res_Ginástica Geral'!H457</f>
        <v xml:space="preserve"> </v>
      </c>
      <c r="J463" s="21"/>
      <c r="K463" s="21"/>
      <c r="L463" s="58"/>
      <c r="M463" s="63"/>
      <c r="N463" s="63"/>
      <c r="O463" s="63"/>
      <c r="P463" s="56"/>
      <c r="Q463" s="20">
        <f t="shared" si="10"/>
        <v>1</v>
      </c>
      <c r="R463" s="22"/>
    </row>
    <row r="464" spans="1:21" ht="15" hidden="1" customHeight="1" x14ac:dyDescent="0.2">
      <c r="A464" s="8" t="s">
        <v>833</v>
      </c>
      <c r="B464" s="9">
        <v>8</v>
      </c>
      <c r="C464" s="95"/>
      <c r="D464" s="10"/>
      <c r="E464" s="10">
        <v>169</v>
      </c>
      <c r="F464" s="10" t="s">
        <v>838</v>
      </c>
      <c r="G464" s="11" t="s">
        <v>14</v>
      </c>
      <c r="H464" s="10" t="s">
        <v>839</v>
      </c>
      <c r="I464" s="12" t="str">
        <f>'[4]Res_Ginástica Geral'!H458</f>
        <v>Apto</v>
      </c>
      <c r="J464" s="13" t="str">
        <f>'[4]Res_Atletismo Geral'!H458</f>
        <v>Apto</v>
      </c>
      <c r="K464" s="13" t="str">
        <f>'[4]Res_Natação Geral'!H458</f>
        <v>Apto</v>
      </c>
      <c r="L464" s="58"/>
      <c r="M464" s="58" t="s">
        <v>16</v>
      </c>
      <c r="N464" s="58" t="s">
        <v>16</v>
      </c>
      <c r="O464" s="59"/>
      <c r="P464" s="56"/>
      <c r="Q464" s="16">
        <f t="shared" si="10"/>
        <v>5</v>
      </c>
      <c r="R464" s="14" t="s">
        <v>16</v>
      </c>
    </row>
    <row r="465" spans="1:21" ht="15" hidden="1" customHeight="1" x14ac:dyDescent="0.2">
      <c r="A465" s="8" t="s">
        <v>833</v>
      </c>
      <c r="B465" s="9">
        <v>9</v>
      </c>
      <c r="C465" s="95"/>
      <c r="D465" s="10"/>
      <c r="E465" s="10">
        <v>513</v>
      </c>
      <c r="F465" s="10" t="s">
        <v>840</v>
      </c>
      <c r="G465" s="11" t="s">
        <v>14</v>
      </c>
      <c r="H465" s="10" t="s">
        <v>841</v>
      </c>
      <c r="I465" s="12" t="str">
        <f>'[4]Res_Ginástica Geral'!H459</f>
        <v>Apto</v>
      </c>
      <c r="J465" s="13" t="str">
        <f>'[4]Res_Atletismo Geral'!H459</f>
        <v>Apto</v>
      </c>
      <c r="K465" s="13" t="str">
        <f>'[4]Res_Natação Geral'!H459</f>
        <v>Apto</v>
      </c>
      <c r="L465" s="58"/>
      <c r="M465" s="58" t="s">
        <v>16</v>
      </c>
      <c r="N465" s="58" t="s">
        <v>16</v>
      </c>
      <c r="O465" s="59"/>
      <c r="P465" s="56"/>
      <c r="Q465" s="16">
        <f t="shared" si="10"/>
        <v>5</v>
      </c>
      <c r="R465" s="14" t="s">
        <v>16</v>
      </c>
    </row>
    <row r="466" spans="1:21" ht="15" hidden="1" customHeight="1" x14ac:dyDescent="0.2">
      <c r="A466" s="8" t="s">
        <v>833</v>
      </c>
      <c r="B466" s="9">
        <v>10</v>
      </c>
      <c r="C466" s="95"/>
      <c r="D466" s="10"/>
      <c r="E466" s="10">
        <v>27</v>
      </c>
      <c r="F466" s="10" t="s">
        <v>842</v>
      </c>
      <c r="G466" s="11" t="s">
        <v>14</v>
      </c>
      <c r="H466" s="10" t="s">
        <v>843</v>
      </c>
      <c r="I466" s="12" t="str">
        <f>'[4]Res_Ginástica Geral'!H460</f>
        <v>Apto</v>
      </c>
      <c r="J466" s="13" t="str">
        <f>'[4]Res_Atletismo Geral'!H460</f>
        <v>Apto</v>
      </c>
      <c r="K466" s="13" t="str">
        <f>'[4]Res_Natação Geral'!H460</f>
        <v>Apto</v>
      </c>
      <c r="L466" s="58"/>
      <c r="M466" s="58" t="s">
        <v>16</v>
      </c>
      <c r="N466" s="58" t="s">
        <v>16</v>
      </c>
      <c r="O466" s="59"/>
      <c r="P466" s="56"/>
      <c r="Q466" s="16">
        <f t="shared" si="10"/>
        <v>5</v>
      </c>
      <c r="R466" s="14" t="s">
        <v>16</v>
      </c>
    </row>
    <row r="467" spans="1:21" ht="15" hidden="1" customHeight="1" x14ac:dyDescent="0.2">
      <c r="A467" s="8" t="s">
        <v>833</v>
      </c>
      <c r="B467" s="9">
        <v>11</v>
      </c>
      <c r="C467" s="95"/>
      <c r="D467" s="10"/>
      <c r="E467" s="10">
        <v>270</v>
      </c>
      <c r="F467" s="10" t="s">
        <v>844</v>
      </c>
      <c r="G467" s="11" t="s">
        <v>14</v>
      </c>
      <c r="H467" s="10" t="s">
        <v>845</v>
      </c>
      <c r="I467" s="12" t="str">
        <f>'[4]Res_Ginástica Geral'!H461</f>
        <v>Apto</v>
      </c>
      <c r="J467" s="13" t="str">
        <f>'[4]Res_Atletismo Geral'!H461</f>
        <v>Apto</v>
      </c>
      <c r="K467" s="13" t="str">
        <f>'[4]Res_Natação Geral'!H461</f>
        <v>Apto</v>
      </c>
      <c r="L467" s="58"/>
      <c r="M467" s="58" t="s">
        <v>16</v>
      </c>
      <c r="N467" s="58" t="s">
        <v>16</v>
      </c>
      <c r="O467" s="59"/>
      <c r="P467" s="56"/>
      <c r="Q467" s="16">
        <f t="shared" si="10"/>
        <v>5</v>
      </c>
      <c r="R467" s="14" t="s">
        <v>16</v>
      </c>
    </row>
    <row r="468" spans="1:21" ht="15" hidden="1" customHeight="1" x14ac:dyDescent="0.2">
      <c r="A468" s="8" t="s">
        <v>833</v>
      </c>
      <c r="B468" s="10">
        <v>12</v>
      </c>
      <c r="C468" s="95"/>
      <c r="D468" s="10"/>
      <c r="E468" s="10">
        <v>18</v>
      </c>
      <c r="F468" s="10" t="s">
        <v>846</v>
      </c>
      <c r="G468" s="11" t="s">
        <v>14</v>
      </c>
      <c r="H468" s="10" t="s">
        <v>847</v>
      </c>
      <c r="I468" s="12" t="str">
        <f>'[4]Res_Ginástica Geral'!H153</f>
        <v>Inapto</v>
      </c>
      <c r="J468" s="13" t="str">
        <f>'[4]Res_Atletismo Geral'!H153</f>
        <v>Apto</v>
      </c>
      <c r="K468" s="13" t="str">
        <f>'[4]Res_Natação Geral'!H153</f>
        <v>Apto</v>
      </c>
      <c r="L468" s="58"/>
      <c r="M468" s="57"/>
      <c r="N468" s="58" t="s">
        <v>16</v>
      </c>
      <c r="O468" s="57"/>
      <c r="P468" s="56"/>
      <c r="Q468" s="16">
        <f t="shared" si="10"/>
        <v>4</v>
      </c>
      <c r="R468" s="14" t="s">
        <v>17</v>
      </c>
      <c r="U468">
        <v>1</v>
      </c>
    </row>
    <row r="469" spans="1:21" ht="15" hidden="1" customHeight="1" x14ac:dyDescent="0.2">
      <c r="A469" s="8" t="s">
        <v>833</v>
      </c>
      <c r="B469" s="10">
        <v>13</v>
      </c>
      <c r="C469" s="95"/>
      <c r="D469" s="10"/>
      <c r="E469" s="17">
        <v>549</v>
      </c>
      <c r="F469" s="17" t="s">
        <v>252</v>
      </c>
      <c r="G469" s="18" t="s">
        <v>34</v>
      </c>
      <c r="H469" s="17" t="s">
        <v>253</v>
      </c>
      <c r="I469" s="20" t="str">
        <f>'[4]Res_Ginástica Geral'!H463</f>
        <v xml:space="preserve"> </v>
      </c>
      <c r="J469" s="21"/>
      <c r="K469" s="21"/>
      <c r="L469" s="58"/>
      <c r="M469" s="63"/>
      <c r="N469" s="63"/>
      <c r="O469" s="63"/>
      <c r="P469" s="56"/>
      <c r="Q469" s="20">
        <f t="shared" si="10"/>
        <v>1</v>
      </c>
      <c r="R469" s="22"/>
    </row>
    <row r="470" spans="1:21" x14ac:dyDescent="0.2">
      <c r="A470" s="8" t="s">
        <v>833</v>
      </c>
      <c r="B470" s="9">
        <v>14</v>
      </c>
      <c r="C470" s="95"/>
      <c r="D470" s="10">
        <v>46</v>
      </c>
      <c r="E470" s="10">
        <v>614</v>
      </c>
      <c r="F470" s="10" t="s">
        <v>848</v>
      </c>
      <c r="G470" s="38" t="s">
        <v>197</v>
      </c>
      <c r="H470" s="10" t="s">
        <v>849</v>
      </c>
      <c r="I470" s="14"/>
      <c r="J470" s="14"/>
      <c r="K470" s="14"/>
      <c r="L470" s="58"/>
      <c r="M470" s="57"/>
      <c r="N470" s="58"/>
      <c r="O470" s="57"/>
      <c r="P470" s="56"/>
      <c r="Q470" s="16">
        <f t="shared" si="10"/>
        <v>0</v>
      </c>
      <c r="R470" s="23"/>
      <c r="U470">
        <v>2</v>
      </c>
    </row>
    <row r="471" spans="1:21" ht="15" hidden="1" customHeight="1" x14ac:dyDescent="0.2">
      <c r="A471" s="8" t="s">
        <v>833</v>
      </c>
      <c r="B471" s="10">
        <v>15</v>
      </c>
      <c r="C471" s="95"/>
      <c r="D471" s="10"/>
      <c r="E471" s="10">
        <v>409</v>
      </c>
      <c r="F471" s="10" t="s">
        <v>850</v>
      </c>
      <c r="G471" s="11" t="s">
        <v>14</v>
      </c>
      <c r="H471" s="10" t="s">
        <v>851</v>
      </c>
      <c r="I471" s="14"/>
      <c r="J471" s="14"/>
      <c r="K471" s="14"/>
      <c r="L471" s="58"/>
      <c r="M471" s="58"/>
      <c r="N471" s="58"/>
      <c r="O471" s="59"/>
      <c r="P471" s="56"/>
      <c r="Q471" s="16">
        <f t="shared" si="10"/>
        <v>0</v>
      </c>
      <c r="R471" s="14"/>
      <c r="U471">
        <v>2</v>
      </c>
    </row>
    <row r="472" spans="1:21" ht="15" hidden="1" customHeight="1" x14ac:dyDescent="0.2">
      <c r="A472" s="8" t="s">
        <v>833</v>
      </c>
      <c r="B472" s="9">
        <v>16</v>
      </c>
      <c r="C472" s="95"/>
      <c r="D472" s="10"/>
      <c r="E472" s="10">
        <v>463</v>
      </c>
      <c r="F472" s="10" t="s">
        <v>852</v>
      </c>
      <c r="G472" s="11" t="s">
        <v>14</v>
      </c>
      <c r="H472" s="10" t="s">
        <v>853</v>
      </c>
      <c r="I472" s="12" t="str">
        <f>'[4]Res_Ginástica Geral'!H359</f>
        <v>Apto</v>
      </c>
      <c r="J472" s="13" t="str">
        <f>'[4]Res_Atletismo Geral'!H359</f>
        <v>Inapto</v>
      </c>
      <c r="K472" s="13" t="str">
        <f>'[4]Res_Natação Geral'!H359</f>
        <v>Apto</v>
      </c>
      <c r="L472" s="58"/>
      <c r="M472" s="59"/>
      <c r="N472" s="58" t="s">
        <v>16</v>
      </c>
      <c r="O472" s="58" t="s">
        <v>16</v>
      </c>
      <c r="P472" s="56"/>
      <c r="Q472" s="16">
        <f t="shared" si="10"/>
        <v>5</v>
      </c>
      <c r="R472" s="14" t="s">
        <v>17</v>
      </c>
      <c r="S472" s="26" t="s">
        <v>854</v>
      </c>
      <c r="U472">
        <v>1</v>
      </c>
    </row>
    <row r="473" spans="1:21" ht="15" hidden="1" customHeight="1" x14ac:dyDescent="0.2">
      <c r="A473" s="8" t="s">
        <v>833</v>
      </c>
      <c r="B473" s="9">
        <v>17</v>
      </c>
      <c r="C473" s="95"/>
      <c r="D473" s="10"/>
      <c r="E473" s="10">
        <v>114</v>
      </c>
      <c r="F473" s="10" t="s">
        <v>855</v>
      </c>
      <c r="G473" s="11" t="s">
        <v>14</v>
      </c>
      <c r="H473" s="10" t="s">
        <v>856</v>
      </c>
      <c r="I473" s="12" t="str">
        <f>'[4]Res_Ginástica Geral'!H467</f>
        <v>Apto</v>
      </c>
      <c r="J473" s="13" t="str">
        <f>'[4]Res_Atletismo Geral'!H467</f>
        <v>Apto</v>
      </c>
      <c r="K473" s="13" t="str">
        <f>'[4]Res_Natação Geral'!H467</f>
        <v>Apto</v>
      </c>
      <c r="L473" s="58"/>
      <c r="M473" s="59"/>
      <c r="N473" s="58" t="s">
        <v>16</v>
      </c>
      <c r="O473" s="59"/>
      <c r="P473" s="56"/>
      <c r="Q473" s="16">
        <f t="shared" si="10"/>
        <v>4</v>
      </c>
      <c r="R473" s="14" t="s">
        <v>16</v>
      </c>
    </row>
    <row r="474" spans="1:21" ht="15" hidden="1" customHeight="1" x14ac:dyDescent="0.2">
      <c r="A474" s="8" t="s">
        <v>833</v>
      </c>
      <c r="B474" s="9">
        <v>18</v>
      </c>
      <c r="C474" s="95"/>
      <c r="D474" s="10"/>
      <c r="E474" s="10">
        <v>3</v>
      </c>
      <c r="F474" s="10" t="s">
        <v>857</v>
      </c>
      <c r="G474" s="11" t="s">
        <v>14</v>
      </c>
      <c r="H474" s="10" t="s">
        <v>858</v>
      </c>
      <c r="I474" s="12" t="str">
        <f>'[4]Res_Ginástica Geral'!H468</f>
        <v>Apto</v>
      </c>
      <c r="J474" s="13" t="str">
        <f>'[4]Res_Atletismo Geral'!H468</f>
        <v>Apto</v>
      </c>
      <c r="K474" s="13" t="str">
        <f>'[4]Res_Natação Geral'!H468</f>
        <v>Apto</v>
      </c>
      <c r="L474" s="58"/>
      <c r="M474" s="59"/>
      <c r="N474" s="58" t="s">
        <v>16</v>
      </c>
      <c r="O474" s="59"/>
      <c r="P474" s="56"/>
      <c r="Q474" s="16">
        <f t="shared" si="10"/>
        <v>4</v>
      </c>
      <c r="R474" s="14" t="s">
        <v>16</v>
      </c>
    </row>
    <row r="475" spans="1:21" ht="15" hidden="1" customHeight="1" x14ac:dyDescent="0.2">
      <c r="A475" s="8" t="s">
        <v>833</v>
      </c>
      <c r="B475" s="10">
        <v>19</v>
      </c>
      <c r="C475" s="95"/>
      <c r="D475" s="10"/>
      <c r="E475" s="10">
        <v>438</v>
      </c>
      <c r="F475" s="10" t="s">
        <v>859</v>
      </c>
      <c r="G475" s="11" t="s">
        <v>14</v>
      </c>
      <c r="H475" s="10" t="s">
        <v>860</v>
      </c>
      <c r="I475" s="12" t="str">
        <f>'[4]Res_Ginástica Geral'!H156</f>
        <v>Inapto</v>
      </c>
      <c r="J475" s="13" t="str">
        <f>'[4]Res_Atletismo Geral'!H156</f>
        <v>Apto</v>
      </c>
      <c r="K475" s="13" t="str">
        <f>'[4]Res_Natação Geral'!H156</f>
        <v>Apto</v>
      </c>
      <c r="L475" s="58"/>
      <c r="M475" s="59"/>
      <c r="N475" s="58" t="s">
        <v>16</v>
      </c>
      <c r="O475" s="57"/>
      <c r="P475" s="56"/>
      <c r="Q475" s="16">
        <f t="shared" si="10"/>
        <v>4</v>
      </c>
      <c r="R475" s="14" t="s">
        <v>17</v>
      </c>
      <c r="U475">
        <v>1</v>
      </c>
    </row>
    <row r="476" spans="1:21" x14ac:dyDescent="0.2">
      <c r="A476" s="8" t="s">
        <v>833</v>
      </c>
      <c r="B476" s="9">
        <v>20</v>
      </c>
      <c r="C476" s="95"/>
      <c r="D476" s="10">
        <v>47</v>
      </c>
      <c r="E476" s="10">
        <v>492</v>
      </c>
      <c r="F476" s="10" t="s">
        <v>861</v>
      </c>
      <c r="G476" s="46" t="s">
        <v>21</v>
      </c>
      <c r="H476" s="10" t="s">
        <v>862</v>
      </c>
      <c r="I476" s="14"/>
      <c r="J476" s="14"/>
      <c r="K476" s="14"/>
      <c r="L476" s="58"/>
      <c r="M476" s="57"/>
      <c r="N476" s="58"/>
      <c r="O476" s="57"/>
      <c r="P476" s="56"/>
      <c r="Q476" s="16">
        <f t="shared" si="10"/>
        <v>0</v>
      </c>
      <c r="R476" s="23"/>
      <c r="U476">
        <v>2</v>
      </c>
    </row>
    <row r="477" spans="1:21" ht="15" hidden="1" customHeight="1" x14ac:dyDescent="0.2">
      <c r="A477" s="8" t="s">
        <v>833</v>
      </c>
      <c r="B477" s="9">
        <v>21</v>
      </c>
      <c r="C477" s="95"/>
      <c r="D477" s="10"/>
      <c r="E477" s="10">
        <v>205</v>
      </c>
      <c r="F477" s="10" t="s">
        <v>863</v>
      </c>
      <c r="G477" s="11" t="s">
        <v>14</v>
      </c>
      <c r="H477" s="10" t="s">
        <v>864</v>
      </c>
      <c r="I477" s="12" t="str">
        <f>'[4]Res_Ginástica Geral'!H471</f>
        <v>Apto</v>
      </c>
      <c r="J477" s="13" t="str">
        <f>'[4]Res_Atletismo Geral'!H471</f>
        <v>Apto</v>
      </c>
      <c r="K477" s="13" t="str">
        <f>'[4]Res_Natação Geral'!H471</f>
        <v>Apto</v>
      </c>
      <c r="L477" s="58"/>
      <c r="M477" s="58" t="s">
        <v>16</v>
      </c>
      <c r="N477" s="58" t="s">
        <v>16</v>
      </c>
      <c r="O477" s="59"/>
      <c r="P477" s="56"/>
      <c r="Q477" s="16">
        <f t="shared" si="10"/>
        <v>5</v>
      </c>
      <c r="R477" s="14" t="s">
        <v>16</v>
      </c>
    </row>
    <row r="478" spans="1:21" ht="15" hidden="1" customHeight="1" x14ac:dyDescent="0.2">
      <c r="A478" s="8" t="s">
        <v>833</v>
      </c>
      <c r="B478" s="10">
        <v>22</v>
      </c>
      <c r="C478" s="95"/>
      <c r="D478" s="10"/>
      <c r="E478" s="10">
        <v>607</v>
      </c>
      <c r="F478" s="10" t="s">
        <v>865</v>
      </c>
      <c r="G478" s="11" t="s">
        <v>14</v>
      </c>
      <c r="H478" s="10" t="s">
        <v>866</v>
      </c>
      <c r="I478" s="12" t="str">
        <f>'[4]Res_Ginástica Geral'!H485</f>
        <v>Apto</v>
      </c>
      <c r="J478" s="13" t="str">
        <f>'[4]Res_Atletismo Geral'!H485</f>
        <v>Inapto</v>
      </c>
      <c r="K478" s="13" t="str">
        <f>'[4]Res_Natação Geral'!H485</f>
        <v>Apto</v>
      </c>
      <c r="L478" s="58"/>
      <c r="M478" s="58" t="s">
        <v>16</v>
      </c>
      <c r="N478" s="58" t="s">
        <v>16</v>
      </c>
      <c r="O478" s="59"/>
      <c r="P478" s="56"/>
      <c r="Q478" s="16">
        <f t="shared" si="10"/>
        <v>5</v>
      </c>
      <c r="R478" s="14" t="s">
        <v>17</v>
      </c>
      <c r="U478">
        <v>1</v>
      </c>
    </row>
    <row r="479" spans="1:21" x14ac:dyDescent="0.2">
      <c r="A479" s="8" t="s">
        <v>833</v>
      </c>
      <c r="B479" s="9">
        <v>23</v>
      </c>
      <c r="C479" s="95"/>
      <c r="D479" s="10">
        <v>48</v>
      </c>
      <c r="E479" s="10">
        <v>247</v>
      </c>
      <c r="F479" s="10" t="s">
        <v>867</v>
      </c>
      <c r="G479" s="35" t="s">
        <v>21</v>
      </c>
      <c r="H479" s="10" t="s">
        <v>868</v>
      </c>
      <c r="I479" s="14"/>
      <c r="J479" s="14"/>
      <c r="K479" s="14"/>
      <c r="L479" s="58"/>
      <c r="M479" s="58"/>
      <c r="N479" s="59"/>
      <c r="O479" s="59"/>
      <c r="P479" s="56"/>
      <c r="Q479" s="16">
        <f t="shared" si="10"/>
        <v>0</v>
      </c>
      <c r="R479" s="14"/>
      <c r="U479">
        <v>2</v>
      </c>
    </row>
    <row r="480" spans="1:21" ht="15" hidden="1" customHeight="1" x14ac:dyDescent="0.2">
      <c r="A480" s="8" t="s">
        <v>833</v>
      </c>
      <c r="B480" s="9">
        <v>24</v>
      </c>
      <c r="C480" s="95"/>
      <c r="D480" s="10"/>
      <c r="E480" s="10">
        <v>328</v>
      </c>
      <c r="F480" s="10" t="s">
        <v>869</v>
      </c>
      <c r="G480" s="11" t="s">
        <v>14</v>
      </c>
      <c r="H480" s="10" t="s">
        <v>870</v>
      </c>
      <c r="I480" s="12" t="str">
        <f>'[4]Res_Ginástica Geral'!H486</f>
        <v>Apto</v>
      </c>
      <c r="J480" s="13" t="str">
        <f>'[4]Res_Atletismo Geral'!H486</f>
        <v>Inapto</v>
      </c>
      <c r="K480" s="13" t="str">
        <f>'[4]Res_Natação Geral'!H486</f>
        <v>Apto</v>
      </c>
      <c r="L480" s="58"/>
      <c r="M480" s="58" t="s">
        <v>16</v>
      </c>
      <c r="N480" s="58" t="s">
        <v>16</v>
      </c>
      <c r="O480" s="59"/>
      <c r="P480" s="56"/>
      <c r="Q480" s="16">
        <f t="shared" si="10"/>
        <v>5</v>
      </c>
      <c r="R480" s="14" t="s">
        <v>17</v>
      </c>
      <c r="U480">
        <v>1</v>
      </c>
    </row>
    <row r="481" spans="1:21" x14ac:dyDescent="0.2">
      <c r="A481" s="8" t="s">
        <v>833</v>
      </c>
      <c r="B481" s="10">
        <v>25</v>
      </c>
      <c r="C481" s="95"/>
      <c r="D481" s="10">
        <v>49</v>
      </c>
      <c r="E481" s="10">
        <v>555</v>
      </c>
      <c r="F481" s="10" t="s">
        <v>871</v>
      </c>
      <c r="G481" s="11" t="s">
        <v>14</v>
      </c>
      <c r="H481" s="10" t="s">
        <v>872</v>
      </c>
      <c r="I481" s="14"/>
      <c r="J481" s="14"/>
      <c r="K481" s="14"/>
      <c r="L481" s="58"/>
      <c r="M481" s="57"/>
      <c r="N481" s="59"/>
      <c r="O481" s="58"/>
      <c r="P481" s="56"/>
      <c r="Q481" s="16">
        <f t="shared" si="10"/>
        <v>0</v>
      </c>
      <c r="R481" s="23"/>
      <c r="S481" s="26" t="s">
        <v>94</v>
      </c>
      <c r="U481">
        <v>2</v>
      </c>
    </row>
    <row r="482" spans="1:21" ht="15" hidden="1" customHeight="1" x14ac:dyDescent="0.2">
      <c r="A482" s="8" t="s">
        <v>833</v>
      </c>
      <c r="B482" s="9">
        <v>26</v>
      </c>
      <c r="C482" s="95"/>
      <c r="D482" s="10"/>
      <c r="E482" s="10">
        <v>481</v>
      </c>
      <c r="F482" s="10" t="s">
        <v>873</v>
      </c>
      <c r="G482" s="11" t="s">
        <v>14</v>
      </c>
      <c r="H482" s="10" t="s">
        <v>874</v>
      </c>
      <c r="I482" s="14"/>
      <c r="J482" s="14"/>
      <c r="K482" s="14"/>
      <c r="L482" s="58"/>
      <c r="M482" s="58"/>
      <c r="N482" s="58"/>
      <c r="O482" s="59"/>
      <c r="P482" s="56"/>
      <c r="Q482" s="16">
        <f t="shared" si="10"/>
        <v>0</v>
      </c>
      <c r="R482" s="14"/>
      <c r="U482">
        <v>2</v>
      </c>
    </row>
    <row r="483" spans="1:21" ht="15" hidden="1" customHeight="1" x14ac:dyDescent="0.2">
      <c r="A483" s="8" t="s">
        <v>833</v>
      </c>
      <c r="B483" s="9">
        <v>27</v>
      </c>
      <c r="C483" s="95"/>
      <c r="D483" s="10"/>
      <c r="E483" s="10">
        <v>343</v>
      </c>
      <c r="F483" s="10" t="s">
        <v>875</v>
      </c>
      <c r="G483" s="11" t="s">
        <v>14</v>
      </c>
      <c r="H483" s="10" t="s">
        <v>876</v>
      </c>
      <c r="I483" s="12" t="str">
        <f>'[4]Res_Ginástica Geral'!H477</f>
        <v>Apto</v>
      </c>
      <c r="J483" s="12">
        <f>'[4]Res_Ginástica Geral'!I477</f>
        <v>0</v>
      </c>
      <c r="K483" s="12">
        <f>'[4]Res_Ginástica Geral'!J477</f>
        <v>0</v>
      </c>
      <c r="L483" s="58"/>
      <c r="M483" s="58" t="s">
        <v>16</v>
      </c>
      <c r="N483" s="58" t="s">
        <v>16</v>
      </c>
      <c r="O483" s="59"/>
      <c r="P483" s="56"/>
      <c r="Q483" s="16">
        <f t="shared" si="10"/>
        <v>5</v>
      </c>
      <c r="R483" s="14" t="s">
        <v>16</v>
      </c>
    </row>
    <row r="484" spans="1:21" ht="15" hidden="1" customHeight="1" x14ac:dyDescent="0.2">
      <c r="A484" s="8" t="s">
        <v>833</v>
      </c>
      <c r="B484" s="9">
        <v>28</v>
      </c>
      <c r="C484" s="95"/>
      <c r="D484" s="10"/>
      <c r="E484" s="45">
        <v>274</v>
      </c>
      <c r="F484" s="10" t="s">
        <v>877</v>
      </c>
      <c r="G484" s="11" t="s">
        <v>14</v>
      </c>
      <c r="H484" s="10" t="s">
        <v>878</v>
      </c>
      <c r="I484" s="12" t="str">
        <f>'[4]Res_Ginástica Geral'!H478</f>
        <v>Apto</v>
      </c>
      <c r="J484" s="12">
        <f>'[4]Res_Ginástica Geral'!I478</f>
        <v>0</v>
      </c>
      <c r="K484" s="12">
        <f>'[4]Res_Ginástica Geral'!J478</f>
        <v>0</v>
      </c>
      <c r="L484" s="58"/>
      <c r="M484" s="58" t="s">
        <v>16</v>
      </c>
      <c r="N484" s="58" t="s">
        <v>16</v>
      </c>
      <c r="O484" s="59"/>
      <c r="P484" s="56"/>
      <c r="Q484" s="16">
        <f t="shared" si="10"/>
        <v>5</v>
      </c>
      <c r="R484" s="14" t="s">
        <v>16</v>
      </c>
    </row>
    <row r="485" spans="1:21" ht="15" hidden="1" customHeight="1" x14ac:dyDescent="0.2">
      <c r="A485" s="8" t="s">
        <v>833</v>
      </c>
      <c r="B485" s="10">
        <v>29</v>
      </c>
      <c r="C485" s="95"/>
      <c r="D485" s="10"/>
      <c r="E485" s="17">
        <v>267</v>
      </c>
      <c r="F485" s="17" t="s">
        <v>877</v>
      </c>
      <c r="G485" s="18" t="s">
        <v>34</v>
      </c>
      <c r="H485" s="17" t="s">
        <v>878</v>
      </c>
      <c r="I485" s="20" t="str">
        <f>'[4]Res_Ginástica Geral'!H479</f>
        <v xml:space="preserve"> </v>
      </c>
      <c r="J485" s="20">
        <f>'[4]Res_Ginástica Geral'!I479</f>
        <v>0</v>
      </c>
      <c r="K485" s="20">
        <f>'[4]Res_Ginástica Geral'!J479</f>
        <v>0</v>
      </c>
      <c r="L485" s="58"/>
      <c r="M485" s="63"/>
      <c r="N485" s="63"/>
      <c r="O485" s="63"/>
      <c r="P485" s="56"/>
      <c r="Q485" s="20">
        <f t="shared" si="10"/>
        <v>3</v>
      </c>
      <c r="R485" s="22"/>
    </row>
    <row r="486" spans="1:21" ht="15" hidden="1" customHeight="1" x14ac:dyDescent="0.2">
      <c r="A486" s="8" t="s">
        <v>833</v>
      </c>
      <c r="B486" s="9">
        <v>30</v>
      </c>
      <c r="C486" s="95"/>
      <c r="D486" s="10"/>
      <c r="E486" s="10">
        <v>355</v>
      </c>
      <c r="F486" s="10" t="s">
        <v>879</v>
      </c>
      <c r="G486" s="11" t="s">
        <v>14</v>
      </c>
      <c r="H486" s="10" t="s">
        <v>880</v>
      </c>
      <c r="I486" s="12" t="str">
        <f>'[4]Res_Ginástica Geral'!H480</f>
        <v>Apto</v>
      </c>
      <c r="J486" s="12">
        <f>'[4]Res_Ginástica Geral'!I480</f>
        <v>0</v>
      </c>
      <c r="K486" s="12">
        <f>'[4]Res_Ginástica Geral'!J480</f>
        <v>0</v>
      </c>
      <c r="L486" s="58"/>
      <c r="M486" s="58" t="s">
        <v>16</v>
      </c>
      <c r="N486" s="58" t="s">
        <v>16</v>
      </c>
      <c r="O486" s="59"/>
      <c r="P486" s="56"/>
      <c r="Q486" s="16">
        <f t="shared" si="10"/>
        <v>5</v>
      </c>
      <c r="R486" s="14" t="s">
        <v>16</v>
      </c>
    </row>
    <row r="487" spans="1:21" x14ac:dyDescent="0.2">
      <c r="A487" s="8" t="s">
        <v>833</v>
      </c>
      <c r="B487" s="9">
        <v>31</v>
      </c>
      <c r="C487" s="95"/>
      <c r="D487" s="10">
        <v>50</v>
      </c>
      <c r="E487" s="10">
        <v>222</v>
      </c>
      <c r="F487" s="10" t="s">
        <v>243</v>
      </c>
      <c r="G487" s="38" t="s">
        <v>197</v>
      </c>
      <c r="H487" s="10" t="s">
        <v>244</v>
      </c>
      <c r="I487" s="14"/>
      <c r="J487" s="14"/>
      <c r="K487" s="14"/>
      <c r="L487" s="58"/>
      <c r="M487" s="58"/>
      <c r="N487" s="59"/>
      <c r="O487" s="59"/>
      <c r="P487" s="56"/>
      <c r="Q487" s="16">
        <f t="shared" si="10"/>
        <v>0</v>
      </c>
      <c r="R487" s="14"/>
      <c r="U487">
        <v>2</v>
      </c>
    </row>
    <row r="488" spans="1:21" ht="15" hidden="1" customHeight="1" x14ac:dyDescent="0.2">
      <c r="A488" s="8" t="s">
        <v>833</v>
      </c>
      <c r="B488" s="9">
        <v>32</v>
      </c>
      <c r="C488" s="95"/>
      <c r="D488" s="10"/>
      <c r="E488" s="10">
        <v>558</v>
      </c>
      <c r="F488" s="10" t="s">
        <v>881</v>
      </c>
      <c r="G488" s="11" t="s">
        <v>14</v>
      </c>
      <c r="H488" s="10" t="s">
        <v>882</v>
      </c>
      <c r="I488" s="12" t="str">
        <f>'[4]Res_Ginástica Geral'!H482</f>
        <v>Apto</v>
      </c>
      <c r="J488" s="13" t="str">
        <f>'[4]Res_Atletismo Geral'!H482</f>
        <v>Apto</v>
      </c>
      <c r="K488" s="13" t="str">
        <f>'[4]Res_Natação Geral'!H482</f>
        <v>Apto</v>
      </c>
      <c r="L488" s="58"/>
      <c r="M488" s="58" t="s">
        <v>16</v>
      </c>
      <c r="N488" s="58" t="s">
        <v>16</v>
      </c>
      <c r="O488" s="59"/>
      <c r="P488" s="56"/>
      <c r="Q488" s="16">
        <f t="shared" si="10"/>
        <v>5</v>
      </c>
      <c r="R488" s="14" t="s">
        <v>16</v>
      </c>
    </row>
    <row r="489" spans="1:21" ht="15" hidden="1" customHeight="1" x14ac:dyDescent="0.2">
      <c r="A489" s="8" t="s">
        <v>833</v>
      </c>
      <c r="B489" s="9">
        <v>33</v>
      </c>
      <c r="C489" s="95"/>
      <c r="D489" s="10"/>
      <c r="E489" s="10">
        <v>300</v>
      </c>
      <c r="F489" s="10" t="s">
        <v>883</v>
      </c>
      <c r="G489" s="11" t="s">
        <v>14</v>
      </c>
      <c r="H489" s="10" t="s">
        <v>884</v>
      </c>
      <c r="I489" s="12" t="str">
        <f>'[4]Res_Ginástica Geral'!H483</f>
        <v>Apto</v>
      </c>
      <c r="J489" s="13" t="str">
        <f>'[4]Res_Atletismo Geral'!H483</f>
        <v>Apto</v>
      </c>
      <c r="K489" s="13" t="str">
        <f>'[4]Res_Natação Geral'!H483</f>
        <v>Apto</v>
      </c>
      <c r="L489" s="58"/>
      <c r="M489" s="58" t="s">
        <v>16</v>
      </c>
      <c r="N489" s="58" t="s">
        <v>16</v>
      </c>
      <c r="O489" s="59"/>
      <c r="P489" s="56"/>
      <c r="Q489" s="16">
        <f t="shared" si="10"/>
        <v>5</v>
      </c>
      <c r="R489" s="14" t="s">
        <v>16</v>
      </c>
    </row>
    <row r="490" spans="1:21" ht="15" hidden="1" customHeight="1" x14ac:dyDescent="0.2">
      <c r="A490" s="8" t="s">
        <v>833</v>
      </c>
      <c r="B490" s="10">
        <v>34</v>
      </c>
      <c r="C490" s="95"/>
      <c r="D490" s="10"/>
      <c r="E490" s="10">
        <v>149</v>
      </c>
      <c r="F490" s="10" t="s">
        <v>885</v>
      </c>
      <c r="G490" s="11" t="s">
        <v>14</v>
      </c>
      <c r="H490" s="10" t="s">
        <v>886</v>
      </c>
      <c r="I490" s="12" t="str">
        <f>'[4]Res_Ginástica Geral'!H326</f>
        <v>Apto</v>
      </c>
      <c r="J490" s="13" t="str">
        <f>'[4]Res_Atletismo Geral'!H326</f>
        <v>Inapto</v>
      </c>
      <c r="K490" s="13" t="str">
        <f>'[4]Res_Natação Geral'!H326</f>
        <v>Apto</v>
      </c>
      <c r="L490" s="58"/>
      <c r="M490" s="58" t="s">
        <v>16</v>
      </c>
      <c r="N490" s="59"/>
      <c r="O490" s="59"/>
      <c r="P490" s="56"/>
      <c r="Q490" s="16">
        <f t="shared" si="10"/>
        <v>4</v>
      </c>
      <c r="R490" s="14" t="s">
        <v>17</v>
      </c>
      <c r="U490">
        <v>1</v>
      </c>
    </row>
    <row r="491" spans="1:21" ht="15" hidden="1" customHeight="1" x14ac:dyDescent="0.2">
      <c r="A491" s="8" t="s">
        <v>833</v>
      </c>
      <c r="B491" s="9">
        <v>35</v>
      </c>
      <c r="C491" s="95"/>
      <c r="D491" s="10"/>
      <c r="E491" s="10">
        <v>108</v>
      </c>
      <c r="F491" s="10" t="s">
        <v>887</v>
      </c>
      <c r="G491" s="11" t="s">
        <v>14</v>
      </c>
      <c r="H491" s="10" t="s">
        <v>888</v>
      </c>
      <c r="I491" s="12" t="str">
        <f>'[4]Res_Ginástica Geral'!H161</f>
        <v>Apto</v>
      </c>
      <c r="J491" s="13" t="str">
        <f>'[4]Res_Atletismo Geral'!H161</f>
        <v>Inapto</v>
      </c>
      <c r="K491" s="13" t="str">
        <f>'[4]Res_Natação Geral'!H161</f>
        <v>Apto</v>
      </c>
      <c r="L491" s="58"/>
      <c r="M491" s="57"/>
      <c r="N491" s="58" t="s">
        <v>16</v>
      </c>
      <c r="O491" s="57"/>
      <c r="P491" s="56"/>
      <c r="Q491" s="16">
        <f t="shared" si="10"/>
        <v>4</v>
      </c>
      <c r="R491" s="14" t="s">
        <v>17</v>
      </c>
      <c r="S491" s="26">
        <f>COUNTA(Q450:Q492)</f>
        <v>43</v>
      </c>
      <c r="T491" s="47">
        <f>(43-2)</f>
        <v>41</v>
      </c>
      <c r="U491">
        <v>1</v>
      </c>
    </row>
    <row r="492" spans="1:21" ht="15" hidden="1" customHeight="1" x14ac:dyDescent="0.2">
      <c r="A492" s="8" t="s">
        <v>833</v>
      </c>
      <c r="B492" s="9">
        <v>36</v>
      </c>
      <c r="C492" s="95"/>
      <c r="D492" s="10"/>
      <c r="E492" s="10">
        <v>133</v>
      </c>
      <c r="F492" s="10" t="s">
        <v>889</v>
      </c>
      <c r="G492" s="11" t="s">
        <v>14</v>
      </c>
      <c r="H492" s="10" t="s">
        <v>890</v>
      </c>
      <c r="I492" s="14"/>
      <c r="J492" s="14"/>
      <c r="K492" s="14"/>
      <c r="L492" s="58"/>
      <c r="M492" s="58"/>
      <c r="N492" s="58"/>
      <c r="O492" s="59"/>
      <c r="P492" s="56"/>
      <c r="Q492" s="16">
        <f t="shared" si="10"/>
        <v>0</v>
      </c>
      <c r="R492" s="14"/>
      <c r="U492">
        <v>2</v>
      </c>
    </row>
    <row r="493" spans="1:21" ht="15" hidden="1" customHeight="1" x14ac:dyDescent="0.2">
      <c r="A493" s="8" t="s">
        <v>833</v>
      </c>
      <c r="B493" s="10">
        <v>37</v>
      </c>
      <c r="C493" s="95"/>
      <c r="D493" s="10"/>
      <c r="E493" s="10">
        <v>480</v>
      </c>
      <c r="F493" s="10" t="s">
        <v>891</v>
      </c>
      <c r="G493" s="11" t="s">
        <v>14</v>
      </c>
      <c r="H493" s="10" t="s">
        <v>892</v>
      </c>
      <c r="I493" s="12" t="str">
        <f>'[4]Res_Ginástica Geral'!H329</f>
        <v>Apto</v>
      </c>
      <c r="J493" s="13" t="str">
        <f>'[4]Res_Atletismo Geral'!H329</f>
        <v>Apto</v>
      </c>
      <c r="K493" s="13" t="str">
        <f>'[4]Res_Natação Geral'!H329</f>
        <v>Apto</v>
      </c>
      <c r="L493" s="58"/>
      <c r="M493" s="58" t="s">
        <v>16</v>
      </c>
      <c r="N493" s="59"/>
      <c r="O493" s="59"/>
      <c r="P493" s="56"/>
      <c r="Q493" s="16">
        <f t="shared" si="10"/>
        <v>4</v>
      </c>
      <c r="R493" s="14" t="s">
        <v>17</v>
      </c>
      <c r="U493">
        <v>1</v>
      </c>
    </row>
    <row r="494" spans="1:21" ht="15" hidden="1" customHeight="1" x14ac:dyDescent="0.2">
      <c r="A494" s="8" t="s">
        <v>833</v>
      </c>
      <c r="B494" s="9">
        <v>38</v>
      </c>
      <c r="C494" s="95"/>
      <c r="D494" s="10"/>
      <c r="E494" s="10">
        <v>348</v>
      </c>
      <c r="F494" s="10" t="s">
        <v>893</v>
      </c>
      <c r="G494" s="11" t="s">
        <v>14</v>
      </c>
      <c r="H494" s="10" t="s">
        <v>894</v>
      </c>
      <c r="I494" s="12" t="str">
        <f>'[4]Res_Ginástica Geral'!H488</f>
        <v>Apto</v>
      </c>
      <c r="J494" s="13" t="str">
        <f>'[4]Res_Atletismo Geral'!H488</f>
        <v>Apto</v>
      </c>
      <c r="K494" s="13" t="str">
        <f>'[4]Res_Natação Geral'!H488</f>
        <v>Apto</v>
      </c>
      <c r="L494" s="58"/>
      <c r="M494" s="58" t="s">
        <v>16</v>
      </c>
      <c r="N494" s="58" t="s">
        <v>16</v>
      </c>
      <c r="O494" s="59"/>
      <c r="P494" s="56"/>
      <c r="Q494" s="16">
        <f t="shared" si="10"/>
        <v>5</v>
      </c>
      <c r="R494" s="14" t="s">
        <v>16</v>
      </c>
    </row>
    <row r="495" spans="1:21" ht="17" thickBot="1" x14ac:dyDescent="0.25">
      <c r="A495" s="8" t="s">
        <v>833</v>
      </c>
      <c r="B495" s="10">
        <v>39</v>
      </c>
      <c r="C495" s="96"/>
      <c r="D495" s="10">
        <v>51</v>
      </c>
      <c r="E495" s="10">
        <v>158</v>
      </c>
      <c r="F495" s="10" t="s">
        <v>627</v>
      </c>
      <c r="G495" s="11" t="s">
        <v>14</v>
      </c>
      <c r="H495" s="10" t="s">
        <v>628</v>
      </c>
      <c r="I495" s="14"/>
      <c r="J495" s="14"/>
      <c r="K495" s="14"/>
      <c r="L495" s="58"/>
      <c r="M495" s="58"/>
      <c r="N495" s="59"/>
      <c r="O495" s="59"/>
      <c r="P495" s="56"/>
      <c r="Q495" s="16">
        <f t="shared" si="10"/>
        <v>0</v>
      </c>
      <c r="R495" s="14"/>
      <c r="S495" s="26">
        <f>COUNTA(Q440:Q496)</f>
        <v>57</v>
      </c>
      <c r="T495" s="47">
        <f>(57-4)</f>
        <v>53</v>
      </c>
      <c r="U495">
        <v>2</v>
      </c>
    </row>
    <row r="496" spans="1:21" ht="17" hidden="1" thickBot="1" x14ac:dyDescent="0.25">
      <c r="A496" s="8" t="s">
        <v>833</v>
      </c>
      <c r="B496" s="10">
        <v>40</v>
      </c>
      <c r="C496" s="10"/>
      <c r="D496" s="10"/>
      <c r="E496" s="17">
        <v>163</v>
      </c>
      <c r="F496" s="17" t="s">
        <v>830</v>
      </c>
      <c r="G496" s="18" t="s">
        <v>34</v>
      </c>
      <c r="H496" s="17" t="s">
        <v>831</v>
      </c>
      <c r="I496" s="20" t="str">
        <f>'[4]Res_Ginástica Geral'!H490</f>
        <v xml:space="preserve"> </v>
      </c>
      <c r="J496" s="21"/>
      <c r="K496" s="21"/>
      <c r="L496" s="22"/>
      <c r="M496" s="22"/>
      <c r="N496" s="22"/>
      <c r="O496" s="22"/>
      <c r="P496" s="22"/>
      <c r="Q496" s="20">
        <f t="shared" si="10"/>
        <v>1</v>
      </c>
      <c r="R496" s="22"/>
      <c r="S496" s="26" t="s">
        <v>833</v>
      </c>
    </row>
    <row r="497" spans="1:20" ht="17" hidden="1" thickBot="1" x14ac:dyDescent="0.25">
      <c r="A497" s="8" t="s">
        <v>833</v>
      </c>
      <c r="B497" s="9">
        <v>41</v>
      </c>
      <c r="C497" s="9"/>
      <c r="D497" s="9"/>
      <c r="E497" s="45">
        <v>326</v>
      </c>
      <c r="F497" s="10" t="s">
        <v>830</v>
      </c>
      <c r="G497" s="11" t="s">
        <v>14</v>
      </c>
      <c r="H497" s="10" t="s">
        <v>831</v>
      </c>
      <c r="I497" s="12" t="str">
        <f>'[4]Res_Ginástica Geral'!H491</f>
        <v>Apto</v>
      </c>
      <c r="J497" s="13" t="str">
        <f>'[4]Res_Atletismo Geral'!H491</f>
        <v>Apto</v>
      </c>
      <c r="K497" s="13" t="str">
        <f>'[4]Res_Natação Geral'!H491</f>
        <v>Apto</v>
      </c>
      <c r="L497" s="15"/>
      <c r="M497" s="14" t="s">
        <v>16</v>
      </c>
      <c r="N497" s="14" t="s">
        <v>16</v>
      </c>
      <c r="O497" s="15"/>
      <c r="P497" s="15"/>
      <c r="Q497" s="16">
        <f t="shared" si="10"/>
        <v>5</v>
      </c>
      <c r="R497" s="14" t="s">
        <v>16</v>
      </c>
      <c r="S497" s="26">
        <f>COUNTA(Q457:Q498)</f>
        <v>42</v>
      </c>
      <c r="T497" s="32">
        <f>(42-4)</f>
        <v>38</v>
      </c>
    </row>
    <row r="498" spans="1:20" ht="17" hidden="1" thickBot="1" x14ac:dyDescent="0.25">
      <c r="A498" s="8" t="s">
        <v>833</v>
      </c>
      <c r="B498" s="9">
        <v>42</v>
      </c>
      <c r="C498" s="9"/>
      <c r="D498" s="9"/>
      <c r="E498" s="10">
        <v>338</v>
      </c>
      <c r="F498" s="10" t="s">
        <v>895</v>
      </c>
      <c r="G498" s="11" t="s">
        <v>14</v>
      </c>
      <c r="H498" s="10" t="s">
        <v>896</v>
      </c>
      <c r="I498" s="12" t="str">
        <f>'[4]Res_Ginástica Geral'!H492</f>
        <v>Apto</v>
      </c>
      <c r="J498" s="13" t="str">
        <f>'[4]Res_Atletismo Geral'!H492</f>
        <v>Apto</v>
      </c>
      <c r="K498" s="13" t="str">
        <f>'[4]Res_Natação Geral'!H492</f>
        <v>Apto</v>
      </c>
      <c r="L498" s="15"/>
      <c r="M498" s="14" t="s">
        <v>16</v>
      </c>
      <c r="N498" s="14" t="s">
        <v>16</v>
      </c>
      <c r="O498" s="15"/>
      <c r="P498" s="15"/>
      <c r="Q498" s="16">
        <f t="shared" si="10"/>
        <v>5</v>
      </c>
      <c r="R498" s="14" t="s">
        <v>16</v>
      </c>
      <c r="S498" s="26" t="s">
        <v>897</v>
      </c>
    </row>
    <row r="499" spans="1:20" ht="17" thickBot="1" x14ac:dyDescent="0.25">
      <c r="A499" s="48"/>
      <c r="B499" s="48"/>
      <c r="C499" s="48"/>
      <c r="D499" s="48"/>
      <c r="E499" s="48"/>
      <c r="F499" s="48"/>
      <c r="G499" s="49"/>
      <c r="H499" s="48"/>
      <c r="I499" s="30" t="s">
        <v>8</v>
      </c>
      <c r="J499" s="30" t="s">
        <v>87</v>
      </c>
      <c r="K499" s="30" t="s">
        <v>88</v>
      </c>
      <c r="L499" s="30" t="s">
        <v>89</v>
      </c>
      <c r="M499" s="31" t="s">
        <v>90</v>
      </c>
      <c r="N499" s="31" t="s">
        <v>91</v>
      </c>
      <c r="O499" s="30" t="s">
        <v>92</v>
      </c>
      <c r="P499" s="30" t="s">
        <v>1020</v>
      </c>
      <c r="Q499" s="30" t="s">
        <v>10</v>
      </c>
      <c r="R499" s="30" t="s">
        <v>93</v>
      </c>
      <c r="S499" s="26">
        <f>SUM(S456+S497)</f>
        <v>84</v>
      </c>
      <c r="T499" s="44">
        <f>(38+40)</f>
        <v>78</v>
      </c>
    </row>
    <row r="500" spans="1:20" ht="17" thickBot="1" x14ac:dyDescent="0.25">
      <c r="Q500"/>
      <c r="R500"/>
    </row>
    <row r="501" spans="1:20" ht="17" thickBot="1" x14ac:dyDescent="0.25">
      <c r="C501" s="111" t="s">
        <v>1004</v>
      </c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3"/>
    </row>
    <row r="502" spans="1:20" x14ac:dyDescent="0.2">
      <c r="C502" s="1" t="s">
        <v>1</v>
      </c>
      <c r="D502" s="2" t="s">
        <v>2</v>
      </c>
      <c r="E502" s="2" t="s">
        <v>1</v>
      </c>
      <c r="F502" s="2" t="s">
        <v>5</v>
      </c>
      <c r="G502" s="5" t="s">
        <v>4</v>
      </c>
      <c r="H502" s="5" t="s">
        <v>904</v>
      </c>
      <c r="I502" s="6" t="s">
        <v>6</v>
      </c>
      <c r="J502" s="5" t="s">
        <v>7</v>
      </c>
      <c r="K502" s="7" t="s">
        <v>8</v>
      </c>
      <c r="L502" s="7" t="s">
        <v>901</v>
      </c>
      <c r="M502" s="7" t="s">
        <v>88</v>
      </c>
      <c r="N502" s="7" t="s">
        <v>901</v>
      </c>
      <c r="O502" s="7" t="s">
        <v>90</v>
      </c>
      <c r="P502" s="7" t="s">
        <v>9</v>
      </c>
      <c r="Q502" s="7" t="s">
        <v>92</v>
      </c>
      <c r="R502" s="6" t="s">
        <v>10</v>
      </c>
      <c r="S502" s="6" t="s">
        <v>9</v>
      </c>
      <c r="T502" s="6" t="s">
        <v>11</v>
      </c>
    </row>
    <row r="503" spans="1:20" x14ac:dyDescent="0.2">
      <c r="C503" s="124" t="s">
        <v>901</v>
      </c>
      <c r="D503" s="10">
        <v>1</v>
      </c>
      <c r="E503" s="10">
        <v>503</v>
      </c>
      <c r="F503" s="10" t="s">
        <v>524</v>
      </c>
      <c r="G503" s="16"/>
      <c r="H503" s="10" t="s">
        <v>525</v>
      </c>
      <c r="I503" s="16"/>
      <c r="J503" s="16"/>
      <c r="K503" s="16"/>
      <c r="L503" s="58" t="s">
        <v>17</v>
      </c>
      <c r="M503" s="60"/>
      <c r="N503" s="60"/>
      <c r="O503" s="60"/>
      <c r="P503" s="60"/>
    </row>
    <row r="504" spans="1:20" x14ac:dyDescent="0.2">
      <c r="C504" s="124"/>
      <c r="D504" s="10">
        <v>2</v>
      </c>
      <c r="E504" s="10">
        <v>591</v>
      </c>
      <c r="F504" s="10" t="s">
        <v>563</v>
      </c>
      <c r="G504" s="16"/>
      <c r="H504" s="10" t="s">
        <v>564</v>
      </c>
      <c r="I504" s="16"/>
      <c r="J504" s="16"/>
      <c r="K504" s="16"/>
      <c r="L504" s="58" t="s">
        <v>17</v>
      </c>
      <c r="M504" s="60"/>
      <c r="N504" s="60"/>
      <c r="O504" s="60"/>
      <c r="P504" s="60"/>
    </row>
    <row r="505" spans="1:20" x14ac:dyDescent="0.2">
      <c r="C505" s="124"/>
      <c r="D505" s="10">
        <v>3</v>
      </c>
      <c r="E505" s="10">
        <v>198</v>
      </c>
      <c r="F505" s="10" t="s">
        <v>712</v>
      </c>
      <c r="G505" s="16"/>
      <c r="H505" s="10" t="s">
        <v>713</v>
      </c>
      <c r="I505" s="16"/>
      <c r="J505" s="16"/>
      <c r="K505" s="16"/>
      <c r="L505" s="58" t="s">
        <v>17</v>
      </c>
      <c r="M505" s="60"/>
      <c r="N505" s="60"/>
      <c r="O505" s="60"/>
      <c r="P505" s="60"/>
    </row>
    <row r="506" spans="1:20" x14ac:dyDescent="0.2">
      <c r="C506" s="124"/>
      <c r="D506" s="10">
        <v>4</v>
      </c>
      <c r="E506" s="10">
        <v>480</v>
      </c>
      <c r="F506" s="10" t="s">
        <v>891</v>
      </c>
      <c r="G506" s="16"/>
      <c r="H506" s="10" t="s">
        <v>892</v>
      </c>
      <c r="I506" s="16"/>
      <c r="J506" s="16"/>
      <c r="K506" s="16"/>
      <c r="L506" s="58" t="s">
        <v>17</v>
      </c>
      <c r="M506" s="60"/>
      <c r="N506" s="60"/>
      <c r="O506" s="60"/>
      <c r="P506" s="60"/>
    </row>
    <row r="507" spans="1:20" x14ac:dyDescent="0.2">
      <c r="C507" s="48"/>
      <c r="D507" s="48"/>
      <c r="E507" s="48"/>
      <c r="F507" s="48"/>
      <c r="G507" s="54"/>
      <c r="H507" s="48"/>
      <c r="I507" s="54"/>
      <c r="J507" s="54"/>
      <c r="K507" s="54"/>
      <c r="L507" s="68" t="s">
        <v>901</v>
      </c>
      <c r="M507" s="54"/>
      <c r="N507" s="54"/>
      <c r="O507" s="54"/>
      <c r="P507" s="54"/>
    </row>
    <row r="508" spans="1:20" ht="17" thickBot="1" x14ac:dyDescent="0.25"/>
    <row r="509" spans="1:20" ht="17" thickBot="1" x14ac:dyDescent="0.25">
      <c r="C509" s="111" t="s">
        <v>1004</v>
      </c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3"/>
    </row>
    <row r="510" spans="1:20" x14ac:dyDescent="0.2">
      <c r="C510" s="1" t="s">
        <v>1</v>
      </c>
      <c r="D510" s="2" t="s">
        <v>2</v>
      </c>
      <c r="E510" s="51" t="s">
        <v>899</v>
      </c>
      <c r="F510" s="51" t="s">
        <v>5</v>
      </c>
      <c r="G510" s="5" t="s">
        <v>4</v>
      </c>
      <c r="H510" s="5" t="s">
        <v>904</v>
      </c>
      <c r="I510" s="6" t="s">
        <v>6</v>
      </c>
      <c r="J510" s="52" t="s">
        <v>7</v>
      </c>
      <c r="K510" s="7" t="s">
        <v>8</v>
      </c>
      <c r="L510" s="7" t="s">
        <v>901</v>
      </c>
      <c r="M510" s="7" t="s">
        <v>88</v>
      </c>
      <c r="N510" s="7" t="s">
        <v>901</v>
      </c>
      <c r="O510" s="7" t="s">
        <v>901</v>
      </c>
      <c r="P510" s="7" t="s">
        <v>9</v>
      </c>
      <c r="Q510" s="7" t="s">
        <v>92</v>
      </c>
      <c r="R510" s="6" t="s">
        <v>10</v>
      </c>
      <c r="S510" s="6" t="s">
        <v>9</v>
      </c>
      <c r="T510" s="6" t="s">
        <v>11</v>
      </c>
    </row>
    <row r="511" spans="1:20" x14ac:dyDescent="0.2">
      <c r="C511" s="98" t="s">
        <v>1021</v>
      </c>
      <c r="D511" s="10">
        <v>1</v>
      </c>
      <c r="E511" s="10"/>
      <c r="F511" s="10" t="s">
        <v>907</v>
      </c>
      <c r="G511" s="53" t="s">
        <v>906</v>
      </c>
      <c r="H511" s="56"/>
      <c r="I511" s="60"/>
      <c r="J511" s="56"/>
      <c r="K511" s="60"/>
      <c r="L511" s="58"/>
      <c r="M511" s="60"/>
      <c r="N511" s="60"/>
      <c r="O511" s="58"/>
      <c r="P511" s="60"/>
      <c r="Q511" s="16"/>
      <c r="R511" s="16"/>
      <c r="S511" s="16"/>
      <c r="T511" s="50"/>
    </row>
    <row r="512" spans="1:20" x14ac:dyDescent="0.2">
      <c r="C512" s="98"/>
      <c r="D512" s="10">
        <v>2</v>
      </c>
      <c r="E512" s="10"/>
      <c r="F512" s="10" t="s">
        <v>909</v>
      </c>
      <c r="G512" s="53" t="s">
        <v>908</v>
      </c>
      <c r="H512" s="56"/>
      <c r="I512" s="60"/>
      <c r="J512" s="56"/>
      <c r="K512" s="60"/>
      <c r="L512" s="58"/>
      <c r="M512" s="60"/>
      <c r="N512" s="60"/>
      <c r="O512" s="58"/>
      <c r="P512" s="60"/>
      <c r="Q512" s="16"/>
      <c r="R512" s="16"/>
      <c r="S512" s="16"/>
      <c r="T512" s="50"/>
    </row>
    <row r="513" spans="3:20" x14ac:dyDescent="0.2">
      <c r="C513" s="98"/>
      <c r="D513" s="10">
        <v>3</v>
      </c>
      <c r="E513" s="10"/>
      <c r="F513" s="10" t="s">
        <v>911</v>
      </c>
      <c r="G513" s="53" t="s">
        <v>910</v>
      </c>
      <c r="H513" s="56"/>
      <c r="I513" s="60"/>
      <c r="J513" s="56"/>
      <c r="K513" s="60"/>
      <c r="L513" s="58"/>
      <c r="M513" s="60"/>
      <c r="N513" s="60"/>
      <c r="O513" s="58"/>
      <c r="P513" s="60"/>
      <c r="Q513" s="16"/>
      <c r="R513" s="16"/>
      <c r="S513" s="16"/>
      <c r="T513" s="50"/>
    </row>
    <row r="514" spans="3:20" x14ac:dyDescent="0.2">
      <c r="C514" s="98"/>
      <c r="D514" s="10">
        <v>4</v>
      </c>
      <c r="E514" s="10"/>
      <c r="F514" s="10" t="s">
        <v>913</v>
      </c>
      <c r="G514" s="53" t="s">
        <v>912</v>
      </c>
      <c r="H514" s="56"/>
      <c r="I514" s="60"/>
      <c r="J514" s="56"/>
      <c r="K514" s="60"/>
      <c r="L514" s="58"/>
      <c r="M514" s="60"/>
      <c r="N514" s="60"/>
      <c r="O514" s="58"/>
      <c r="P514" s="60"/>
      <c r="Q514" s="16"/>
      <c r="R514" s="16"/>
      <c r="S514" s="16"/>
      <c r="T514" s="50"/>
    </row>
    <row r="515" spans="3:20" x14ac:dyDescent="0.2">
      <c r="C515" s="98"/>
      <c r="D515" s="10">
        <v>5</v>
      </c>
      <c r="E515" s="10"/>
      <c r="F515" s="10" t="s">
        <v>917</v>
      </c>
      <c r="G515" s="53" t="s">
        <v>916</v>
      </c>
      <c r="H515" s="56"/>
      <c r="I515" s="60"/>
      <c r="J515" s="56"/>
      <c r="K515" s="60"/>
      <c r="L515" s="58"/>
      <c r="M515" s="60"/>
      <c r="N515" s="60"/>
      <c r="O515" s="58"/>
      <c r="P515" s="60"/>
      <c r="Q515" s="16"/>
      <c r="R515" s="16"/>
      <c r="S515" s="16"/>
      <c r="T515" s="50"/>
    </row>
    <row r="516" spans="3:20" x14ac:dyDescent="0.2">
      <c r="C516" s="98"/>
      <c r="D516" s="10">
        <v>6</v>
      </c>
      <c r="E516" s="10"/>
      <c r="F516" s="10" t="s">
        <v>919</v>
      </c>
      <c r="G516" s="53" t="s">
        <v>918</v>
      </c>
      <c r="H516" s="56"/>
      <c r="I516" s="60"/>
      <c r="J516" s="56"/>
      <c r="K516" s="60"/>
      <c r="L516" s="58"/>
      <c r="M516" s="60"/>
      <c r="N516" s="60"/>
      <c r="O516" s="58"/>
      <c r="P516" s="60"/>
      <c r="Q516" s="16"/>
      <c r="R516" s="16"/>
      <c r="S516" s="16"/>
      <c r="T516" s="50"/>
    </row>
    <row r="517" spans="3:20" x14ac:dyDescent="0.2">
      <c r="C517" s="98"/>
      <c r="D517" s="10">
        <v>7</v>
      </c>
      <c r="E517" s="10"/>
      <c r="F517" s="10" t="s">
        <v>174</v>
      </c>
      <c r="G517" s="53" t="s">
        <v>920</v>
      </c>
      <c r="H517" s="56"/>
      <c r="I517" s="60"/>
      <c r="J517" s="56"/>
      <c r="K517" s="60"/>
      <c r="L517" s="58"/>
      <c r="M517" s="60"/>
      <c r="N517" s="60"/>
      <c r="O517" s="58"/>
      <c r="P517" s="60"/>
      <c r="Q517" s="16"/>
      <c r="R517" s="16"/>
      <c r="S517" s="16"/>
      <c r="T517" s="50"/>
    </row>
    <row r="518" spans="3:20" x14ac:dyDescent="0.2">
      <c r="C518" s="98"/>
      <c r="D518" s="10">
        <v>8</v>
      </c>
      <c r="E518" s="10"/>
      <c r="F518" s="10" t="s">
        <v>922</v>
      </c>
      <c r="G518" s="53" t="s">
        <v>921</v>
      </c>
      <c r="H518" s="56"/>
      <c r="I518" s="60"/>
      <c r="J518" s="56"/>
      <c r="K518" s="60"/>
      <c r="L518" s="58"/>
      <c r="M518" s="60"/>
      <c r="N518" s="60"/>
      <c r="O518" s="58"/>
      <c r="P518" s="60"/>
      <c r="Q518" s="16"/>
      <c r="R518" s="16"/>
      <c r="S518" s="16"/>
      <c r="T518" s="50"/>
    </row>
    <row r="519" spans="3:20" x14ac:dyDescent="0.2">
      <c r="C519" s="98"/>
      <c r="D519" s="10">
        <v>9</v>
      </c>
      <c r="E519" s="10"/>
      <c r="F519" s="10" t="s">
        <v>47</v>
      </c>
      <c r="G519" s="53" t="s">
        <v>923</v>
      </c>
      <c r="H519" s="56"/>
      <c r="I519" s="60"/>
      <c r="J519" s="56"/>
      <c r="K519" s="60"/>
      <c r="L519" s="58"/>
      <c r="M519" s="60"/>
      <c r="N519" s="60"/>
      <c r="O519" s="58"/>
      <c r="P519" s="60"/>
      <c r="Q519" s="16"/>
      <c r="R519" s="16"/>
      <c r="S519" s="16"/>
      <c r="T519" s="50"/>
    </row>
    <row r="520" spans="3:20" x14ac:dyDescent="0.2">
      <c r="C520" s="98"/>
      <c r="D520" s="10">
        <v>10</v>
      </c>
      <c r="E520" s="10"/>
      <c r="F520" s="10" t="s">
        <v>925</v>
      </c>
      <c r="G520" s="53" t="s">
        <v>924</v>
      </c>
      <c r="H520" s="56"/>
      <c r="I520" s="60"/>
      <c r="J520" s="56"/>
      <c r="K520" s="60"/>
      <c r="L520" s="58"/>
      <c r="M520" s="60"/>
      <c r="N520" s="60"/>
      <c r="O520" s="58"/>
      <c r="P520" s="60"/>
      <c r="Q520" s="16"/>
      <c r="R520" s="16"/>
      <c r="S520" s="16"/>
      <c r="T520" s="50"/>
    </row>
    <row r="521" spans="3:20" x14ac:dyDescent="0.2">
      <c r="C521" s="98"/>
      <c r="D521" s="10">
        <v>11</v>
      </c>
      <c r="E521" s="10"/>
      <c r="F521" s="10" t="s">
        <v>931</v>
      </c>
      <c r="G521" s="53" t="s">
        <v>930</v>
      </c>
      <c r="H521" s="56"/>
      <c r="I521" s="60"/>
      <c r="J521" s="56"/>
      <c r="K521" s="60"/>
      <c r="L521" s="58"/>
      <c r="M521" s="60"/>
      <c r="N521" s="60"/>
      <c r="O521" s="58"/>
      <c r="P521" s="60"/>
      <c r="Q521" s="16"/>
      <c r="R521" s="16"/>
      <c r="S521" s="16"/>
      <c r="T521" s="50"/>
    </row>
    <row r="522" spans="3:20" x14ac:dyDescent="0.2">
      <c r="C522" s="98"/>
      <c r="D522" s="10">
        <v>12</v>
      </c>
      <c r="E522" s="10"/>
      <c r="F522" s="10" t="s">
        <v>933</v>
      </c>
      <c r="G522" s="53" t="s">
        <v>932</v>
      </c>
      <c r="H522" s="56"/>
      <c r="I522" s="60"/>
      <c r="J522" s="56"/>
      <c r="K522" s="60"/>
      <c r="L522" s="58"/>
      <c r="M522" s="60"/>
      <c r="N522" s="60"/>
      <c r="O522" s="58"/>
      <c r="P522" s="60"/>
      <c r="Q522" s="16"/>
      <c r="R522" s="16"/>
      <c r="S522" s="16"/>
      <c r="T522" s="50"/>
    </row>
    <row r="523" spans="3:20" x14ac:dyDescent="0.2">
      <c r="C523" s="98"/>
      <c r="D523" s="10">
        <v>13</v>
      </c>
      <c r="E523" s="10"/>
      <c r="F523" s="10" t="s">
        <v>939</v>
      </c>
      <c r="G523" s="53" t="s">
        <v>938</v>
      </c>
      <c r="H523" s="56"/>
      <c r="I523" s="60"/>
      <c r="J523" s="56"/>
      <c r="K523" s="60"/>
      <c r="L523" s="58"/>
      <c r="M523" s="60"/>
      <c r="N523" s="60"/>
      <c r="O523" s="58"/>
      <c r="P523" s="60"/>
      <c r="Q523" s="16"/>
      <c r="R523" s="16"/>
      <c r="S523" s="16"/>
      <c r="T523" s="50"/>
    </row>
    <row r="524" spans="3:20" x14ac:dyDescent="0.2">
      <c r="C524" s="98"/>
      <c r="D524" s="10">
        <v>14</v>
      </c>
      <c r="E524" s="10"/>
      <c r="F524" s="10" t="s">
        <v>941</v>
      </c>
      <c r="G524" s="53" t="s">
        <v>940</v>
      </c>
      <c r="H524" s="56"/>
      <c r="I524" s="60"/>
      <c r="J524" s="56"/>
      <c r="K524" s="60"/>
      <c r="L524" s="58"/>
      <c r="M524" s="60"/>
      <c r="N524" s="60"/>
      <c r="O524" s="58"/>
      <c r="P524" s="60"/>
      <c r="Q524" s="16"/>
      <c r="R524" s="16"/>
      <c r="S524" s="16"/>
      <c r="T524" s="50"/>
    </row>
    <row r="525" spans="3:20" x14ac:dyDescent="0.2">
      <c r="C525" s="98"/>
      <c r="D525" s="10">
        <v>15</v>
      </c>
      <c r="E525" s="10"/>
      <c r="F525" s="10" t="s">
        <v>943</v>
      </c>
      <c r="G525" s="53" t="s">
        <v>942</v>
      </c>
      <c r="H525" s="56"/>
      <c r="I525" s="60"/>
      <c r="J525" s="56"/>
      <c r="K525" s="60"/>
      <c r="L525" s="58"/>
      <c r="M525" s="60"/>
      <c r="N525" s="60"/>
      <c r="O525" s="58"/>
      <c r="P525" s="60"/>
      <c r="Q525" s="16"/>
      <c r="R525" s="16"/>
      <c r="S525" s="16"/>
      <c r="T525" s="50"/>
    </row>
    <row r="526" spans="3:20" x14ac:dyDescent="0.2">
      <c r="C526" s="98"/>
      <c r="D526" s="10">
        <v>16</v>
      </c>
      <c r="E526" s="10"/>
      <c r="F526" s="10" t="s">
        <v>947</v>
      </c>
      <c r="G526" s="53" t="s">
        <v>946</v>
      </c>
      <c r="H526" s="56"/>
      <c r="I526" s="60"/>
      <c r="J526" s="56"/>
      <c r="K526" s="60"/>
      <c r="L526" s="58"/>
      <c r="M526" s="60"/>
      <c r="N526" s="60"/>
      <c r="O526" s="58"/>
      <c r="P526" s="60"/>
      <c r="Q526" s="16"/>
      <c r="R526" s="16"/>
      <c r="S526" s="16"/>
      <c r="T526" s="50"/>
    </row>
    <row r="527" spans="3:20" x14ac:dyDescent="0.2">
      <c r="C527" s="98"/>
      <c r="D527" s="10">
        <v>17</v>
      </c>
      <c r="E527" s="10"/>
      <c r="F527" s="10" t="s">
        <v>949</v>
      </c>
      <c r="G527" s="53" t="s">
        <v>948</v>
      </c>
      <c r="H527" s="56"/>
      <c r="I527" s="60"/>
      <c r="J527" s="56"/>
      <c r="K527" s="60"/>
      <c r="L527" s="58"/>
      <c r="M527" s="60"/>
      <c r="N527" s="60"/>
      <c r="O527" s="58"/>
      <c r="P527" s="60"/>
      <c r="Q527" s="16"/>
      <c r="R527" s="16"/>
      <c r="S527" s="16"/>
      <c r="T527" s="50"/>
    </row>
    <row r="528" spans="3:20" x14ac:dyDescent="0.2">
      <c r="C528" s="98"/>
      <c r="D528" s="10">
        <v>18</v>
      </c>
      <c r="E528" s="10"/>
      <c r="F528" s="10" t="s">
        <v>101</v>
      </c>
      <c r="G528" s="53" t="s">
        <v>950</v>
      </c>
      <c r="H528" s="56"/>
      <c r="I528" s="60"/>
      <c r="J528" s="56"/>
      <c r="K528" s="60"/>
      <c r="L528" s="58"/>
      <c r="M528" s="60"/>
      <c r="N528" s="60"/>
      <c r="O528" s="58"/>
      <c r="P528" s="60"/>
      <c r="Q528" s="16"/>
      <c r="R528" s="16"/>
      <c r="S528" s="16"/>
      <c r="T528" s="50"/>
    </row>
    <row r="529" spans="3:20" x14ac:dyDescent="0.2">
      <c r="C529" s="98"/>
      <c r="D529" s="10">
        <v>19</v>
      </c>
      <c r="E529" s="10"/>
      <c r="F529" s="10" t="s">
        <v>952</v>
      </c>
      <c r="G529" s="53" t="s">
        <v>951</v>
      </c>
      <c r="H529" s="56"/>
      <c r="I529" s="60"/>
      <c r="J529" s="56"/>
      <c r="K529" s="60"/>
      <c r="L529" s="58"/>
      <c r="M529" s="60"/>
      <c r="N529" s="60"/>
      <c r="O529" s="58"/>
      <c r="P529" s="60"/>
      <c r="Q529" s="16"/>
      <c r="R529" s="16"/>
      <c r="S529" s="16"/>
      <c r="T529" s="50"/>
    </row>
    <row r="530" spans="3:20" x14ac:dyDescent="0.2">
      <c r="C530" s="98"/>
      <c r="D530" s="10">
        <v>20</v>
      </c>
      <c r="E530" s="10"/>
      <c r="F530" s="10" t="s">
        <v>954</v>
      </c>
      <c r="G530" s="53" t="s">
        <v>953</v>
      </c>
      <c r="H530" s="56"/>
      <c r="I530" s="60"/>
      <c r="J530" s="56"/>
      <c r="K530" s="60"/>
      <c r="L530" s="58"/>
      <c r="M530" s="60"/>
      <c r="N530" s="60"/>
      <c r="O530" s="58"/>
      <c r="P530" s="60"/>
      <c r="Q530" s="16"/>
      <c r="R530" s="16"/>
      <c r="S530" s="16"/>
      <c r="T530" s="50"/>
    </row>
    <row r="531" spans="3:20" x14ac:dyDescent="0.2">
      <c r="C531" s="98"/>
      <c r="D531" s="10">
        <v>21</v>
      </c>
      <c r="E531" s="10"/>
      <c r="F531" s="10" t="s">
        <v>958</v>
      </c>
      <c r="G531" s="53" t="s">
        <v>957</v>
      </c>
      <c r="H531" s="56"/>
      <c r="I531" s="60"/>
      <c r="J531" s="56"/>
      <c r="K531" s="60"/>
      <c r="L531" s="58"/>
      <c r="M531" s="60"/>
      <c r="N531" s="60"/>
      <c r="O531" s="58"/>
      <c r="P531" s="60"/>
      <c r="Q531" s="16"/>
      <c r="R531" s="16"/>
      <c r="S531" s="16"/>
      <c r="T531" s="50"/>
    </row>
    <row r="532" spans="3:20" x14ac:dyDescent="0.2">
      <c r="C532" s="98"/>
      <c r="D532" s="10">
        <v>22</v>
      </c>
      <c r="E532" s="10"/>
      <c r="F532" s="10" t="s">
        <v>960</v>
      </c>
      <c r="G532" s="53" t="s">
        <v>959</v>
      </c>
      <c r="H532" s="56"/>
      <c r="I532" s="60"/>
      <c r="J532" s="56"/>
      <c r="K532" s="60"/>
      <c r="L532" s="58"/>
      <c r="M532" s="60"/>
      <c r="N532" s="60"/>
      <c r="O532" s="58"/>
      <c r="P532" s="60"/>
      <c r="Q532" s="16"/>
      <c r="R532" s="16"/>
      <c r="S532" s="16"/>
      <c r="T532" s="50"/>
    </row>
    <row r="533" spans="3:20" x14ac:dyDescent="0.2">
      <c r="C533" s="98"/>
      <c r="D533" s="10">
        <v>23</v>
      </c>
      <c r="E533" s="10"/>
      <c r="F533" s="10" t="s">
        <v>962</v>
      </c>
      <c r="G533" s="53" t="s">
        <v>961</v>
      </c>
      <c r="H533" s="56"/>
      <c r="I533" s="60"/>
      <c r="J533" s="56"/>
      <c r="K533" s="60"/>
      <c r="L533" s="58"/>
      <c r="M533" s="60"/>
      <c r="N533" s="60"/>
      <c r="O533" s="58"/>
      <c r="P533" s="60"/>
      <c r="Q533" s="16"/>
      <c r="R533" s="16"/>
      <c r="S533" s="16"/>
      <c r="T533" s="50"/>
    </row>
    <row r="534" spans="3:20" x14ac:dyDescent="0.2">
      <c r="C534" s="98"/>
      <c r="D534" s="10">
        <v>24</v>
      </c>
      <c r="E534" s="10"/>
      <c r="F534" s="10" t="s">
        <v>964</v>
      </c>
      <c r="G534" s="53" t="s">
        <v>963</v>
      </c>
      <c r="H534" s="56"/>
      <c r="I534" s="60"/>
      <c r="J534" s="56"/>
      <c r="K534" s="60"/>
      <c r="L534" s="58"/>
      <c r="M534" s="60"/>
      <c r="N534" s="60"/>
      <c r="O534" s="58"/>
      <c r="P534" s="60"/>
      <c r="Q534" s="16"/>
      <c r="R534" s="16"/>
      <c r="S534" s="16"/>
      <c r="T534" s="50"/>
    </row>
    <row r="535" spans="3:20" x14ac:dyDescent="0.2">
      <c r="C535" s="98"/>
      <c r="D535" s="10">
        <v>25</v>
      </c>
      <c r="E535" s="10"/>
      <c r="F535" s="10" t="s">
        <v>966</v>
      </c>
      <c r="G535" s="53" t="s">
        <v>965</v>
      </c>
      <c r="H535" s="56"/>
      <c r="I535" s="60"/>
      <c r="J535" s="56"/>
      <c r="K535" s="60"/>
      <c r="L535" s="58"/>
      <c r="M535" s="60"/>
      <c r="N535" s="60"/>
      <c r="O535" s="58"/>
      <c r="P535" s="60"/>
      <c r="Q535" s="16"/>
      <c r="R535" s="16"/>
      <c r="S535" s="16"/>
      <c r="T535" s="50"/>
    </row>
    <row r="536" spans="3:20" x14ac:dyDescent="0.2">
      <c r="C536" s="98"/>
      <c r="D536" s="10">
        <v>26</v>
      </c>
      <c r="E536" s="10"/>
      <c r="F536" s="10" t="s">
        <v>968</v>
      </c>
      <c r="G536" s="53" t="s">
        <v>967</v>
      </c>
      <c r="H536" s="56"/>
      <c r="I536" s="60"/>
      <c r="J536" s="56"/>
      <c r="K536" s="60"/>
      <c r="L536" s="58"/>
      <c r="M536" s="60"/>
      <c r="N536" s="60"/>
      <c r="O536" s="58"/>
      <c r="P536" s="60"/>
      <c r="Q536" s="16"/>
      <c r="R536" s="16"/>
      <c r="S536" s="16"/>
      <c r="T536" s="50"/>
    </row>
    <row r="537" spans="3:20" x14ac:dyDescent="0.2">
      <c r="C537" s="98"/>
      <c r="D537" s="10">
        <v>27</v>
      </c>
      <c r="E537" s="10"/>
      <c r="F537" s="10" t="s">
        <v>970</v>
      </c>
      <c r="G537" s="53" t="s">
        <v>969</v>
      </c>
      <c r="H537" s="56"/>
      <c r="I537" s="60"/>
      <c r="J537" s="56"/>
      <c r="K537" s="60"/>
      <c r="L537" s="58"/>
      <c r="M537" s="60"/>
      <c r="N537" s="60"/>
      <c r="O537" s="58"/>
      <c r="P537" s="60"/>
      <c r="Q537" s="16"/>
      <c r="R537" s="16"/>
      <c r="S537" s="16"/>
      <c r="T537" s="50"/>
    </row>
    <row r="538" spans="3:20" x14ac:dyDescent="0.2">
      <c r="C538" s="98"/>
      <c r="D538" s="10">
        <v>28</v>
      </c>
      <c r="E538" s="10"/>
      <c r="F538" s="10" t="s">
        <v>972</v>
      </c>
      <c r="G538" s="53" t="s">
        <v>971</v>
      </c>
      <c r="H538" s="56"/>
      <c r="I538" s="60"/>
      <c r="J538" s="56"/>
      <c r="K538" s="60"/>
      <c r="L538" s="58"/>
      <c r="M538" s="60"/>
      <c r="N538" s="60"/>
      <c r="O538" s="58"/>
      <c r="P538" s="60"/>
      <c r="Q538" s="16"/>
      <c r="R538" s="16"/>
      <c r="S538" s="16"/>
      <c r="T538" s="50"/>
    </row>
    <row r="539" spans="3:20" x14ac:dyDescent="0.2">
      <c r="C539" s="98"/>
      <c r="D539" s="10">
        <v>29</v>
      </c>
      <c r="E539" s="10"/>
      <c r="F539" s="10" t="s">
        <v>974</v>
      </c>
      <c r="G539" s="53" t="s">
        <v>973</v>
      </c>
      <c r="H539" s="56"/>
      <c r="I539" s="60"/>
      <c r="J539" s="56"/>
      <c r="K539" s="60"/>
      <c r="L539" s="58"/>
      <c r="M539" s="60"/>
      <c r="N539" s="60"/>
      <c r="O539" s="58"/>
      <c r="P539" s="60"/>
      <c r="Q539" s="16"/>
      <c r="R539" s="16"/>
      <c r="S539" s="16"/>
      <c r="T539" s="50"/>
    </row>
    <row r="540" spans="3:20" x14ac:dyDescent="0.2">
      <c r="C540" s="98"/>
      <c r="D540" s="10">
        <v>30</v>
      </c>
      <c r="E540" s="10"/>
      <c r="F540" s="10" t="s">
        <v>976</v>
      </c>
      <c r="G540" s="53" t="s">
        <v>975</v>
      </c>
      <c r="H540" s="56"/>
      <c r="I540" s="60"/>
      <c r="J540" s="56"/>
      <c r="K540" s="60"/>
      <c r="L540" s="58"/>
      <c r="M540" s="60"/>
      <c r="N540" s="60"/>
      <c r="O540" s="58"/>
      <c r="P540" s="60"/>
      <c r="Q540" s="16"/>
      <c r="R540" s="16"/>
      <c r="S540" s="16"/>
      <c r="T540" s="50"/>
    </row>
    <row r="541" spans="3:20" x14ac:dyDescent="0.2">
      <c r="C541" s="98"/>
      <c r="D541" s="10">
        <v>31</v>
      </c>
      <c r="E541" s="10"/>
      <c r="F541" s="10" t="s">
        <v>980</v>
      </c>
      <c r="G541" s="53" t="s">
        <v>979</v>
      </c>
      <c r="H541" s="56"/>
      <c r="I541" s="60"/>
      <c r="J541" s="56"/>
      <c r="K541" s="60"/>
      <c r="L541" s="58"/>
      <c r="M541" s="60"/>
      <c r="N541" s="60"/>
      <c r="O541" s="58"/>
      <c r="P541" s="60"/>
      <c r="Q541" s="16"/>
      <c r="R541" s="16"/>
      <c r="S541" s="16"/>
      <c r="T541" s="50"/>
    </row>
    <row r="542" spans="3:20" x14ac:dyDescent="0.2">
      <c r="C542" s="98"/>
      <c r="D542" s="10">
        <v>32</v>
      </c>
      <c r="E542" s="10"/>
      <c r="F542" s="10" t="s">
        <v>982</v>
      </c>
      <c r="G542" s="53" t="s">
        <v>981</v>
      </c>
      <c r="H542" s="56"/>
      <c r="I542" s="60"/>
      <c r="J542" s="56"/>
      <c r="K542" s="60"/>
      <c r="L542" s="58"/>
      <c r="M542" s="60"/>
      <c r="N542" s="60"/>
      <c r="O542" s="58"/>
      <c r="P542" s="60"/>
      <c r="Q542" s="16"/>
      <c r="R542" s="16"/>
      <c r="S542" s="16"/>
      <c r="T542" s="50"/>
    </row>
    <row r="543" spans="3:20" x14ac:dyDescent="0.2">
      <c r="C543" s="98"/>
      <c r="D543" s="10">
        <v>33</v>
      </c>
      <c r="E543" s="10"/>
      <c r="F543" s="10" t="s">
        <v>986</v>
      </c>
      <c r="G543" s="53" t="s">
        <v>985</v>
      </c>
      <c r="H543" s="56"/>
      <c r="I543" s="60"/>
      <c r="J543" s="56"/>
      <c r="K543" s="60"/>
      <c r="L543" s="58"/>
      <c r="M543" s="60"/>
      <c r="N543" s="60"/>
      <c r="O543" s="58"/>
      <c r="P543" s="60"/>
      <c r="Q543" s="16"/>
      <c r="R543" s="16"/>
      <c r="S543" s="16"/>
      <c r="T543" s="50"/>
    </row>
    <row r="544" spans="3:20" x14ac:dyDescent="0.2">
      <c r="C544" s="98"/>
      <c r="D544" s="10">
        <v>34</v>
      </c>
      <c r="E544" s="10"/>
      <c r="F544" s="10" t="s">
        <v>990</v>
      </c>
      <c r="G544" s="53" t="s">
        <v>989</v>
      </c>
      <c r="H544" s="56"/>
      <c r="I544" s="60"/>
      <c r="J544" s="56"/>
      <c r="K544" s="60"/>
      <c r="L544" s="58"/>
      <c r="M544" s="60"/>
      <c r="N544" s="60"/>
      <c r="O544" s="58"/>
      <c r="P544" s="60"/>
      <c r="Q544" s="16"/>
      <c r="R544" s="16"/>
      <c r="S544" s="16"/>
      <c r="T544" s="50"/>
    </row>
    <row r="545" spans="3:20" x14ac:dyDescent="0.2">
      <c r="C545" s="98"/>
      <c r="D545" s="10">
        <v>35</v>
      </c>
      <c r="E545" s="10"/>
      <c r="F545" s="10" t="s">
        <v>992</v>
      </c>
      <c r="G545" s="53" t="s">
        <v>991</v>
      </c>
      <c r="H545" s="56"/>
      <c r="I545" s="60"/>
      <c r="J545" s="56"/>
      <c r="K545" s="60"/>
      <c r="L545" s="58"/>
      <c r="M545" s="60"/>
      <c r="N545" s="60"/>
      <c r="O545" s="58"/>
      <c r="P545" s="60"/>
      <c r="Q545" s="16"/>
      <c r="R545" s="16"/>
      <c r="S545" s="16"/>
      <c r="T545" s="50"/>
    </row>
    <row r="546" spans="3:20" x14ac:dyDescent="0.2">
      <c r="C546" s="98"/>
      <c r="D546" s="10">
        <v>36</v>
      </c>
      <c r="E546" s="10"/>
      <c r="F546" s="10" t="s">
        <v>994</v>
      </c>
      <c r="G546" s="53" t="s">
        <v>993</v>
      </c>
      <c r="H546" s="56"/>
      <c r="I546" s="60"/>
      <c r="J546" s="56"/>
      <c r="K546" s="60"/>
      <c r="L546" s="58"/>
      <c r="M546" s="60"/>
      <c r="N546" s="60"/>
      <c r="O546" s="58"/>
      <c r="P546" s="60"/>
      <c r="Q546" s="16"/>
      <c r="R546" s="16"/>
      <c r="S546" s="16"/>
      <c r="T546" s="50"/>
    </row>
    <row r="547" spans="3:20" x14ac:dyDescent="0.2">
      <c r="C547" s="48"/>
      <c r="D547" s="48"/>
      <c r="E547" s="48"/>
      <c r="F547" s="48"/>
      <c r="G547" s="48"/>
      <c r="H547" s="48"/>
      <c r="I547" s="54"/>
      <c r="J547" s="48"/>
      <c r="K547" s="54"/>
      <c r="L547" s="68" t="s">
        <v>901</v>
      </c>
      <c r="M547" s="54"/>
      <c r="N547" s="54"/>
      <c r="O547" s="68" t="s">
        <v>901</v>
      </c>
      <c r="P547" s="54"/>
      <c r="Q547" s="54"/>
      <c r="R547" s="54"/>
      <c r="S547" s="55">
        <v>36</v>
      </c>
      <c r="T547" s="50"/>
    </row>
    <row r="548" spans="3:20" x14ac:dyDescent="0.2">
      <c r="G548"/>
      <c r="J548"/>
      <c r="S548" s="50"/>
      <c r="T548" s="50"/>
    </row>
  </sheetData>
  <mergeCells count="9">
    <mergeCell ref="C503:C506"/>
    <mergeCell ref="C509:T509"/>
    <mergeCell ref="C511:C546"/>
    <mergeCell ref="C1:H2"/>
    <mergeCell ref="C3:H3"/>
    <mergeCell ref="C4:H5"/>
    <mergeCell ref="A6:R6"/>
    <mergeCell ref="C11:C495"/>
    <mergeCell ref="C501:T501"/>
  </mergeCells>
  <conditionalFormatting sqref="J19:K19 J26:K26 J28:K28 J52:K52 J54:K54 J101:K101 J112:K112 J115 J121:K121 J137:K137 J159:K159 J162:K162 J202:K202 J220:K220 J223:K223 I7:I34 J243:K247 J265:K265 J269:K269 J303:K303 J307:K307 J332:K332 J354:K354 J363:K363 J368:K368 J374:K374 J377:K384 K375 J389:K389 J416:K416 J421:K421 J442:K447 M442 J470:K470 J476:K476 J479:K479 J481:K487 M487 J335:K335 I36:I110 I112:I489 M335 M479 M421 M368 M307 M303 M112 M101 M52">
    <cfRule type="cellIs" dxfId="6261" priority="761" operator="equal">
      <formula>0</formula>
    </cfRule>
    <cfRule type="cellIs" dxfId="6260" priority="762" operator="equal">
      <formula>"Inapto"</formula>
    </cfRule>
  </conditionalFormatting>
  <conditionalFormatting sqref="I11">
    <cfRule type="cellIs" dxfId="6259" priority="763" operator="equal">
      <formula>"Apto"</formula>
    </cfRule>
    <cfRule type="cellIs" dxfId="6258" priority="764" stopIfTrue="1" operator="equal">
      <formula>"sim"</formula>
    </cfRule>
  </conditionalFormatting>
  <conditionalFormatting sqref="I15">
    <cfRule type="cellIs" dxfId="6257" priority="765" operator="equal">
      <formula>"Apto"</formula>
    </cfRule>
    <cfRule type="cellIs" dxfId="6256" priority="766" stopIfTrue="1" operator="equal">
      <formula>"sim"</formula>
    </cfRule>
  </conditionalFormatting>
  <conditionalFormatting sqref="I30:I31">
    <cfRule type="cellIs" dxfId="6255" priority="767" operator="equal">
      <formula>"Apto"</formula>
    </cfRule>
    <cfRule type="cellIs" dxfId="6254" priority="768" stopIfTrue="1" operator="equal">
      <formula>"sim"</formula>
    </cfRule>
  </conditionalFormatting>
  <conditionalFormatting sqref="I33">
    <cfRule type="cellIs" dxfId="6253" priority="769" operator="equal">
      <formula>"Apto"</formula>
    </cfRule>
    <cfRule type="cellIs" dxfId="6252" priority="770" stopIfTrue="1" operator="equal">
      <formula>"sim"</formula>
    </cfRule>
  </conditionalFormatting>
  <conditionalFormatting sqref="I42">
    <cfRule type="cellIs" dxfId="6251" priority="771" operator="equal">
      <formula>"Apto"</formula>
    </cfRule>
    <cfRule type="cellIs" dxfId="6250" priority="772" stopIfTrue="1" operator="equal">
      <formula>"sim"</formula>
    </cfRule>
  </conditionalFormatting>
  <conditionalFormatting sqref="I49">
    <cfRule type="cellIs" dxfId="6249" priority="773" operator="equal">
      <formula>"Apto"</formula>
    </cfRule>
    <cfRule type="cellIs" dxfId="6248" priority="774" stopIfTrue="1" operator="equal">
      <formula>"sim"</formula>
    </cfRule>
  </conditionalFormatting>
  <conditionalFormatting sqref="I62">
    <cfRule type="cellIs" dxfId="6247" priority="775" operator="equal">
      <formula>"Apto"</formula>
    </cfRule>
    <cfRule type="cellIs" dxfId="6246" priority="776" stopIfTrue="1" operator="equal">
      <formula>"sim"</formula>
    </cfRule>
  </conditionalFormatting>
  <conditionalFormatting sqref="I67">
    <cfRule type="cellIs" dxfId="6245" priority="777" operator="equal">
      <formula>"Apto"</formula>
    </cfRule>
    <cfRule type="cellIs" dxfId="6244" priority="778" stopIfTrue="1" operator="equal">
      <formula>"sim"</formula>
    </cfRule>
  </conditionalFormatting>
  <conditionalFormatting sqref="I71">
    <cfRule type="cellIs" dxfId="6243" priority="779" operator="equal">
      <formula>"Apto"</formula>
    </cfRule>
    <cfRule type="cellIs" dxfId="6242" priority="780" stopIfTrue="1" operator="equal">
      <formula>"sim"</formula>
    </cfRule>
  </conditionalFormatting>
  <conditionalFormatting sqref="I77">
    <cfRule type="cellIs" dxfId="6241" priority="783" operator="equal">
      <formula>"Apto"</formula>
    </cfRule>
    <cfRule type="cellIs" dxfId="6240" priority="784" stopIfTrue="1" operator="equal">
      <formula>"sim"</formula>
    </cfRule>
  </conditionalFormatting>
  <conditionalFormatting sqref="I81">
    <cfRule type="cellIs" dxfId="6239" priority="781" operator="equal">
      <formula>"Apto"</formula>
    </cfRule>
    <cfRule type="cellIs" dxfId="6238" priority="782" stopIfTrue="1" operator="equal">
      <formula>"sim"</formula>
    </cfRule>
  </conditionalFormatting>
  <conditionalFormatting sqref="I83:I84">
    <cfRule type="cellIs" dxfId="6237" priority="785" operator="equal">
      <formula>"Apto"</formula>
    </cfRule>
    <cfRule type="cellIs" dxfId="6236" priority="786" stopIfTrue="1" operator="equal">
      <formula>"sim"</formula>
    </cfRule>
  </conditionalFormatting>
  <conditionalFormatting sqref="I89">
    <cfRule type="cellIs" dxfId="6235" priority="787" operator="equal">
      <formula>"Apto"</formula>
    </cfRule>
    <cfRule type="cellIs" dxfId="6234" priority="788" stopIfTrue="1" operator="equal">
      <formula>"sim"</formula>
    </cfRule>
  </conditionalFormatting>
  <conditionalFormatting sqref="I93:I94">
    <cfRule type="cellIs" dxfId="6233" priority="789" operator="equal">
      <formula>"Apto"</formula>
    </cfRule>
    <cfRule type="cellIs" dxfId="6232" priority="790" stopIfTrue="1" operator="equal">
      <formula>"sim"</formula>
    </cfRule>
  </conditionalFormatting>
  <conditionalFormatting sqref="I97">
    <cfRule type="cellIs" dxfId="6231" priority="791" operator="equal">
      <formula>"Apto"</formula>
    </cfRule>
    <cfRule type="cellIs" dxfId="6230" priority="792" stopIfTrue="1" operator="equal">
      <formula>"sim"</formula>
    </cfRule>
  </conditionalFormatting>
  <conditionalFormatting sqref="I100">
    <cfRule type="cellIs" dxfId="6229" priority="793" operator="equal">
      <formula>"Apto"</formula>
    </cfRule>
    <cfRule type="cellIs" dxfId="6228" priority="794" stopIfTrue="1" operator="equal">
      <formula>"sim"</formula>
    </cfRule>
  </conditionalFormatting>
  <conditionalFormatting sqref="I102">
    <cfRule type="cellIs" dxfId="6227" priority="795" operator="equal">
      <formula>"Apto"</formula>
    </cfRule>
    <cfRule type="cellIs" dxfId="6226" priority="796" stopIfTrue="1" operator="equal">
      <formula>"sim"</formula>
    </cfRule>
  </conditionalFormatting>
  <conditionalFormatting sqref="I104">
    <cfRule type="cellIs" dxfId="6225" priority="797" operator="equal">
      <formula>"Apto"</formula>
    </cfRule>
    <cfRule type="cellIs" dxfId="6224" priority="798" stopIfTrue="1" operator="equal">
      <formula>"sim"</formula>
    </cfRule>
  </conditionalFormatting>
  <conditionalFormatting sqref="I107">
    <cfRule type="cellIs" dxfId="6223" priority="799" operator="equal">
      <formula>"Apto"</formula>
    </cfRule>
    <cfRule type="cellIs" dxfId="6222" priority="800" stopIfTrue="1" operator="equal">
      <formula>"sim"</formula>
    </cfRule>
  </conditionalFormatting>
  <conditionalFormatting sqref="I110">
    <cfRule type="cellIs" dxfId="6221" priority="803" operator="equal">
      <formula>"Apto"</formula>
    </cfRule>
    <cfRule type="cellIs" dxfId="6220" priority="804" stopIfTrue="1" operator="equal">
      <formula>"sim"</formula>
    </cfRule>
  </conditionalFormatting>
  <conditionalFormatting sqref="I113:I115 J115">
    <cfRule type="cellIs" dxfId="6219" priority="801" operator="equal">
      <formula>"Apto"</formula>
    </cfRule>
    <cfRule type="cellIs" dxfId="6218" priority="802" stopIfTrue="1" operator="equal">
      <formula>"sim"</formula>
    </cfRule>
  </conditionalFormatting>
  <conditionalFormatting sqref="I118">
    <cfRule type="cellIs" dxfId="6217" priority="805" operator="equal">
      <formula>"Apto"</formula>
    </cfRule>
    <cfRule type="cellIs" dxfId="6216" priority="806" stopIfTrue="1" operator="equal">
      <formula>"sim"</formula>
    </cfRule>
  </conditionalFormatting>
  <conditionalFormatting sqref="I132">
    <cfRule type="cellIs" dxfId="6215" priority="807" operator="equal">
      <formula>"Apto"</formula>
    </cfRule>
    <cfRule type="cellIs" dxfId="6214" priority="808" stopIfTrue="1" operator="equal">
      <formula>"sim"</formula>
    </cfRule>
  </conditionalFormatting>
  <conditionalFormatting sqref="I140">
    <cfRule type="cellIs" dxfId="6213" priority="809" operator="equal">
      <formula>"Apto"</formula>
    </cfRule>
    <cfRule type="cellIs" dxfId="6212" priority="810" stopIfTrue="1" operator="equal">
      <formula>"sim"</formula>
    </cfRule>
  </conditionalFormatting>
  <conditionalFormatting sqref="I148:I149">
    <cfRule type="cellIs" dxfId="6211" priority="811" operator="equal">
      <formula>"Apto"</formula>
    </cfRule>
    <cfRule type="cellIs" dxfId="6210" priority="812" stopIfTrue="1" operator="equal">
      <formula>"sim"</formula>
    </cfRule>
  </conditionalFormatting>
  <conditionalFormatting sqref="I151">
    <cfRule type="cellIs" dxfId="6209" priority="813" operator="equal">
      <formula>"Apto"</formula>
    </cfRule>
    <cfRule type="cellIs" dxfId="6208" priority="814" stopIfTrue="1" operator="equal">
      <formula>"sim"</formula>
    </cfRule>
  </conditionalFormatting>
  <conditionalFormatting sqref="I155">
    <cfRule type="cellIs" dxfId="6207" priority="815" operator="equal">
      <formula>"Apto"</formula>
    </cfRule>
    <cfRule type="cellIs" dxfId="6206" priority="816" stopIfTrue="1" operator="equal">
      <formula>"sim"</formula>
    </cfRule>
  </conditionalFormatting>
  <conditionalFormatting sqref="I158">
    <cfRule type="cellIs" dxfId="6205" priority="819" operator="equal">
      <formula>"Apto"</formula>
    </cfRule>
    <cfRule type="cellIs" dxfId="6204" priority="820" stopIfTrue="1" operator="equal">
      <formula>"sim"</formula>
    </cfRule>
  </conditionalFormatting>
  <conditionalFormatting sqref="I160">
    <cfRule type="cellIs" dxfId="6203" priority="817" operator="equal">
      <formula>"Apto"</formula>
    </cfRule>
    <cfRule type="cellIs" dxfId="6202" priority="818" stopIfTrue="1" operator="equal">
      <formula>"sim"</formula>
    </cfRule>
  </conditionalFormatting>
  <conditionalFormatting sqref="I163">
    <cfRule type="cellIs" dxfId="6201" priority="821" operator="equal">
      <formula>"Apto"</formula>
    </cfRule>
    <cfRule type="cellIs" dxfId="6200" priority="822" stopIfTrue="1" operator="equal">
      <formula>"sim"</formula>
    </cfRule>
  </conditionalFormatting>
  <conditionalFormatting sqref="I169">
    <cfRule type="containsText" dxfId="6199" priority="899" operator="containsText" text="Inapto">
      <formula>NOT(ISERROR(SEARCH("Inapto",I169)))</formula>
    </cfRule>
    <cfRule type="containsText" dxfId="6198" priority="900" operator="containsText" text="Apto">
      <formula>NOT(ISERROR(SEARCH("Apto",I169)))</formula>
    </cfRule>
  </conditionalFormatting>
  <conditionalFormatting sqref="I176">
    <cfRule type="cellIs" dxfId="6197" priority="823" operator="equal">
      <formula>"Apto"</formula>
    </cfRule>
    <cfRule type="cellIs" dxfId="6196" priority="824" stopIfTrue="1" operator="equal">
      <formula>"sim"</formula>
    </cfRule>
  </conditionalFormatting>
  <conditionalFormatting sqref="I184 M355:M364 R355:R365">
    <cfRule type="cellIs" dxfId="6195" priority="826" stopIfTrue="1" operator="equal">
      <formula>"sim"</formula>
    </cfRule>
  </conditionalFormatting>
  <conditionalFormatting sqref="I187">
    <cfRule type="cellIs" dxfId="6194" priority="828" stopIfTrue="1" operator="equal">
      <formula>"sim"</formula>
    </cfRule>
  </conditionalFormatting>
  <conditionalFormatting sqref="I191">
    <cfRule type="cellIs" dxfId="6193" priority="830" stopIfTrue="1" operator="equal">
      <formula>"sim"</formula>
    </cfRule>
  </conditionalFormatting>
  <conditionalFormatting sqref="I211">
    <cfRule type="cellIs" dxfId="6192" priority="832" stopIfTrue="1" operator="equal">
      <formula>"sim"</formula>
    </cfRule>
  </conditionalFormatting>
  <conditionalFormatting sqref="I216">
    <cfRule type="cellIs" dxfId="6191" priority="834" stopIfTrue="1" operator="equal">
      <formula>"sim"</formula>
    </cfRule>
  </conditionalFormatting>
  <conditionalFormatting sqref="I220:K220">
    <cfRule type="cellIs" dxfId="6190" priority="835" operator="equal">
      <formula>"Apto"</formula>
    </cfRule>
    <cfRule type="cellIs" dxfId="6189" priority="836" stopIfTrue="1" operator="equal">
      <formula>"sim"</formula>
    </cfRule>
  </conditionalFormatting>
  <conditionalFormatting sqref="I224">
    <cfRule type="cellIs" dxfId="6188" priority="837" operator="equal">
      <formula>"Apto"</formula>
    </cfRule>
    <cfRule type="cellIs" dxfId="6187" priority="838" stopIfTrue="1" operator="equal">
      <formula>"sim"</formula>
    </cfRule>
  </conditionalFormatting>
  <conditionalFormatting sqref="I228">
    <cfRule type="containsText" dxfId="6186" priority="901" operator="containsText" text="Inapto">
      <formula>NOT(ISERROR(SEARCH("Inapto",I228)))</formula>
    </cfRule>
    <cfRule type="containsText" dxfId="6185" priority="902" operator="containsText" text="Apto">
      <formula>NOT(ISERROR(SEARCH("Apto",I228)))</formula>
    </cfRule>
  </conditionalFormatting>
  <conditionalFormatting sqref="I231">
    <cfRule type="cellIs" dxfId="6184" priority="839" operator="equal">
      <formula>"Apto"</formula>
    </cfRule>
    <cfRule type="cellIs" dxfId="6183" priority="840" stopIfTrue="1" operator="equal">
      <formula>"sim"</formula>
    </cfRule>
  </conditionalFormatting>
  <conditionalFormatting sqref="I251">
    <cfRule type="cellIs" dxfId="6182" priority="844" stopIfTrue="1" operator="equal">
      <formula>"sim"</formula>
    </cfRule>
  </conditionalFormatting>
  <conditionalFormatting sqref="I254">
    <cfRule type="cellIs" dxfId="6181" priority="842" stopIfTrue="1" operator="equal">
      <formula>"sim"</formula>
    </cfRule>
  </conditionalFormatting>
  <conditionalFormatting sqref="I259">
    <cfRule type="cellIs" dxfId="6180" priority="846" stopIfTrue="1" operator="equal">
      <formula>"sim"</formula>
    </cfRule>
  </conditionalFormatting>
  <conditionalFormatting sqref="I265:K265">
    <cfRule type="cellIs" dxfId="6179" priority="847" operator="equal">
      <formula>"Apto"</formula>
    </cfRule>
    <cfRule type="cellIs" dxfId="6178" priority="848" stopIfTrue="1" operator="equal">
      <formula>"sim"</formula>
    </cfRule>
  </conditionalFormatting>
  <conditionalFormatting sqref="I267">
    <cfRule type="cellIs" dxfId="6177" priority="850" stopIfTrue="1" operator="equal">
      <formula>"sim"</formula>
    </cfRule>
  </conditionalFormatting>
  <conditionalFormatting sqref="I279">
    <cfRule type="cellIs" dxfId="6176" priority="852" stopIfTrue="1" operator="equal">
      <formula>"sim"</formula>
    </cfRule>
  </conditionalFormatting>
  <conditionalFormatting sqref="I287">
    <cfRule type="containsText" dxfId="6175" priority="903" operator="containsText" text="Inapto">
      <formula>NOT(ISERROR(SEARCH("Inapto",I287)))</formula>
    </cfRule>
    <cfRule type="containsText" dxfId="6174" priority="904" operator="containsText" text="Apto">
      <formula>NOT(ISERROR(SEARCH("Apto",I287)))</formula>
    </cfRule>
  </conditionalFormatting>
  <conditionalFormatting sqref="I297">
    <cfRule type="cellIs" dxfId="6173" priority="854" stopIfTrue="1" operator="equal">
      <formula>"sim"</formula>
    </cfRule>
  </conditionalFormatting>
  <conditionalFormatting sqref="I310">
    <cfRule type="cellIs" dxfId="6172" priority="856" stopIfTrue="1" operator="equal">
      <formula>"sim"</formula>
    </cfRule>
  </conditionalFormatting>
  <conditionalFormatting sqref="I318:I319">
    <cfRule type="cellIs" dxfId="6171" priority="857" operator="equal">
      <formula>"Apto"</formula>
    </cfRule>
    <cfRule type="cellIs" dxfId="6170" priority="858" stopIfTrue="1" operator="equal">
      <formula>"sim"</formula>
    </cfRule>
  </conditionalFormatting>
  <conditionalFormatting sqref="I328:I329">
    <cfRule type="cellIs" dxfId="6169" priority="860" stopIfTrue="1" operator="equal">
      <formula>"sim"</formula>
    </cfRule>
  </conditionalFormatting>
  <conditionalFormatting sqref="I343">
    <cfRule type="cellIs" dxfId="6168" priority="862" stopIfTrue="1" operator="equal">
      <formula>"sim"</formula>
    </cfRule>
  </conditionalFormatting>
  <conditionalFormatting sqref="I348">
    <cfRule type="cellIs" dxfId="6167" priority="863" operator="equal">
      <formula>"Apto"</formula>
    </cfRule>
    <cfRule type="cellIs" dxfId="6166" priority="864" stopIfTrue="1" operator="equal">
      <formula>"sim"</formula>
    </cfRule>
  </conditionalFormatting>
  <conditionalFormatting sqref="I350">
    <cfRule type="cellIs" dxfId="6165" priority="865" operator="equal">
      <formula>"Apto"</formula>
    </cfRule>
    <cfRule type="cellIs" dxfId="6164" priority="866" stopIfTrue="1" operator="equal">
      <formula>"sim"</formula>
    </cfRule>
  </conditionalFormatting>
  <conditionalFormatting sqref="I354:K354">
    <cfRule type="cellIs" dxfId="6163" priority="867" operator="equal">
      <formula>"Apto"</formula>
    </cfRule>
    <cfRule type="cellIs" dxfId="6162" priority="868" stopIfTrue="1" operator="equal">
      <formula>"sim"</formula>
    </cfRule>
  </conditionalFormatting>
  <conditionalFormatting sqref="I362">
    <cfRule type="cellIs" dxfId="6161" priority="869" operator="equal">
      <formula>"Apto"</formula>
    </cfRule>
    <cfRule type="cellIs" dxfId="6160" priority="870" stopIfTrue="1" operator="equal">
      <formula>"sim"</formula>
    </cfRule>
  </conditionalFormatting>
  <conditionalFormatting sqref="I386">
    <cfRule type="cellIs" dxfId="6159" priority="871" operator="equal">
      <formula>"Apto"</formula>
    </cfRule>
    <cfRule type="cellIs" dxfId="6158" priority="872" stopIfTrue="1" operator="equal">
      <formula>"sim"</formula>
    </cfRule>
  </conditionalFormatting>
  <conditionalFormatting sqref="I393">
    <cfRule type="cellIs" dxfId="6157" priority="873" operator="equal">
      <formula>"Apto"</formula>
    </cfRule>
    <cfRule type="cellIs" dxfId="6156" priority="874" stopIfTrue="1" operator="equal">
      <formula>"sim"</formula>
    </cfRule>
  </conditionalFormatting>
  <conditionalFormatting sqref="I397">
    <cfRule type="cellIs" dxfId="6155" priority="875" operator="equal">
      <formula>"Apto"</formula>
    </cfRule>
    <cfRule type="cellIs" dxfId="6154" priority="876" stopIfTrue="1" operator="equal">
      <formula>"sim"</formula>
    </cfRule>
  </conditionalFormatting>
  <conditionalFormatting sqref="I402">
    <cfRule type="cellIs" dxfId="6153" priority="877" operator="equal">
      <formula>"Apto"</formula>
    </cfRule>
    <cfRule type="cellIs" dxfId="6152" priority="878" stopIfTrue="1" operator="equal">
      <formula>"sim"</formula>
    </cfRule>
  </conditionalFormatting>
  <conditionalFormatting sqref="I418">
    <cfRule type="cellIs" dxfId="6151" priority="879" operator="equal">
      <formula>"Apto"</formula>
    </cfRule>
    <cfRule type="cellIs" dxfId="6150" priority="880" stopIfTrue="1" operator="equal">
      <formula>"sim"</formula>
    </cfRule>
  </conditionalFormatting>
  <conditionalFormatting sqref="I449">
    <cfRule type="cellIs" dxfId="6149" priority="881" operator="equal">
      <formula>"Apto"</formula>
    </cfRule>
    <cfRule type="cellIs" dxfId="6148" priority="882" stopIfTrue="1" operator="equal">
      <formula>"sim"</formula>
    </cfRule>
  </conditionalFormatting>
  <conditionalFormatting sqref="I457">
    <cfRule type="cellIs" dxfId="6147" priority="883" operator="equal">
      <formula>"Apto"</formula>
    </cfRule>
    <cfRule type="cellIs" dxfId="6146" priority="884" stopIfTrue="1" operator="equal">
      <formula>"sim"</formula>
    </cfRule>
  </conditionalFormatting>
  <conditionalFormatting sqref="I459">
    <cfRule type="cellIs" dxfId="6145" priority="885" operator="equal">
      <formula>"Apto"</formula>
    </cfRule>
    <cfRule type="cellIs" dxfId="6144" priority="886" stopIfTrue="1" operator="equal">
      <formula>"sim"</formula>
    </cfRule>
  </conditionalFormatting>
  <conditionalFormatting sqref="I468">
    <cfRule type="cellIs" dxfId="6143" priority="887" operator="equal">
      <formula>"Apto"</formula>
    </cfRule>
    <cfRule type="cellIs" dxfId="6142" priority="888" stopIfTrue="1" operator="equal">
      <formula>"sim"</formula>
    </cfRule>
  </conditionalFormatting>
  <conditionalFormatting sqref="I475">
    <cfRule type="cellIs" dxfId="6141" priority="889" operator="equal">
      <formula>"Apto"</formula>
    </cfRule>
    <cfRule type="cellIs" dxfId="6140" priority="890" stopIfTrue="1" operator="equal">
      <formula>"sim"</formula>
    </cfRule>
  </conditionalFormatting>
  <conditionalFormatting sqref="I478">
    <cfRule type="cellIs" dxfId="6139" priority="891" operator="equal">
      <formula>"Apto"</formula>
    </cfRule>
    <cfRule type="cellIs" dxfId="6138" priority="892" stopIfTrue="1" operator="equal">
      <formula>"sim"</formula>
    </cfRule>
  </conditionalFormatting>
  <conditionalFormatting sqref="I491:I494 J492:K492">
    <cfRule type="cellIs" dxfId="6137" priority="893" operator="equal">
      <formula>0</formula>
    </cfRule>
    <cfRule type="cellIs" dxfId="6136" priority="894" operator="equal">
      <formula>"Inapto"</formula>
    </cfRule>
  </conditionalFormatting>
  <conditionalFormatting sqref="I493">
    <cfRule type="cellIs" dxfId="6135" priority="895" operator="equal">
      <formula>"Apto"</formula>
    </cfRule>
    <cfRule type="cellIs" dxfId="6134" priority="896" stopIfTrue="1" operator="equal">
      <formula>"sim"</formula>
    </cfRule>
  </conditionalFormatting>
  <conditionalFormatting sqref="I496:I498">
    <cfRule type="cellIs" dxfId="6133" priority="897" operator="equal">
      <formula>0</formula>
    </cfRule>
    <cfRule type="cellIs" dxfId="6132" priority="898" operator="equal">
      <formula>"Inapto"</formula>
    </cfRule>
  </conditionalFormatting>
  <conditionalFormatting sqref="I328:K329">
    <cfRule type="cellIs" dxfId="6131" priority="859" operator="equal">
      <formula>"Apto"</formula>
    </cfRule>
  </conditionalFormatting>
  <conditionalFormatting sqref="I490:K490 I495:K495">
    <cfRule type="cellIs" dxfId="6130" priority="928" operator="equal">
      <formula>0</formula>
    </cfRule>
    <cfRule type="cellIs" dxfId="6129" priority="929" operator="equal">
      <formula>"Inapto"</formula>
    </cfRule>
    <cfRule type="cellIs" dxfId="6128" priority="930" operator="equal">
      <formula>"Apto"</formula>
    </cfRule>
    <cfRule type="cellIs" dxfId="6127" priority="931" stopIfTrue="1" operator="equal">
      <formula>"sim"</formula>
    </cfRule>
  </conditionalFormatting>
  <conditionalFormatting sqref="I184:K184">
    <cfRule type="cellIs" dxfId="6126" priority="825" operator="equal">
      <formula>"Apto"</formula>
    </cfRule>
  </conditionalFormatting>
  <conditionalFormatting sqref="I187:K187">
    <cfRule type="cellIs" dxfId="6125" priority="827" operator="equal">
      <formula>"Apto"</formula>
    </cfRule>
  </conditionalFormatting>
  <conditionalFormatting sqref="I191:K191">
    <cfRule type="cellIs" dxfId="6124" priority="829" operator="equal">
      <formula>"Apto"</formula>
    </cfRule>
  </conditionalFormatting>
  <conditionalFormatting sqref="I211:K211">
    <cfRule type="cellIs" dxfId="6123" priority="831" operator="equal">
      <formula>"Apto"</formula>
    </cfRule>
  </conditionalFormatting>
  <conditionalFormatting sqref="I216:K216">
    <cfRule type="cellIs" dxfId="6122" priority="833" operator="equal">
      <formula>"Apto"</formula>
    </cfRule>
  </conditionalFormatting>
  <conditionalFormatting sqref="I251:K251">
    <cfRule type="cellIs" dxfId="6121" priority="843" operator="equal">
      <formula>"Apto"</formula>
    </cfRule>
  </conditionalFormatting>
  <conditionalFormatting sqref="I254:K254">
    <cfRule type="cellIs" dxfId="6120" priority="841" operator="equal">
      <formula>"Apto"</formula>
    </cfRule>
  </conditionalFormatting>
  <conditionalFormatting sqref="I259:K259">
    <cfRule type="cellIs" dxfId="6119" priority="845" operator="equal">
      <formula>"Apto"</formula>
    </cfRule>
  </conditionalFormatting>
  <conditionalFormatting sqref="I267:K267">
    <cfRule type="cellIs" dxfId="6118" priority="849" operator="equal">
      <formula>"Apto"</formula>
    </cfRule>
  </conditionalFormatting>
  <conditionalFormatting sqref="I279:K279">
    <cfRule type="cellIs" dxfId="6117" priority="851" operator="equal">
      <formula>"Apto"</formula>
    </cfRule>
  </conditionalFormatting>
  <conditionalFormatting sqref="I297:K297">
    <cfRule type="cellIs" dxfId="6116" priority="853" operator="equal">
      <formula>"Apto"</formula>
    </cfRule>
  </conditionalFormatting>
  <conditionalFormatting sqref="I310:K310">
    <cfRule type="cellIs" dxfId="6115" priority="855" operator="equal">
      <formula>"Apto"</formula>
    </cfRule>
  </conditionalFormatting>
  <conditionalFormatting sqref="I343:K343">
    <cfRule type="cellIs" dxfId="6114" priority="861" operator="equal">
      <formula>"Apto"</formula>
    </cfRule>
  </conditionalFormatting>
  <conditionalFormatting sqref="I496:L498 I494:K494 I8:N10 I12:I14 I16:I29 I32 I34 I36:K41 I43:K43 I45:K48 I50:I61 I63:I66 I68:K70 I72:K76 I78:K79 I82:K82 I85:K88 I90:K92 I95:K96 I98:K99 I103:K103 I105:K106 I108:K109 I116:I117 I126:K131 I141:K147 I150:K150 I152:I154 I156:K157 I164:K168 I170:I175 I177:K183 I185:K186 I188:K190 I192:I210 I212:K215 I217:I219 I221:I223 I225:I227 I229:I230 I252:K253 I255:K258 I260:I264 I266 I268:I278 I280:I286 I288:I296 I311:K317 I320:I327 I344:K344 I346:K347 I349:K349 I351:I353 I355:I361 I367:I385 I394:K396 I398:K401 I403:I412 I450:I455 I458:K458 I460:K467 I469:I474 N346:N347 N349 J19:K19 J26:K26 J28:K28 J52:K52 J54:K54 I101:K101 I112:K112 I159:K159 J202:K202 J223:K223 I232:K250 J269:K269 I363:K365 J368:K368 J374:K374 J377:K384 K375 I387:K392 I414:K417 M442 J470:K470 I476:K477 I479:K489 I491:K492 I419:K448 N363:N365 I330:K342 I298:K309 I161:K162 I133:K139 I119:K124 N85:N88 R355:R367 M119:N124 M133:N139 M161:N162 M335 M487 M479 M421 M368 M307 M303 M159:N159 M112:N112 M101:N101 M52 M164:N168 M156:N157 M150:N150 M141:N147 M126:N131 M108:N109 M105:N106 M103:N103 M98:N99 M95:N96 M90:N92 M82:N82 M78:N79 M72:N76 M68:N70 M45:N48 M43:N43 M36:N41">
    <cfRule type="containsText" dxfId="6113" priority="905" operator="containsText" text="0">
      <formula>NOT(ISERROR(SEARCH("0",I8)))</formula>
    </cfRule>
  </conditionalFormatting>
  <conditionalFormatting sqref="I8:N10 I12:I14 I16:I29 I32 I34 I36:K41 I43:K43 I45:K48 I50:I61 I63:I66 I68:K70 I72:K76 I78:K79 I82:K82 I85:K88 I90:K92 I95:K96 I98:K99 I103:K103 I105:K106 I108:K109 I116:I117 I126:K131 I141:K147 I150:K150 I152:I154 I156:K157 I164:K168 I170:I175 I177:K183 I185:K186 I188:K190 I192:I210 I212:K215 I217:I219 I221:I223 I225:I227 I229:I230 I252:K253 I255:K258 I260:I264 I266 I268:I278 I280:I286 I288:I296 I311:K317 I320:I327 I344:K344 I346:K347 N346:N347 I349:K349 N349 I351:I353 I355:I361 I367:I385 I394:K396 I398:K401 I403:I412 I450:I455 I458:K458 I460:K467 I469:I474 I494:K494 I496:L498 J19:K19 J26:K26 J28:K28 J52:K52 J54:K54 I101:K101 I112:K112 I159:K159 J202:K202 J223:K223 I232:K250 J269:K269 I363:K365 J368:K368 J374:K374 J377:K384 K375 I387:K392 I414:K417 M442 J470:K470 I476:K477 I479:K489 I491:K492 I419:K448 N363:N365 I330:K342 I298:K309 I161:K162 I133:K139 I119:K124 N85:N88 M119:N124 M133:N139 M161:N162 M335 M487 M479 M421 M368 M307 M303 M159:N159 M112:N112 M101:N101 M52 M164:N168 M156:N157 M150:N150 M141:N147 M126:N131 M108:N109 M105:N106 M103:N103 M98:N99 M95:N96 M90:N92 M82:N82 M78:N79 M72:N76 M68:N70 M45:N48 M43:N43 M36:N41">
    <cfRule type="containsText" dxfId="6112" priority="906" operator="containsText" text="Inapto">
      <formula>NOT(ISERROR(SEARCH("Inapto",I8)))</formula>
    </cfRule>
    <cfRule type="containsText" dxfId="6111" priority="907" operator="containsText" text="Apto">
      <formula>NOT(ISERROR(SEARCH("Apto",I8)))</formula>
    </cfRule>
  </conditionalFormatting>
  <conditionalFormatting sqref="I7:O7 J12:K18 I44:K44 J50 J51:K51 J63:K63 J64 J65:K66 I80:K80 M81 M100 M110 M113:M114 J116:K117 I125:K125 O128:O158 M132 M140 M148:M149 J152:K153 J154 M163 J169:K175 J192:K192 J194:K201 N194:O201 J203:K210 J217:K219 J225:K230 J260:K264 J268:K268 J270:K274 J280:K280 J281 J282:K296 O288:O309 J320:K327 I345:K345 J351:K353 N351:N353 I366:K366 J367:K367 J403:K412 I413:K413 N414:N415 N417 N419:N426 N428:N431 N433:N446 J449 N450:N455 I456:K456 N457:N467 O458 J469:K469 N469 J472:K474 N472:N474 N477 N479:N481 I499:O499 R44 R80 R125 R169 R228 R287 R345 R413 R456 R499 J20:K25 J27:K27 J29:K29 J53:K53 J55:K61 K115 J221:K222 J266:K266 J355:K361 J369:K373 J376:K376 J385:K385 J375 M456:O456 J450:K455 N448 O447:O455 O333:O344 J276:K278 J275 O266:O286 O244:O264 O220 N203:O219 O202 O229:O230 M11 M26 O81:O96 N170:O183 N221:O222 N228:N253 N276:N309 N319:N328 N367:N376 O414:O445 O460:O480 N28:O28 M30:M31 J32:K34 N52:O52 M54 O54 M62:O62 M67:O67 N71:O71 N77:O77 M83:M89 N84 M93:N94 M97 O98:O112 M102:N102 M104:N104 M107:N107 O114:O117 N113:N115 O119:O124 N148 M151 M155 M158:N158 O160:O168 M160:N160 N185:O190 N184 N192:O192 O191 N224:O227 O223 O232:O242 N255:N274 N311:N317 O311:O331 N330:N344 N355:N361 N378:N379 N387:N388 N390:N412 O482:O498 N483:N491 N493:N498 M35:O35 I111:K111 I1674:O1048576 R503:R508 I500:N500 R355:R366 I507:N508 I503:K506 M503:N506 M111:N111 M32:N34 M55:N61 M53:N53 M29:N29 M27:N27 M413:O413 M366:O366 M345:O345 M169:O169 M152:N154 M125:O125 M116:N118 M80:O80 M63:N66 M49:N51 M44:O44 M12:N25 I549:N1673 R549:R1048576">
    <cfRule type="containsText" dxfId="6110" priority="1145" operator="containsText" text="Apto">
      <formula>NOT(ISERROR(SEARCH("Apto",I7)))</formula>
    </cfRule>
  </conditionalFormatting>
  <conditionalFormatting sqref="J231:K231">
    <cfRule type="cellIs" dxfId="6109" priority="1004" operator="equal">
      <formula>0</formula>
    </cfRule>
    <cfRule type="cellIs" dxfId="6108" priority="1005" operator="equal">
      <formula>"Inapto"</formula>
    </cfRule>
    <cfRule type="cellIs" dxfId="6107" priority="1006" operator="equal">
      <formula>"Apto"</formula>
    </cfRule>
    <cfRule type="cellIs" dxfId="6106" priority="1007" stopIfTrue="1" operator="equal">
      <formula>"sim"</formula>
    </cfRule>
  </conditionalFormatting>
  <conditionalFormatting sqref="J176:K176">
    <cfRule type="cellIs" dxfId="6105" priority="1016" operator="equal">
      <formula>0</formula>
    </cfRule>
    <cfRule type="cellIs" dxfId="6104" priority="1017" operator="equal">
      <formula>"Inapto"</formula>
    </cfRule>
    <cfRule type="cellIs" dxfId="6103" priority="1018" operator="equal">
      <formula>"Apto"</formula>
    </cfRule>
    <cfRule type="cellIs" dxfId="6102" priority="1019" stopIfTrue="1" operator="equal">
      <formula>"sim"</formula>
    </cfRule>
  </conditionalFormatting>
  <conditionalFormatting sqref="J348:K348 J350:K350">
    <cfRule type="cellIs" dxfId="6101" priority="978" operator="equal">
      <formula>0</formula>
    </cfRule>
    <cfRule type="cellIs" dxfId="6100" priority="979" operator="equal">
      <formula>"Inapto"</formula>
    </cfRule>
    <cfRule type="cellIs" dxfId="6099" priority="980" operator="equal">
      <formula>"Apto"</formula>
    </cfRule>
    <cfRule type="cellIs" dxfId="6098" priority="981" stopIfTrue="1" operator="equal">
      <formula>"sim"</formula>
    </cfRule>
  </conditionalFormatting>
  <conditionalFormatting sqref="J362:K362">
    <cfRule type="cellIs" dxfId="6097" priority="970" operator="equal">
      <formula>0</formula>
    </cfRule>
    <cfRule type="cellIs" dxfId="6096" priority="971" operator="equal">
      <formula>"Inapto"</formula>
    </cfRule>
    <cfRule type="cellIs" dxfId="6095" priority="972" operator="equal">
      <formula>"Apto"</formula>
    </cfRule>
    <cfRule type="cellIs" dxfId="6094" priority="973" stopIfTrue="1" operator="equal">
      <formula>"sim"</formula>
    </cfRule>
  </conditionalFormatting>
  <conditionalFormatting sqref="J386:K386">
    <cfRule type="cellIs" dxfId="6093" priority="962" operator="equal">
      <formula>0</formula>
    </cfRule>
    <cfRule type="cellIs" dxfId="6092" priority="963" operator="equal">
      <formula>"Inapto"</formula>
    </cfRule>
    <cfRule type="cellIs" dxfId="6091" priority="964" operator="equal">
      <formula>"Apto"</formula>
    </cfRule>
    <cfRule type="cellIs" dxfId="6090" priority="965" stopIfTrue="1" operator="equal">
      <formula>"sim"</formula>
    </cfRule>
  </conditionalFormatting>
  <conditionalFormatting sqref="J393:K393 J397:K397 J402:K402">
    <cfRule type="cellIs" dxfId="6089" priority="958" operator="equal">
      <formula>0</formula>
    </cfRule>
    <cfRule type="cellIs" dxfId="6088" priority="959" operator="equal">
      <formula>"Inapto"</formula>
    </cfRule>
    <cfRule type="cellIs" dxfId="6087" priority="960" operator="equal">
      <formula>"Apto"</formula>
    </cfRule>
    <cfRule type="cellIs" dxfId="6086" priority="961" stopIfTrue="1" operator="equal">
      <formula>"sim"</formula>
    </cfRule>
  </conditionalFormatting>
  <conditionalFormatting sqref="J418:K418">
    <cfRule type="cellIs" dxfId="6085" priority="954" operator="equal">
      <formula>0</formula>
    </cfRule>
    <cfRule type="cellIs" dxfId="6084" priority="955" operator="equal">
      <formula>"Inapto"</formula>
    </cfRule>
    <cfRule type="cellIs" dxfId="6083" priority="956" operator="equal">
      <formula>"Apto"</formula>
    </cfRule>
    <cfRule type="cellIs" dxfId="6082" priority="957" stopIfTrue="1" operator="equal">
      <formula>"sim"</formula>
    </cfRule>
  </conditionalFormatting>
  <conditionalFormatting sqref="J457:K457 J459:K459">
    <cfRule type="cellIs" dxfId="6081" priority="943" operator="equal">
      <formula>0</formula>
    </cfRule>
    <cfRule type="cellIs" dxfId="6080" priority="944" operator="equal">
      <formula>"Inapto"</formula>
    </cfRule>
    <cfRule type="cellIs" dxfId="6079" priority="945" operator="equal">
      <formula>"Apto"</formula>
    </cfRule>
    <cfRule type="cellIs" dxfId="6078" priority="946" stopIfTrue="1" operator="equal">
      <formula>"sim"</formula>
    </cfRule>
  </conditionalFormatting>
  <conditionalFormatting sqref="J468:K468">
    <cfRule type="cellIs" dxfId="6077" priority="939" operator="equal">
      <formula>0</formula>
    </cfRule>
    <cfRule type="cellIs" dxfId="6076" priority="940" operator="equal">
      <formula>"Inapto"</formula>
    </cfRule>
    <cfRule type="cellIs" dxfId="6075" priority="941" operator="equal">
      <formula>"Apto"</formula>
    </cfRule>
    <cfRule type="cellIs" dxfId="6074" priority="942" stopIfTrue="1" operator="equal">
      <formula>"sim"</formula>
    </cfRule>
  </conditionalFormatting>
  <conditionalFormatting sqref="J471:K471 J475:K475 J478:K478">
    <cfRule type="cellIs" dxfId="6073" priority="935" operator="equal">
      <formula>0</formula>
    </cfRule>
    <cfRule type="cellIs" dxfId="6072" priority="936" operator="equal">
      <formula>"Inapto"</formula>
    </cfRule>
    <cfRule type="cellIs" dxfId="6071" priority="937" operator="equal">
      <formula>"Apto"</formula>
    </cfRule>
    <cfRule type="cellIs" dxfId="6070" priority="938" stopIfTrue="1" operator="equal">
      <formula>"sim"</formula>
    </cfRule>
  </conditionalFormatting>
  <conditionalFormatting sqref="J493:K493">
    <cfRule type="cellIs" dxfId="6069" priority="600" operator="equal">
      <formula>0</formula>
    </cfRule>
    <cfRule type="cellIs" dxfId="6068" priority="601" operator="equal">
      <formula>"Inapto"</formula>
    </cfRule>
    <cfRule type="cellIs" dxfId="6067" priority="602" operator="equal">
      <formula>"Apto"</formula>
    </cfRule>
    <cfRule type="cellIs" dxfId="6066" priority="603" stopIfTrue="1" operator="equal">
      <formula>"sim"</formula>
    </cfRule>
  </conditionalFormatting>
  <conditionalFormatting sqref="J11:L11 L12:L495">
    <cfRule type="cellIs" dxfId="6065" priority="1130" operator="equal">
      <formula>0</formula>
    </cfRule>
    <cfRule type="cellIs" dxfId="6064" priority="1131" operator="equal">
      <formula>"Inapto"</formula>
    </cfRule>
    <cfRule type="cellIs" dxfId="6063" priority="1132" operator="equal">
      <formula>"Apto"</formula>
    </cfRule>
    <cfRule type="cellIs" dxfId="6062" priority="1133" stopIfTrue="1" operator="equal">
      <formula>"sim"</formula>
    </cfRule>
  </conditionalFormatting>
  <conditionalFormatting sqref="J30:K31">
    <cfRule type="cellIs" dxfId="6061" priority="1126" operator="equal">
      <formula>0</formula>
    </cfRule>
    <cfRule type="cellIs" dxfId="6060" priority="1127" operator="equal">
      <formula>"Inapto"</formula>
    </cfRule>
    <cfRule type="cellIs" dxfId="6059" priority="1128" operator="equal">
      <formula>"Apto"</formula>
    </cfRule>
    <cfRule type="cellIs" dxfId="6058" priority="1129" stopIfTrue="1" operator="equal">
      <formula>"sim"</formula>
    </cfRule>
  </conditionalFormatting>
  <conditionalFormatting sqref="J42:K42">
    <cfRule type="cellIs" dxfId="6057" priority="1122" operator="equal">
      <formula>0</formula>
    </cfRule>
    <cfRule type="cellIs" dxfId="6056" priority="1123" operator="equal">
      <formula>"Inapto"</formula>
    </cfRule>
    <cfRule type="cellIs" dxfId="6055" priority="1124" operator="equal">
      <formula>"Apto"</formula>
    </cfRule>
    <cfRule type="cellIs" dxfId="6054" priority="1125" stopIfTrue="1" operator="equal">
      <formula>"sim"</formula>
    </cfRule>
  </conditionalFormatting>
  <conditionalFormatting sqref="J49:K49">
    <cfRule type="cellIs" dxfId="6053" priority="1118" operator="equal">
      <formula>0</formula>
    </cfRule>
    <cfRule type="cellIs" dxfId="6052" priority="1119" operator="equal">
      <formula>"Inapto"</formula>
    </cfRule>
    <cfRule type="cellIs" dxfId="6051" priority="1120" operator="equal">
      <formula>"Apto"</formula>
    </cfRule>
    <cfRule type="cellIs" dxfId="6050" priority="1121" stopIfTrue="1" operator="equal">
      <formula>"sim"</formula>
    </cfRule>
  </conditionalFormatting>
  <conditionalFormatting sqref="J62:K62">
    <cfRule type="cellIs" dxfId="6049" priority="1102" operator="equal">
      <formula>0</formula>
    </cfRule>
    <cfRule type="cellIs" dxfId="6048" priority="1103" operator="equal">
      <formula>"Inapto"</formula>
    </cfRule>
    <cfRule type="cellIs" dxfId="6047" priority="1104" operator="equal">
      <formula>"Apto"</formula>
    </cfRule>
    <cfRule type="cellIs" dxfId="6046" priority="1105" stopIfTrue="1" operator="equal">
      <formula>"sim"</formula>
    </cfRule>
  </conditionalFormatting>
  <conditionalFormatting sqref="J67:K67">
    <cfRule type="cellIs" dxfId="6045" priority="1106" operator="equal">
      <formula>0</formula>
    </cfRule>
    <cfRule type="cellIs" dxfId="6044" priority="1107" operator="equal">
      <formula>"Inapto"</formula>
    </cfRule>
    <cfRule type="cellIs" dxfId="6043" priority="1108" operator="equal">
      <formula>"Apto"</formula>
    </cfRule>
    <cfRule type="cellIs" dxfId="6042" priority="1109" stopIfTrue="1" operator="equal">
      <formula>"sim"</formula>
    </cfRule>
  </conditionalFormatting>
  <conditionalFormatting sqref="J71:K71 J77:K77 M77 M71">
    <cfRule type="cellIs" dxfId="6041" priority="1082" operator="equal">
      <formula>0</formula>
    </cfRule>
    <cfRule type="cellIs" dxfId="6040" priority="1083" operator="equal">
      <formula>"Inapto"</formula>
    </cfRule>
    <cfRule type="cellIs" dxfId="6039" priority="1084" operator="equal">
      <formula>"Apto"</formula>
    </cfRule>
    <cfRule type="cellIs" dxfId="6038" priority="1085" stopIfTrue="1" operator="equal">
      <formula>"sim"</formula>
    </cfRule>
  </conditionalFormatting>
  <conditionalFormatting sqref="J81:K81 J83:K84">
    <cfRule type="cellIs" dxfId="6037" priority="1086" operator="equal">
      <formula>0</formula>
    </cfRule>
    <cfRule type="cellIs" dxfId="6036" priority="1087" operator="equal">
      <formula>"Inapto"</formula>
    </cfRule>
    <cfRule type="cellIs" dxfId="6035" priority="1088" operator="equal">
      <formula>"Apto"</formula>
    </cfRule>
    <cfRule type="cellIs" dxfId="6034" priority="1089" stopIfTrue="1" operator="equal">
      <formula>"sim"</formula>
    </cfRule>
  </conditionalFormatting>
  <conditionalFormatting sqref="J89:K89 J93:K94">
    <cfRule type="cellIs" dxfId="6033" priority="1078" operator="equal">
      <formula>0</formula>
    </cfRule>
    <cfRule type="cellIs" dxfId="6032" priority="1079" operator="equal">
      <formula>"Inapto"</formula>
    </cfRule>
    <cfRule type="cellIs" dxfId="6031" priority="1080" operator="equal">
      <formula>"Apto"</formula>
    </cfRule>
    <cfRule type="cellIs" dxfId="6030" priority="1081" stopIfTrue="1" operator="equal">
      <formula>"sim"</formula>
    </cfRule>
  </conditionalFormatting>
  <conditionalFormatting sqref="J97:K97 J100:K100 J102:K102 J104:K104 J107:K107 J113:K114 J118:K118 J110:K110">
    <cfRule type="cellIs" dxfId="6029" priority="1073" operator="equal">
      <formula>0</formula>
    </cfRule>
    <cfRule type="cellIs" dxfId="6028" priority="1074" operator="equal">
      <formula>"Inapto"</formula>
    </cfRule>
    <cfRule type="cellIs" dxfId="6027" priority="1075" operator="equal">
      <formula>"Apto"</formula>
    </cfRule>
    <cfRule type="cellIs" dxfId="6026" priority="1076" stopIfTrue="1" operator="equal">
      <formula>"sim"</formula>
    </cfRule>
  </conditionalFormatting>
  <conditionalFormatting sqref="J132:K132">
    <cfRule type="cellIs" dxfId="6025" priority="1050" operator="equal">
      <formula>0</formula>
    </cfRule>
    <cfRule type="cellIs" dxfId="6024" priority="1051" operator="equal">
      <formula>"Inapto"</formula>
    </cfRule>
    <cfRule type="cellIs" dxfId="6023" priority="1052" operator="equal">
      <formula>"Apto"</formula>
    </cfRule>
    <cfRule type="cellIs" dxfId="6022" priority="1053" stopIfTrue="1" operator="equal">
      <formula>"sim"</formula>
    </cfRule>
  </conditionalFormatting>
  <conditionalFormatting sqref="J140:K140">
    <cfRule type="cellIs" dxfId="6021" priority="924" operator="equal">
      <formula>0</formula>
    </cfRule>
    <cfRule type="cellIs" dxfId="6020" priority="925" operator="equal">
      <formula>"Inapto"</formula>
    </cfRule>
    <cfRule type="cellIs" dxfId="6019" priority="926" operator="equal">
      <formula>"Apto"</formula>
    </cfRule>
    <cfRule type="cellIs" dxfId="6018" priority="927" stopIfTrue="1" operator="equal">
      <formula>"sim"</formula>
    </cfRule>
  </conditionalFormatting>
  <conditionalFormatting sqref="J148:K149 J151:K151 J158:K158 J160:K160 J163:K163 J155:K155">
    <cfRule type="cellIs" dxfId="6017" priority="1041" stopIfTrue="1" operator="equal">
      <formula>"sim"</formula>
    </cfRule>
  </conditionalFormatting>
  <conditionalFormatting sqref="J148:K149 J151:K151 J158:K158 J160:K160 J163:K163 O1674:O1048576">
    <cfRule type="cellIs" dxfId="6016" priority="1038" operator="equal">
      <formula>0</formula>
    </cfRule>
    <cfRule type="cellIs" dxfId="6015" priority="1039" operator="equal">
      <formula>"Inapto"</formula>
    </cfRule>
    <cfRule type="cellIs" dxfId="6014" priority="1040" operator="equal">
      <formula>"Apto"</formula>
    </cfRule>
  </conditionalFormatting>
  <conditionalFormatting sqref="J155:K155">
    <cfRule type="cellIs" dxfId="6013" priority="917" operator="equal">
      <formula>0</formula>
    </cfRule>
    <cfRule type="cellIs" dxfId="6012" priority="918" operator="equal">
      <formula>"Inapto"</formula>
    </cfRule>
    <cfRule type="cellIs" dxfId="6011" priority="919" operator="equal">
      <formula>"Apto"</formula>
    </cfRule>
  </conditionalFormatting>
  <conditionalFormatting sqref="J184:K184 J187:K187">
    <cfRule type="cellIs" dxfId="6010" priority="1014" operator="equal">
      <formula>"Inapto"</formula>
    </cfRule>
    <cfRule type="cellIs" dxfId="6009" priority="1015" stopIfTrue="1" operator="equal">
      <formula>"sim"</formula>
    </cfRule>
  </conditionalFormatting>
  <conditionalFormatting sqref="J191:K191">
    <cfRule type="cellIs" dxfId="6008" priority="915" operator="equal">
      <formula>"Inapto"</formula>
    </cfRule>
    <cfRule type="cellIs" dxfId="6007" priority="916" stopIfTrue="1" operator="equal">
      <formula>"sim"</formula>
    </cfRule>
  </conditionalFormatting>
  <conditionalFormatting sqref="J211:K211 J216:K216">
    <cfRule type="cellIs" dxfId="6006" priority="1012" operator="equal">
      <formula>"Inapto"</formula>
    </cfRule>
    <cfRule type="cellIs" dxfId="6005" priority="1013" stopIfTrue="1" operator="equal">
      <formula>"sim"</formula>
    </cfRule>
  </conditionalFormatting>
  <conditionalFormatting sqref="J224:K224">
    <cfRule type="cellIs" dxfId="6004" priority="1008" operator="equal">
      <formula>0</formula>
    </cfRule>
    <cfRule type="cellIs" dxfId="6003" priority="1009" operator="equal">
      <formula>"Inapto"</formula>
    </cfRule>
    <cfRule type="cellIs" dxfId="6002" priority="1010" operator="equal">
      <formula>"Apto"</formula>
    </cfRule>
    <cfRule type="cellIs" dxfId="6001" priority="1011" stopIfTrue="1" operator="equal">
      <formula>"sim"</formula>
    </cfRule>
  </conditionalFormatting>
  <conditionalFormatting sqref="J251:K251 J254:K254 J259:K259 J267:K267 J279:K279">
    <cfRule type="cellIs" dxfId="6000" priority="1002" operator="equal">
      <formula>"Inapto"</formula>
    </cfRule>
    <cfRule type="cellIs" dxfId="5999" priority="1003" stopIfTrue="1" operator="equal">
      <formula>"sim"</formula>
    </cfRule>
  </conditionalFormatting>
  <conditionalFormatting sqref="J297:K297">
    <cfRule type="cellIs" dxfId="5998" priority="988" operator="equal">
      <formula>"Inapto"</formula>
    </cfRule>
    <cfRule type="cellIs" dxfId="5997" priority="989" stopIfTrue="1" operator="equal">
      <formula>"sim"</formula>
    </cfRule>
  </conditionalFormatting>
  <conditionalFormatting sqref="J310:K310">
    <cfRule type="cellIs" dxfId="5996" priority="996" operator="equal">
      <formula>"Inapto"</formula>
    </cfRule>
    <cfRule type="cellIs" dxfId="5995" priority="997" stopIfTrue="1" operator="equal">
      <formula>"sim"</formula>
    </cfRule>
  </conditionalFormatting>
  <conditionalFormatting sqref="J319:K319">
    <cfRule type="cellIs" dxfId="5994" priority="993" operator="equal">
      <formula>"Inapto"</formula>
    </cfRule>
    <cfRule type="cellIs" dxfId="5993" priority="994" operator="equal">
      <formula>"Apto"</formula>
    </cfRule>
    <cfRule type="cellIs" dxfId="5992" priority="995" stopIfTrue="1" operator="equal">
      <formula>"sim"</formula>
    </cfRule>
  </conditionalFormatting>
  <conditionalFormatting sqref="J343:K343">
    <cfRule type="cellIs" dxfId="5991" priority="982" operator="equal">
      <formula>"Inapto"</formula>
    </cfRule>
    <cfRule type="cellIs" dxfId="5990" priority="983" stopIfTrue="1" operator="equal">
      <formula>"sim"</formula>
    </cfRule>
  </conditionalFormatting>
  <conditionalFormatting sqref="J184:K184 M184">
    <cfRule type="cellIs" dxfId="5989" priority="726" operator="equal">
      <formula>0</formula>
    </cfRule>
  </conditionalFormatting>
  <conditionalFormatting sqref="J187:K187 M187">
    <cfRule type="cellIs" dxfId="5988" priority="722" operator="equal">
      <formula>0</formula>
    </cfRule>
  </conditionalFormatting>
  <conditionalFormatting sqref="J191:K191">
    <cfRule type="cellIs" dxfId="5987" priority="718" operator="equal">
      <formula>0</formula>
    </cfRule>
  </conditionalFormatting>
  <conditionalFormatting sqref="J211:K211 M211">
    <cfRule type="cellIs" dxfId="5986" priority="714" operator="equal">
      <formula>0</formula>
    </cfRule>
  </conditionalFormatting>
  <conditionalFormatting sqref="J216:K216 M216">
    <cfRule type="cellIs" dxfId="5985" priority="710" operator="equal">
      <formula>0</formula>
    </cfRule>
  </conditionalFormatting>
  <conditionalFormatting sqref="J251:K251 M251">
    <cfRule type="cellIs" dxfId="5984" priority="699" operator="equal">
      <formula>0</formula>
    </cfRule>
  </conditionalFormatting>
  <conditionalFormatting sqref="J254:K254">
    <cfRule type="cellIs" dxfId="5983" priority="695" operator="equal">
      <formula>0</formula>
    </cfRule>
  </conditionalFormatting>
  <conditionalFormatting sqref="J259:K259 M259">
    <cfRule type="cellIs" dxfId="5982" priority="691" operator="equal">
      <formula>0</formula>
    </cfRule>
  </conditionalFormatting>
  <conditionalFormatting sqref="J267:K267 M267">
    <cfRule type="cellIs" dxfId="5981" priority="687" operator="equal">
      <formula>0</formula>
    </cfRule>
  </conditionalFormatting>
  <conditionalFormatting sqref="J279:K279 M279">
    <cfRule type="cellIs" dxfId="5980" priority="679" operator="equal">
      <formula>0</formula>
    </cfRule>
  </conditionalFormatting>
  <conditionalFormatting sqref="J297:K297 M297">
    <cfRule type="cellIs" dxfId="5979" priority="675" operator="equal">
      <formula>0</formula>
    </cfRule>
  </conditionalFormatting>
  <conditionalFormatting sqref="J310:K310 N310">
    <cfRule type="cellIs" dxfId="5978" priority="671" operator="equal">
      <formula>0</formula>
    </cfRule>
  </conditionalFormatting>
  <conditionalFormatting sqref="J319:K319 M319">
    <cfRule type="cellIs" dxfId="5977" priority="667" operator="equal">
      <formula>0</formula>
    </cfRule>
  </conditionalFormatting>
  <conditionalFormatting sqref="J328:K329 M328">
    <cfRule type="cellIs" dxfId="5976" priority="663" operator="equal">
      <formula>0</formula>
    </cfRule>
  </conditionalFormatting>
  <conditionalFormatting sqref="J343:K343 M343">
    <cfRule type="cellIs" dxfId="5975" priority="659" operator="equal">
      <formula>0</formula>
    </cfRule>
  </conditionalFormatting>
  <conditionalFormatting sqref="J44:K44 J80:K80 J125:K125 J345:K345 M366:O366 M413:O413 M456:O456 N194:O201 O288:O309 O458 R43:R48 R72:R76 R98:R99 R8:R10 R12:R18 R32:R34 R36:R41 R185:R186 R188:R190 R192:R210 R212:R215 R217:R223 R225:R250 R252:R253 R255:R258 R260:R264 R268 R280:R296 R298:R302 R311:R318 R320:R327 R330:R331 R387:R388 R394:R396 R398:R401 R403:R417 R419:R420 R469:R470 R476:R477 R480:R481 R491 R494 R496:R498 J12:K18 J50 J51:K51 J63:K63 J64 J65:K66 M81 M100 M110 M113:M114 J116:K117 O128:O158 M132 M140 M148:M149 J152:K153 J154 M163 J169:K175 J192:K192 J194:K201 J203:K210 J217:K219 J225:K230 J260:K264 J268:K268 J270:K274 J280:K280 J281 J282:K296 J320:K327 J351:K353 N351:N353 J366:K367 J403:K413 N414:N415 N417 N419:N426 N428:N431 N433:N446 J449 N450:N455 N457:N467 J469:K469 N469 J472:K474 N472:N474 N477 N479:N481 R50:R51 R78:R82 R84:R88 R90:R96 R102:R111 R114:R117 R119:R139 R160:R175 R344:R349 R351:R353 J20:K25 J27:K27 J29:K29 J53:K53 J55:K61 K115 J221:K222 J266:K266 J355:K361 J369:K373 J376:K376 J385:K385 J375 J450:K456 N448 O447:O455 O333:O344 J276:K278 J275 O266:O286 O244:O264 O220 N203:O219 O202 O229:O230 M11 M26 O81:O96 N170:O183 N221:O222 N228:N253 N276:N309 N319:N328 N367:N376 O414:O445 O460:O480 N28:O28 M30:M31 J32:K34 N52:O52 M54 O54 M62:O62 M67:O67 N71:O71 N77:O77 M83:M89 N84 M93:N94 M97 O98:O112 M102:N102 M104:N104 M107:N107 O114:O117 N113:N115 O119:O124 N148 M151 M155 M158:N158 O160:O168 M160:N160 N185:O190 N184 N192:O192 O191 N224:O227 O223 O232:O242 N255:N274 N311:N317 O311:O331 N330:N344 N355:N361 N378:N379 N387:N388 N390:N412 O482:O498 N483:N491 N493:N498 M35:O35 I111:K111 R20:R29 R53:R70 R177:R183 R266 R270:R278 R304:R306 R308:R309 R333:R334 R336:R342 R369:R373 R375:R385 R390:R392 R422:R441 R443:R467 R472:R474 R483:R486 R488:R489 R141:R158 M111:N111 M32:N34 M55:N61 M53:N53 M29:N29 M27:N27 M152:N154 M116:N118 M63:N66 M49:N51 M12:N25 M345:O345 M169:O169 M125:O125 M80:O80 M44:O44">
    <cfRule type="containsText" dxfId="5974" priority="1141" operator="containsText" text="0">
      <formula>NOT(ISERROR(SEARCH("0",I8)))</formula>
    </cfRule>
  </conditionalFormatting>
  <conditionalFormatting sqref="K50">
    <cfRule type="cellIs" dxfId="5973" priority="1114" operator="equal">
      <formula>0</formula>
    </cfRule>
    <cfRule type="cellIs" dxfId="5972" priority="1115" operator="equal">
      <formula>"Inapto"</formula>
    </cfRule>
    <cfRule type="cellIs" dxfId="5971" priority="1116" operator="equal">
      <formula>"Apto"</formula>
    </cfRule>
    <cfRule type="cellIs" dxfId="5970" priority="1117" stopIfTrue="1" operator="equal">
      <formula>"sim"</formula>
    </cfRule>
  </conditionalFormatting>
  <conditionalFormatting sqref="K64">
    <cfRule type="cellIs" dxfId="5969" priority="1110" operator="equal">
      <formula>0</formula>
    </cfRule>
    <cfRule type="cellIs" dxfId="5968" priority="1111" operator="equal">
      <formula>"Inapto"</formula>
    </cfRule>
    <cfRule type="cellIs" dxfId="5967" priority="1112" operator="equal">
      <formula>"Apto"</formula>
    </cfRule>
    <cfRule type="cellIs" dxfId="5966" priority="1113" stopIfTrue="1" operator="equal">
      <formula>"sim"</formula>
    </cfRule>
  </conditionalFormatting>
  <conditionalFormatting sqref="K154">
    <cfRule type="cellIs" dxfId="5965" priority="920" operator="equal">
      <formula>0</formula>
    </cfRule>
    <cfRule type="cellIs" dxfId="5964" priority="921" operator="equal">
      <formula>"Inapto"</formula>
    </cfRule>
    <cfRule type="cellIs" dxfId="5963" priority="922" operator="equal">
      <formula>"Apto"</formula>
    </cfRule>
    <cfRule type="cellIs" dxfId="5962" priority="923" stopIfTrue="1" operator="equal">
      <formula>"sim"</formula>
    </cfRule>
  </conditionalFormatting>
  <conditionalFormatting sqref="K281">
    <cfRule type="cellIs" dxfId="5961" priority="998" operator="equal">
      <formula>0</formula>
    </cfRule>
    <cfRule type="cellIs" dxfId="5960" priority="999" operator="equal">
      <formula>"Inapto"</formula>
    </cfRule>
    <cfRule type="cellIs" dxfId="5959" priority="1000" operator="equal">
      <formula>"Apto"</formula>
    </cfRule>
    <cfRule type="cellIs" dxfId="5958" priority="1001" stopIfTrue="1" operator="equal">
      <formula>"sim"</formula>
    </cfRule>
  </conditionalFormatting>
  <conditionalFormatting sqref="K318">
    <cfRule type="cellIs" dxfId="5957" priority="984" operator="equal">
      <formula>0</formula>
    </cfRule>
    <cfRule type="cellIs" dxfId="5956" priority="985" operator="equal">
      <formula>"Inapto"</formula>
    </cfRule>
    <cfRule type="cellIs" dxfId="5955" priority="986" operator="equal">
      <formula>"Apto"</formula>
    </cfRule>
    <cfRule type="cellIs" dxfId="5954" priority="987" stopIfTrue="1" operator="equal">
      <formula>"sim"</formula>
    </cfRule>
  </conditionalFormatting>
  <conditionalFormatting sqref="K449">
    <cfRule type="cellIs" dxfId="5953" priority="911" operator="equal">
      <formula>0</formula>
    </cfRule>
    <cfRule type="cellIs" dxfId="5952" priority="912" operator="equal">
      <formula>"Inapto"</formula>
    </cfRule>
    <cfRule type="cellIs" dxfId="5951" priority="913" operator="equal">
      <formula>"Apto"</formula>
    </cfRule>
    <cfRule type="cellIs" dxfId="5950" priority="914" stopIfTrue="1" operator="equal">
      <formula>"sim"</formula>
    </cfRule>
  </conditionalFormatting>
  <conditionalFormatting sqref="L8">
    <cfRule type="colorScale" priority="11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8:L9 M442 L496:L499">
    <cfRule type="cellIs" dxfId="5949" priority="1148" stopIfTrue="1" operator="equal">
      <formula>"sim"</formula>
    </cfRule>
  </conditionalFormatting>
  <conditionalFormatting sqref="M269">
    <cfRule type="cellIs" dxfId="5948" priority="683" operator="equal">
      <formula>0</formula>
    </cfRule>
  </conditionalFormatting>
  <conditionalFormatting sqref="M328 J328:K329 R503:R508 R549:R1048576">
    <cfRule type="cellIs" dxfId="5947" priority="990" operator="equal">
      <formula>"Inapto"</formula>
    </cfRule>
  </conditionalFormatting>
  <conditionalFormatting sqref="M328">
    <cfRule type="cellIs" dxfId="5946" priority="991" operator="equal">
      <formula>"Apto"</formula>
    </cfRule>
  </conditionalFormatting>
  <conditionalFormatting sqref="M328 J328:K329">
    <cfRule type="cellIs" dxfId="5945" priority="992" stopIfTrue="1" operator="equal">
      <formula>"sim"</formula>
    </cfRule>
  </conditionalFormatting>
  <conditionalFormatting sqref="M170:M183">
    <cfRule type="cellIs" dxfId="5944" priority="731" operator="equal">
      <formula>"Inapto"</formula>
    </cfRule>
    <cfRule type="cellIs" dxfId="5943" priority="732" operator="equal">
      <formula>"Apto"</formula>
    </cfRule>
    <cfRule type="cellIs" dxfId="5942" priority="733" stopIfTrue="1" operator="equal">
      <formula>"sim"</formula>
    </cfRule>
  </conditionalFormatting>
  <conditionalFormatting sqref="M176">
    <cfRule type="cellIs" dxfId="5941" priority="730" operator="equal">
      <formula>0</formula>
    </cfRule>
  </conditionalFormatting>
  <conditionalFormatting sqref="M184:M186">
    <cfRule type="cellIs" dxfId="5940" priority="727" operator="equal">
      <formula>"Inapto"</formula>
    </cfRule>
    <cfRule type="cellIs" dxfId="5939" priority="728" operator="equal">
      <formula>"Apto"</formula>
    </cfRule>
    <cfRule type="cellIs" dxfId="5938" priority="729" stopIfTrue="1" operator="equal">
      <formula>"sim"</formula>
    </cfRule>
  </conditionalFormatting>
  <conditionalFormatting sqref="M187:M190">
    <cfRule type="cellIs" dxfId="5937" priority="723" operator="equal">
      <formula>"Inapto"</formula>
    </cfRule>
    <cfRule type="cellIs" dxfId="5936" priority="724" operator="equal">
      <formula>"Apto"</formula>
    </cfRule>
    <cfRule type="cellIs" dxfId="5935" priority="725" stopIfTrue="1" operator="equal">
      <formula>"sim"</formula>
    </cfRule>
  </conditionalFormatting>
  <conditionalFormatting sqref="M192:M210">
    <cfRule type="cellIs" dxfId="5934" priority="719" operator="equal">
      <formula>"Inapto"</formula>
    </cfRule>
    <cfRule type="cellIs" dxfId="5933" priority="720" operator="equal">
      <formula>"Apto"</formula>
    </cfRule>
    <cfRule type="cellIs" dxfId="5932" priority="721" stopIfTrue="1" operator="equal">
      <formula>"sim"</formula>
    </cfRule>
  </conditionalFormatting>
  <conditionalFormatting sqref="M211:M215">
    <cfRule type="cellIs" dxfId="5931" priority="715" operator="equal">
      <formula>"Inapto"</formula>
    </cfRule>
    <cfRule type="cellIs" dxfId="5930" priority="716" operator="equal">
      <formula>"Apto"</formula>
    </cfRule>
    <cfRule type="cellIs" dxfId="5929" priority="717" stopIfTrue="1" operator="equal">
      <formula>"sim"</formula>
    </cfRule>
  </conditionalFormatting>
  <conditionalFormatting sqref="M216:M222">
    <cfRule type="cellIs" dxfId="5928" priority="711" operator="equal">
      <formula>"Inapto"</formula>
    </cfRule>
    <cfRule type="cellIs" dxfId="5927" priority="712" operator="equal">
      <formula>"Apto"</formula>
    </cfRule>
    <cfRule type="cellIs" dxfId="5926" priority="713" stopIfTrue="1" operator="equal">
      <formula>"sim"</formula>
    </cfRule>
  </conditionalFormatting>
  <conditionalFormatting sqref="M224">
    <cfRule type="cellIs" dxfId="5925" priority="706" operator="equal">
      <formula>0</formula>
    </cfRule>
  </conditionalFormatting>
  <conditionalFormatting sqref="M224:M227">
    <cfRule type="cellIs" dxfId="5924" priority="709" stopIfTrue="1" operator="equal">
      <formula>"sim"</formula>
    </cfRule>
  </conditionalFormatting>
  <conditionalFormatting sqref="M224:M230">
    <cfRule type="cellIs" dxfId="5923" priority="707" operator="equal">
      <formula>"Inapto"</formula>
    </cfRule>
    <cfRule type="cellIs" dxfId="5922" priority="708" operator="equal">
      <formula>"Apto"</formula>
    </cfRule>
  </conditionalFormatting>
  <conditionalFormatting sqref="M228">
    <cfRule type="containsText" dxfId="5921" priority="737" operator="containsText" text="0">
      <formula>NOT(ISERROR(SEARCH("0",M228)))</formula>
    </cfRule>
    <cfRule type="containsText" dxfId="5920" priority="738" operator="containsText" text="Inapto">
      <formula>NOT(ISERROR(SEARCH("Inapto",M228)))</formula>
    </cfRule>
    <cfRule type="containsText" dxfId="5919" priority="739" operator="containsText" text="Apto">
      <formula>NOT(ISERROR(SEARCH("Apto",M228)))</formula>
    </cfRule>
  </conditionalFormatting>
  <conditionalFormatting sqref="M229:M230">
    <cfRule type="cellIs" dxfId="5918" priority="740" stopIfTrue="1" operator="equal">
      <formula>"sim"</formula>
    </cfRule>
  </conditionalFormatting>
  <conditionalFormatting sqref="M232:M250">
    <cfRule type="cellIs" dxfId="5917" priority="703" operator="equal">
      <formula>"Inapto"</formula>
    </cfRule>
    <cfRule type="cellIs" dxfId="5916" priority="704" operator="equal">
      <formula>"Apto"</formula>
    </cfRule>
    <cfRule type="cellIs" dxfId="5915" priority="705" stopIfTrue="1" operator="equal">
      <formula>"sim"</formula>
    </cfRule>
  </conditionalFormatting>
  <conditionalFormatting sqref="M251:M253">
    <cfRule type="cellIs" dxfId="5914" priority="700" operator="equal">
      <formula>"Inapto"</formula>
    </cfRule>
    <cfRule type="cellIs" dxfId="5913" priority="701" operator="equal">
      <formula>"Apto"</formula>
    </cfRule>
    <cfRule type="cellIs" dxfId="5912" priority="702" stopIfTrue="1" operator="equal">
      <formula>"sim"</formula>
    </cfRule>
  </conditionalFormatting>
  <conditionalFormatting sqref="M255:M258">
    <cfRule type="cellIs" dxfId="5911" priority="696" operator="equal">
      <formula>"Inapto"</formula>
    </cfRule>
    <cfRule type="cellIs" dxfId="5910" priority="697" operator="equal">
      <formula>"Apto"</formula>
    </cfRule>
    <cfRule type="cellIs" dxfId="5909" priority="698" stopIfTrue="1" operator="equal">
      <formula>"sim"</formula>
    </cfRule>
  </conditionalFormatting>
  <conditionalFormatting sqref="M259:M264 M266">
    <cfRule type="cellIs" dxfId="5908" priority="692" operator="equal">
      <formula>"Inapto"</formula>
    </cfRule>
    <cfRule type="cellIs" dxfId="5907" priority="693" operator="equal">
      <formula>"Apto"</formula>
    </cfRule>
    <cfRule type="cellIs" dxfId="5906" priority="694" stopIfTrue="1" operator="equal">
      <formula>"sim"</formula>
    </cfRule>
  </conditionalFormatting>
  <conditionalFormatting sqref="M267:M268">
    <cfRule type="cellIs" dxfId="5905" priority="688" operator="equal">
      <formula>"Inapto"</formula>
    </cfRule>
    <cfRule type="cellIs" dxfId="5904" priority="689" operator="equal">
      <formula>"Apto"</formula>
    </cfRule>
    <cfRule type="cellIs" dxfId="5903" priority="690" stopIfTrue="1" operator="equal">
      <formula>"sim"</formula>
    </cfRule>
  </conditionalFormatting>
  <conditionalFormatting sqref="M269:M270 M272:M274 M276:M278">
    <cfRule type="cellIs" dxfId="5902" priority="684" operator="equal">
      <formula>"Inapto"</formula>
    </cfRule>
    <cfRule type="cellIs" dxfId="5901" priority="685" operator="equal">
      <formula>"Apto"</formula>
    </cfRule>
    <cfRule type="cellIs" dxfId="5900" priority="686" stopIfTrue="1" operator="equal">
      <formula>"sim"</formula>
    </cfRule>
  </conditionalFormatting>
  <conditionalFormatting sqref="M279:M286">
    <cfRule type="cellIs" dxfId="5899" priority="682" stopIfTrue="1" operator="equal">
      <formula>"sim"</formula>
    </cfRule>
  </conditionalFormatting>
  <conditionalFormatting sqref="M279:M296">
    <cfRule type="cellIs" dxfId="5898" priority="680" operator="equal">
      <formula>"Inapto"</formula>
    </cfRule>
    <cfRule type="cellIs" dxfId="5897" priority="681" operator="equal">
      <formula>"Apto"</formula>
    </cfRule>
  </conditionalFormatting>
  <conditionalFormatting sqref="M287">
    <cfRule type="containsText" dxfId="5896" priority="734" operator="containsText" text="0">
      <formula>NOT(ISERROR(SEARCH("0",M287)))</formula>
    </cfRule>
    <cfRule type="containsText" dxfId="5895" priority="735" operator="containsText" text="Inapto">
      <formula>NOT(ISERROR(SEARCH("Inapto",M287)))</formula>
    </cfRule>
    <cfRule type="containsText" dxfId="5894" priority="736" operator="containsText" text="Apto">
      <formula>NOT(ISERROR(SEARCH("Apto",M287)))</formula>
    </cfRule>
  </conditionalFormatting>
  <conditionalFormatting sqref="M288:M296">
    <cfRule type="cellIs" dxfId="5893" priority="742" stopIfTrue="1" operator="equal">
      <formula>"sim"</formula>
    </cfRule>
  </conditionalFormatting>
  <conditionalFormatting sqref="M297:M302 M304 M308:M309 M306">
    <cfRule type="cellIs" dxfId="5892" priority="676" operator="equal">
      <formula>"Inapto"</formula>
    </cfRule>
    <cfRule type="cellIs" dxfId="5891" priority="677" operator="equal">
      <formula>"Apto"</formula>
    </cfRule>
    <cfRule type="cellIs" dxfId="5890" priority="678" stopIfTrue="1" operator="equal">
      <formula>"sim"</formula>
    </cfRule>
  </conditionalFormatting>
  <conditionalFormatting sqref="M311:M317">
    <cfRule type="cellIs" dxfId="5889" priority="672" operator="equal">
      <formula>"Inapto"</formula>
    </cfRule>
    <cfRule type="cellIs" dxfId="5888" priority="673" operator="equal">
      <formula>"Apto"</formula>
    </cfRule>
    <cfRule type="cellIs" dxfId="5887" priority="674" stopIfTrue="1" operator="equal">
      <formula>"sim"</formula>
    </cfRule>
  </conditionalFormatting>
  <conditionalFormatting sqref="M319:M327">
    <cfRule type="cellIs" dxfId="5886" priority="668" operator="equal">
      <formula>"Inapto"</formula>
    </cfRule>
    <cfRule type="cellIs" dxfId="5885" priority="669" operator="equal">
      <formula>"Apto"</formula>
    </cfRule>
    <cfRule type="cellIs" dxfId="5884" priority="670" stopIfTrue="1" operator="equal">
      <formula>"sim"</formula>
    </cfRule>
  </conditionalFormatting>
  <conditionalFormatting sqref="M330:M331 M336:M342 M333:M334">
    <cfRule type="cellIs" dxfId="5883" priority="664" operator="equal">
      <formula>"Inapto"</formula>
    </cfRule>
    <cfRule type="cellIs" dxfId="5882" priority="665" operator="equal">
      <formula>"Apto"</formula>
    </cfRule>
    <cfRule type="cellIs" dxfId="5881" priority="666" stopIfTrue="1" operator="equal">
      <formula>"sim"</formula>
    </cfRule>
  </conditionalFormatting>
  <conditionalFormatting sqref="M343:M344">
    <cfRule type="cellIs" dxfId="5880" priority="660" operator="equal">
      <formula>"Inapto"</formula>
    </cfRule>
    <cfRule type="cellIs" dxfId="5879" priority="661" operator="equal">
      <formula>"Apto"</formula>
    </cfRule>
    <cfRule type="cellIs" dxfId="5878" priority="662" stopIfTrue="1" operator="equal">
      <formula>"sim"</formula>
    </cfRule>
  </conditionalFormatting>
  <conditionalFormatting sqref="M346:M352">
    <cfRule type="cellIs" dxfId="5877" priority="743" stopIfTrue="1" operator="equal">
      <formula>"sim"</formula>
    </cfRule>
  </conditionalFormatting>
  <conditionalFormatting sqref="M367 M369:M373 M375:M385 M387:M388 M390:M392">
    <cfRule type="cellIs" dxfId="5876" priority="656" operator="equal">
      <formula>"Inapto"</formula>
    </cfRule>
    <cfRule type="cellIs" dxfId="5875" priority="657" operator="equal">
      <formula>"Apto"</formula>
    </cfRule>
    <cfRule type="cellIs" dxfId="5874" priority="658" stopIfTrue="1" operator="equal">
      <formula>"sim"</formula>
    </cfRule>
  </conditionalFormatting>
  <conditionalFormatting sqref="M393">
    <cfRule type="cellIs" dxfId="5873" priority="652" operator="equal">
      <formula>0</formula>
    </cfRule>
  </conditionalFormatting>
  <conditionalFormatting sqref="M393:M396">
    <cfRule type="cellIs" dxfId="5872" priority="653" operator="equal">
      <formula>"Inapto"</formula>
    </cfRule>
    <cfRule type="cellIs" dxfId="5871" priority="654" operator="equal">
      <formula>"Apto"</formula>
    </cfRule>
    <cfRule type="cellIs" dxfId="5870" priority="655" stopIfTrue="1" operator="equal">
      <formula>"sim"</formula>
    </cfRule>
  </conditionalFormatting>
  <conditionalFormatting sqref="M397">
    <cfRule type="cellIs" dxfId="5869" priority="648" operator="equal">
      <formula>0</formula>
    </cfRule>
  </conditionalFormatting>
  <conditionalFormatting sqref="M397:M401">
    <cfRule type="cellIs" dxfId="5868" priority="649" operator="equal">
      <formula>"Inapto"</formula>
    </cfRule>
    <cfRule type="cellIs" dxfId="5867" priority="650" operator="equal">
      <formula>"Apto"</formula>
    </cfRule>
    <cfRule type="cellIs" dxfId="5866" priority="651" stopIfTrue="1" operator="equal">
      <formula>"sim"</formula>
    </cfRule>
  </conditionalFormatting>
  <conditionalFormatting sqref="M402">
    <cfRule type="cellIs" dxfId="5865" priority="644" operator="equal">
      <formula>0</formula>
    </cfRule>
  </conditionalFormatting>
  <conditionalFormatting sqref="M402:M412">
    <cfRule type="cellIs" dxfId="5864" priority="647" stopIfTrue="1" operator="equal">
      <formula>"sim"</formula>
    </cfRule>
  </conditionalFormatting>
  <conditionalFormatting sqref="M402:M417">
    <cfRule type="cellIs" dxfId="5863" priority="645" operator="equal">
      <formula>"Inapto"</formula>
    </cfRule>
    <cfRule type="cellIs" dxfId="5862" priority="646" operator="equal">
      <formula>"Apto"</formula>
    </cfRule>
  </conditionalFormatting>
  <conditionalFormatting sqref="M414:M417">
    <cfRule type="cellIs" dxfId="5861" priority="741" stopIfTrue="1" operator="equal">
      <formula>"sim"</formula>
    </cfRule>
  </conditionalFormatting>
  <conditionalFormatting sqref="M418:M420 M422:M441 M443:M448">
    <cfRule type="cellIs" dxfId="5860" priority="641" operator="equal">
      <formula>"Inapto"</formula>
    </cfRule>
    <cfRule type="cellIs" dxfId="5859" priority="642" operator="equal">
      <formula>"Apto"</formula>
    </cfRule>
    <cfRule type="cellIs" dxfId="5858" priority="643" stopIfTrue="1" operator="equal">
      <formula>"sim"</formula>
    </cfRule>
  </conditionalFormatting>
  <conditionalFormatting sqref="M449:M455">
    <cfRule type="cellIs" dxfId="5857" priority="639" stopIfTrue="1" operator="equal">
      <formula>"sim"</formula>
    </cfRule>
  </conditionalFormatting>
  <conditionalFormatting sqref="M449:M456">
    <cfRule type="cellIs" dxfId="5856" priority="637" operator="equal">
      <formula>"Inapto"</formula>
    </cfRule>
    <cfRule type="cellIs" dxfId="5855" priority="638" operator="equal">
      <formula>"Apto"</formula>
    </cfRule>
  </conditionalFormatting>
  <conditionalFormatting sqref="M457">
    <cfRule type="cellIs" dxfId="5854" priority="632" operator="equal">
      <formula>0</formula>
    </cfRule>
  </conditionalFormatting>
  <conditionalFormatting sqref="M457:M458">
    <cfRule type="cellIs" dxfId="5853" priority="633" operator="equal">
      <formula>"Inapto"</formula>
    </cfRule>
    <cfRule type="cellIs" dxfId="5852" priority="634" operator="equal">
      <formula>"Apto"</formula>
    </cfRule>
    <cfRule type="cellIs" dxfId="5851" priority="635" stopIfTrue="1" operator="equal">
      <formula>"sim"</formula>
    </cfRule>
  </conditionalFormatting>
  <conditionalFormatting sqref="M459">
    <cfRule type="cellIs" dxfId="5850" priority="628" operator="equal">
      <formula>0</formula>
    </cfRule>
  </conditionalFormatting>
  <conditionalFormatting sqref="M459:M467">
    <cfRule type="cellIs" dxfId="5849" priority="629" operator="equal">
      <formula>"Inapto"</formula>
    </cfRule>
    <cfRule type="cellIs" dxfId="5848" priority="630" operator="equal">
      <formula>"Apto"</formula>
    </cfRule>
    <cfRule type="cellIs" dxfId="5847" priority="631" stopIfTrue="1" operator="equal">
      <formula>"sim"</formula>
    </cfRule>
  </conditionalFormatting>
  <conditionalFormatting sqref="M468:M470">
    <cfRule type="cellIs" dxfId="5846" priority="625" operator="equal">
      <formula>"Inapto"</formula>
    </cfRule>
    <cfRule type="cellIs" dxfId="5845" priority="626" operator="equal">
      <formula>"Apto"</formula>
    </cfRule>
    <cfRule type="cellIs" dxfId="5844" priority="627" stopIfTrue="1" operator="equal">
      <formula>"sim"</formula>
    </cfRule>
  </conditionalFormatting>
  <conditionalFormatting sqref="M471:M475">
    <cfRule type="cellIs" dxfId="5843" priority="621" operator="equal">
      <formula>"Inapto"</formula>
    </cfRule>
    <cfRule type="cellIs" dxfId="5842" priority="622" operator="equal">
      <formula>"Apto"</formula>
    </cfRule>
    <cfRule type="cellIs" dxfId="5841" priority="623" stopIfTrue="1" operator="equal">
      <formula>"sim"</formula>
    </cfRule>
  </conditionalFormatting>
  <conditionalFormatting sqref="M476:M477">
    <cfRule type="cellIs" dxfId="5840" priority="617" operator="equal">
      <formula>"Inapto"</formula>
    </cfRule>
    <cfRule type="cellIs" dxfId="5839" priority="618" operator="equal">
      <formula>"Apto"</formula>
    </cfRule>
    <cfRule type="cellIs" dxfId="5838" priority="619" stopIfTrue="1" operator="equal">
      <formula>"sim"</formula>
    </cfRule>
  </conditionalFormatting>
  <conditionalFormatting sqref="M478 M480:M481 M488:M489 M483:M486">
    <cfRule type="cellIs" dxfId="5837" priority="613" operator="equal">
      <formula>"Inapto"</formula>
    </cfRule>
    <cfRule type="cellIs" dxfId="5836" priority="614" operator="equal">
      <formula>"Apto"</formula>
    </cfRule>
    <cfRule type="cellIs" dxfId="5835" priority="615" stopIfTrue="1" operator="equal">
      <formula>"sim"</formula>
    </cfRule>
  </conditionalFormatting>
  <conditionalFormatting sqref="M490:M491">
    <cfRule type="cellIs" dxfId="5834" priority="609" operator="equal">
      <formula>"Inapto"</formula>
    </cfRule>
    <cfRule type="cellIs" dxfId="5833" priority="610" operator="equal">
      <formula>"Apto"</formula>
    </cfRule>
    <cfRule type="cellIs" dxfId="5832" priority="611" stopIfTrue="1" operator="equal">
      <formula>"sim"</formula>
    </cfRule>
  </conditionalFormatting>
  <conditionalFormatting sqref="M493:M494">
    <cfRule type="cellIs" dxfId="5831" priority="605" operator="equal">
      <formula>"Inapto"</formula>
    </cfRule>
    <cfRule type="cellIs" dxfId="5830" priority="606" operator="equal">
      <formula>"Apto"</formula>
    </cfRule>
    <cfRule type="cellIs" dxfId="5829" priority="607" stopIfTrue="1" operator="equal">
      <formula>"sim"</formula>
    </cfRule>
  </conditionalFormatting>
  <conditionalFormatting sqref="M495:M498">
    <cfRule type="cellIs" dxfId="5828" priority="597" operator="equal">
      <formula>"Inapto"</formula>
    </cfRule>
    <cfRule type="cellIs" dxfId="5827" priority="598" operator="equal">
      <formula>"Apto"</formula>
    </cfRule>
    <cfRule type="cellIs" dxfId="5826" priority="599" stopIfTrue="1" operator="equal">
      <formula>"sim"</formula>
    </cfRule>
  </conditionalFormatting>
  <conditionalFormatting sqref="J12:K18 I44:K44 J50 J51:K51 J63:K63 J64 J65:K66 I80:K80 M81 M100 M110 M113:M114 J116:K117 I125:K125 O128:O158 M132 M140 M148:M149 J152:K153 J154 M163 J169:K175 J192:K192 J194:K201 N194:O201 J203:K210 J217:K219 J225:K230 J260:K264 J268:K268 J270:K274 J280:K280 J281 J282:K296 O288:O309 J320:K327 I345:K345 J351:K353 N351:N353 I366:K366 J367:K367 J403:K412 I413:K413 N414:N415 N417 N419:N426 N428:N431 N433:N446 J449 N450:N455 I456:K456 N457:N467 O458 J469:K469 N469 J472:K474 N472:N474 N477 N479:N481 I7:O7 I499:O499 J20:K25 J27:K27 J29:K29 J53:K53 J55:K61 K115 J221:K222 J266:K266 J355:K361 J369:K373 J376:K376 J385:K385 J375 M456:O456 J450:K455 N448 O447:O455 O333:O344 J276:K278 J275 O266:O286 O244:O264 O220 N203:O219 O202 O229:O230 M11 M26 O81:O96 N170:O183 N221:O222 N228:N253 N276:N309 N319:N328 N367:N376 O414:O445 O460:O480 N28:O28 M30:M31 J32:K34 N52:O52 M54 O54 M62:O62 M67:O67 N71:O71 N77:O77 M83:M89 N84 M93:N94 M97 O98:O112 M102:N102 M104:N104 M107:N107 O114:O117 N113:N115 O119:O124 N148 M151 M155 M158:N158 O160:O168 M160:N160 N185:O190 N184 N192:O192 O191 N224:O227 O223 O232:O242 N255:N274 N311:N317 O311:O331 N330:N344 N355:N361 N378:N379 N387:N388 N390:N412 O482:O498 N483:N491 N493:N498 M35:O35 I111:K111 I1674:O1048576 R503:R508 I500:N500 R355:R367 I507:N508 I503:K506 M503:N506 M111:N111 M32:N34 M55:N61 M53:N53 M29:N29 M27:N27 M413:O413 M366:O366 M345:O345 M169:O169 M152:N154 M125:O125 M116:N118 M80:O80 M63:N66 M49:N51 M44:O44 M12:N25 I549:N1673 R549:R1048576">
    <cfRule type="containsText" dxfId="5825" priority="1144" operator="containsText" text="Inapto">
      <formula>NOT(ISERROR(SEARCH("Inapto",I7)))</formula>
    </cfRule>
  </conditionalFormatting>
  <conditionalFormatting sqref="M418:N418">
    <cfRule type="cellIs" dxfId="5824" priority="640" operator="equal">
      <formula>0</formula>
    </cfRule>
  </conditionalFormatting>
  <conditionalFormatting sqref="M449:N449">
    <cfRule type="cellIs" dxfId="5823" priority="636" operator="equal">
      <formula>0</formula>
    </cfRule>
  </conditionalFormatting>
  <conditionalFormatting sqref="M468:N468">
    <cfRule type="cellIs" dxfId="5822" priority="624" operator="equal">
      <formula>0</formula>
    </cfRule>
  </conditionalFormatting>
  <conditionalFormatting sqref="M471:N471">
    <cfRule type="cellIs" dxfId="5821" priority="620" operator="equal">
      <formula>0</formula>
    </cfRule>
  </conditionalFormatting>
  <conditionalFormatting sqref="N475">
    <cfRule type="cellIs" dxfId="5820" priority="616" operator="equal">
      <formula>0</formula>
    </cfRule>
  </conditionalFormatting>
  <conditionalFormatting sqref="M478:N478">
    <cfRule type="cellIs" dxfId="5819" priority="612" operator="equal">
      <formula>0</formula>
    </cfRule>
  </conditionalFormatting>
  <conditionalFormatting sqref="M490">
    <cfRule type="cellIs" dxfId="5818" priority="608" operator="equal">
      <formula>0</formula>
    </cfRule>
  </conditionalFormatting>
  <conditionalFormatting sqref="M493">
    <cfRule type="cellIs" dxfId="5817" priority="604" operator="equal">
      <formula>0</formula>
    </cfRule>
  </conditionalFormatting>
  <conditionalFormatting sqref="M495">
    <cfRule type="cellIs" dxfId="5816" priority="596" operator="equal">
      <formula>0</formula>
    </cfRule>
  </conditionalFormatting>
  <conditionalFormatting sqref="N8:N10 N119:N131 N152:N154 N164:N190 N194:N201 N351:N353 N363:N376 N417 N419:N426 N428:N431 N433:N446 N450:N467 N469 N472:N474 N477 N479:N481 N491 N494 N496:N499 N483:N489 N448 N319:N328 N276:N309 N221:N222 N203:N219 N12:N25 N27:N29 N32:N41 N43:N53 N55:N80 O77 N114:N117 N192 N224:N253 N255:N274 N311:N317 N330:N347 N355:N361 N378:N379 N387:N388 N390:N415">
    <cfRule type="cellIs" dxfId="5815" priority="1147" stopIfTrue="1" operator="equal">
      <formula>"sim"</formula>
    </cfRule>
  </conditionalFormatting>
  <conditionalFormatting sqref="N81">
    <cfRule type="cellIs" dxfId="5814" priority="1098" operator="equal">
      <formula>0</formula>
    </cfRule>
    <cfRule type="cellIs" dxfId="5813" priority="1099" operator="equal">
      <formula>"Inapto"</formula>
    </cfRule>
    <cfRule type="cellIs" dxfId="5812" priority="1100" operator="equal">
      <formula>"Apto"</formula>
    </cfRule>
  </conditionalFormatting>
  <conditionalFormatting sqref="N81:N82">
    <cfRule type="cellIs" dxfId="5811" priority="1101" stopIfTrue="1" operator="equal">
      <formula>"sim"</formula>
    </cfRule>
  </conditionalFormatting>
  <conditionalFormatting sqref="N83">
    <cfRule type="cellIs" dxfId="5810" priority="1094" operator="equal">
      <formula>0</formula>
    </cfRule>
    <cfRule type="cellIs" dxfId="5809" priority="1095" operator="equal">
      <formula>"Inapto"</formula>
    </cfRule>
    <cfRule type="cellIs" dxfId="5808" priority="1096" operator="equal">
      <formula>"Apto"</formula>
    </cfRule>
  </conditionalFormatting>
  <conditionalFormatting sqref="N83 N85:N88">
    <cfRule type="cellIs" dxfId="5807" priority="1097" stopIfTrue="1" operator="equal">
      <formula>"sim"</formula>
    </cfRule>
  </conditionalFormatting>
  <conditionalFormatting sqref="N89">
    <cfRule type="cellIs" dxfId="5806" priority="1090" operator="equal">
      <formula>0</formula>
    </cfRule>
    <cfRule type="cellIs" dxfId="5805" priority="1091" operator="equal">
      <formula>"Inapto"</formula>
    </cfRule>
    <cfRule type="cellIs" dxfId="5804" priority="1092" operator="equal">
      <formula>"Apto"</formula>
    </cfRule>
  </conditionalFormatting>
  <conditionalFormatting sqref="N89:N92">
    <cfRule type="cellIs" dxfId="5803" priority="1093" stopIfTrue="1" operator="equal">
      <formula>"sim"</formula>
    </cfRule>
  </conditionalFormatting>
  <conditionalFormatting sqref="N95:N96">
    <cfRule type="cellIs" dxfId="5802" priority="1077" stopIfTrue="1" operator="equal">
      <formula>"sim"</formula>
    </cfRule>
  </conditionalFormatting>
  <conditionalFormatting sqref="N97:O97">
    <cfRule type="cellIs" dxfId="5801" priority="1069" operator="equal">
      <formula>0</formula>
    </cfRule>
    <cfRule type="cellIs" dxfId="5800" priority="1070" operator="equal">
      <formula>"Inapto"</formula>
    </cfRule>
    <cfRule type="cellIs" dxfId="5799" priority="1071" operator="equal">
      <formula>"Apto"</formula>
    </cfRule>
  </conditionalFormatting>
  <conditionalFormatting sqref="N97:N99">
    <cfRule type="cellIs" dxfId="5798" priority="1072" stopIfTrue="1" operator="equal">
      <formula>"sim"</formula>
    </cfRule>
  </conditionalFormatting>
  <conditionalFormatting sqref="N100">
    <cfRule type="cellIs" dxfId="5797" priority="1065" operator="equal">
      <formula>0</formula>
    </cfRule>
    <cfRule type="cellIs" dxfId="5796" priority="1066" operator="equal">
      <formula>"Inapto"</formula>
    </cfRule>
    <cfRule type="cellIs" dxfId="5795" priority="1067" operator="equal">
      <formula>"Apto"</formula>
    </cfRule>
  </conditionalFormatting>
  <conditionalFormatting sqref="N100:N101">
    <cfRule type="cellIs" dxfId="5794" priority="1068" stopIfTrue="1" operator="equal">
      <formula>"sim"</formula>
    </cfRule>
  </conditionalFormatting>
  <conditionalFormatting sqref="N103">
    <cfRule type="cellIs" dxfId="5793" priority="1064" stopIfTrue="1" operator="equal">
      <formula>"sim"</formula>
    </cfRule>
  </conditionalFormatting>
  <conditionalFormatting sqref="N105:N106">
    <cfRule type="cellIs" dxfId="5792" priority="1063" stopIfTrue="1" operator="equal">
      <formula>"sim"</formula>
    </cfRule>
  </conditionalFormatting>
  <conditionalFormatting sqref="N108:N109">
    <cfRule type="cellIs" dxfId="5791" priority="1062" stopIfTrue="1" operator="equal">
      <formula>"sim"</formula>
    </cfRule>
  </conditionalFormatting>
  <conditionalFormatting sqref="N110">
    <cfRule type="cellIs" dxfId="5790" priority="1058" operator="equal">
      <formula>0</formula>
    </cfRule>
    <cfRule type="cellIs" dxfId="5789" priority="1059" operator="equal">
      <formula>"Inapto"</formula>
    </cfRule>
    <cfRule type="cellIs" dxfId="5788" priority="1060" operator="equal">
      <formula>"Apto"</formula>
    </cfRule>
  </conditionalFormatting>
  <conditionalFormatting sqref="N110 N112">
    <cfRule type="cellIs" dxfId="5787" priority="1061" stopIfTrue="1" operator="equal">
      <formula>"sim"</formula>
    </cfRule>
  </conditionalFormatting>
  <conditionalFormatting sqref="O118">
    <cfRule type="cellIs" dxfId="5786" priority="1054" operator="equal">
      <formula>0</formula>
    </cfRule>
    <cfRule type="cellIs" dxfId="5785" priority="1055" operator="equal">
      <formula>"Inapto"</formula>
    </cfRule>
    <cfRule type="cellIs" dxfId="5784" priority="1056" operator="equal">
      <formula>"Apto"</formula>
    </cfRule>
    <cfRule type="cellIs" dxfId="5783" priority="1057" stopIfTrue="1" operator="equal">
      <formula>"sim"</formula>
    </cfRule>
  </conditionalFormatting>
  <conditionalFormatting sqref="N132">
    <cfRule type="cellIs" dxfId="5782" priority="1046" operator="equal">
      <formula>0</formula>
    </cfRule>
    <cfRule type="cellIs" dxfId="5781" priority="1047" operator="equal">
      <formula>"Inapto"</formula>
    </cfRule>
    <cfRule type="cellIs" dxfId="5780" priority="1048" operator="equal">
      <formula>"Apto"</formula>
    </cfRule>
  </conditionalFormatting>
  <conditionalFormatting sqref="N132:N139">
    <cfRule type="cellIs" dxfId="5779" priority="1049" stopIfTrue="1" operator="equal">
      <formula>"sim"</formula>
    </cfRule>
  </conditionalFormatting>
  <conditionalFormatting sqref="N140">
    <cfRule type="cellIs" dxfId="5778" priority="1042" operator="equal">
      <formula>0</formula>
    </cfRule>
    <cfRule type="cellIs" dxfId="5777" priority="1043" operator="equal">
      <formula>"Inapto"</formula>
    </cfRule>
    <cfRule type="cellIs" dxfId="5776" priority="1044" operator="equal">
      <formula>"Apto"</formula>
    </cfRule>
  </conditionalFormatting>
  <conditionalFormatting sqref="N140:N147">
    <cfRule type="cellIs" dxfId="5775" priority="1045" stopIfTrue="1" operator="equal">
      <formula>"sim"</formula>
    </cfRule>
  </conditionalFormatting>
  <conditionalFormatting sqref="N149">
    <cfRule type="cellIs" dxfId="5774" priority="1034" operator="equal">
      <formula>0</formula>
    </cfRule>
    <cfRule type="cellIs" dxfId="5773" priority="1035" operator="equal">
      <formula>"Inapto"</formula>
    </cfRule>
    <cfRule type="cellIs" dxfId="5772" priority="1036" operator="equal">
      <formula>"Apto"</formula>
    </cfRule>
  </conditionalFormatting>
  <conditionalFormatting sqref="N149:N150">
    <cfRule type="cellIs" dxfId="5771" priority="1037" stopIfTrue="1" operator="equal">
      <formula>"sim"</formula>
    </cfRule>
  </conditionalFormatting>
  <conditionalFormatting sqref="N151">
    <cfRule type="cellIs" dxfId="5770" priority="1025" operator="equal">
      <formula>0</formula>
    </cfRule>
    <cfRule type="cellIs" dxfId="5769" priority="1026" operator="equal">
      <formula>"Inapto"</formula>
    </cfRule>
    <cfRule type="cellIs" dxfId="5768" priority="1027" operator="equal">
      <formula>"Apto"</formula>
    </cfRule>
    <cfRule type="cellIs" dxfId="5767" priority="1028" stopIfTrue="1" operator="equal">
      <formula>"sim"</formula>
    </cfRule>
  </conditionalFormatting>
  <conditionalFormatting sqref="N155">
    <cfRule type="cellIs" dxfId="5766" priority="1030" operator="equal">
      <formula>0</formula>
    </cfRule>
    <cfRule type="cellIs" dxfId="5765" priority="1031" operator="equal">
      <formula>"Inapto"</formula>
    </cfRule>
    <cfRule type="cellIs" dxfId="5764" priority="1032" operator="equal">
      <formula>"Apto"</formula>
    </cfRule>
  </conditionalFormatting>
  <conditionalFormatting sqref="N155:N157">
    <cfRule type="cellIs" dxfId="5763" priority="1033" stopIfTrue="1" operator="equal">
      <formula>"sim"</formula>
    </cfRule>
  </conditionalFormatting>
  <conditionalFormatting sqref="N159">
    <cfRule type="cellIs" dxfId="5762" priority="1029" stopIfTrue="1" operator="equal">
      <formula>"sim"</formula>
    </cfRule>
  </conditionalFormatting>
  <conditionalFormatting sqref="N161:N162">
    <cfRule type="cellIs" dxfId="5761" priority="1024" stopIfTrue="1" operator="equal">
      <formula>"sim"</formula>
    </cfRule>
  </conditionalFormatting>
  <conditionalFormatting sqref="N163">
    <cfRule type="cellIs" dxfId="5760" priority="1020" operator="equal">
      <formula>0</formula>
    </cfRule>
    <cfRule type="cellIs" dxfId="5759" priority="1021" operator="equal">
      <formula>"Inapto"</formula>
    </cfRule>
    <cfRule type="cellIs" dxfId="5758" priority="1022" operator="equal">
      <formula>"Apto"</formula>
    </cfRule>
    <cfRule type="cellIs" dxfId="5757" priority="1023" stopIfTrue="1" operator="equal">
      <formula>"sim"</formula>
    </cfRule>
  </conditionalFormatting>
  <conditionalFormatting sqref="N348">
    <cfRule type="cellIs" dxfId="5756" priority="974" operator="equal">
      <formula>0</formula>
    </cfRule>
    <cfRule type="cellIs" dxfId="5755" priority="975" operator="equal">
      <formula>"Inapto"</formula>
    </cfRule>
    <cfRule type="cellIs" dxfId="5754" priority="976" operator="equal">
      <formula>"Apto"</formula>
    </cfRule>
  </conditionalFormatting>
  <conditionalFormatting sqref="N348:N349">
    <cfRule type="cellIs" dxfId="5753" priority="977" stopIfTrue="1" operator="equal">
      <formula>"sim"</formula>
    </cfRule>
  </conditionalFormatting>
  <conditionalFormatting sqref="N362">
    <cfRule type="cellIs" dxfId="5752" priority="966" operator="equal">
      <formula>0</formula>
    </cfRule>
    <cfRule type="cellIs" dxfId="5751" priority="967" operator="equal">
      <formula>"Inapto"</formula>
    </cfRule>
    <cfRule type="cellIs" dxfId="5750" priority="968" operator="equal">
      <formula>"Apto"</formula>
    </cfRule>
    <cfRule type="cellIs" dxfId="5749" priority="969" stopIfTrue="1" operator="equal">
      <formula>"sim"</formula>
    </cfRule>
  </conditionalFormatting>
  <conditionalFormatting sqref="N416 N418 N427 N432">
    <cfRule type="cellIs" dxfId="5748" priority="953" stopIfTrue="1" operator="equal">
      <formula>"sim"</formula>
    </cfRule>
  </conditionalFormatting>
  <conditionalFormatting sqref="N416 N427 N432 N418">
    <cfRule type="cellIs" dxfId="5747" priority="951" operator="equal">
      <formula>"Inapto"</formula>
    </cfRule>
    <cfRule type="cellIs" dxfId="5746" priority="952" operator="equal">
      <formula>"Apto"</formula>
    </cfRule>
  </conditionalFormatting>
  <conditionalFormatting sqref="N416 N427 N432">
    <cfRule type="cellIs" dxfId="5745" priority="950" operator="equal">
      <formula>0</formula>
    </cfRule>
  </conditionalFormatting>
  <conditionalFormatting sqref="N449">
    <cfRule type="cellIs" dxfId="5744" priority="947" operator="equal">
      <formula>"Inapto"</formula>
    </cfRule>
    <cfRule type="cellIs" dxfId="5743" priority="948" operator="equal">
      <formula>"Apto"</formula>
    </cfRule>
    <cfRule type="cellIs" dxfId="5742" priority="949" stopIfTrue="1" operator="equal">
      <formula>"sim"</formula>
    </cfRule>
  </conditionalFormatting>
  <conditionalFormatting sqref="N468">
    <cfRule type="cellIs" dxfId="5741" priority="908" operator="equal">
      <formula>"Inapto"</formula>
    </cfRule>
    <cfRule type="cellIs" dxfId="5740" priority="909" operator="equal">
      <formula>"Apto"</formula>
    </cfRule>
    <cfRule type="cellIs" dxfId="5739" priority="910" stopIfTrue="1" operator="equal">
      <formula>"sim"</formula>
    </cfRule>
  </conditionalFormatting>
  <conditionalFormatting sqref="N471 N475 N478">
    <cfRule type="cellIs" dxfId="5738" priority="932" operator="equal">
      <formula>"Inapto"</formula>
    </cfRule>
    <cfRule type="cellIs" dxfId="5737" priority="933" operator="equal">
      <formula>"Apto"</formula>
    </cfRule>
    <cfRule type="cellIs" dxfId="5736" priority="934" stopIfTrue="1" operator="equal">
      <formula>"sim"</formula>
    </cfRule>
  </conditionalFormatting>
  <conditionalFormatting sqref="O7:O9 O12:O13 O18:O21 O23:O25 O44 O49:O50 O53 O125 O169 O345:O353 O356 O359:O361 O371 O374:O375 O379 O383 O391 O394:O396 O409:O413 O456 O499 O27 O29:O30 O32:O34 O55:O61 O63:O66 O68:O70 O72:O76 O78:O80 O364 O366:O367 N377:O377 O381 M389:N389 O398:O399 O401:O403 O405:O407 O36:O41">
    <cfRule type="cellIs" dxfId="5735" priority="1134" operator="equal">
      <formula>0</formula>
    </cfRule>
    <cfRule type="cellIs" dxfId="5734" priority="1135" operator="equal">
      <formula>"Inapto"</formula>
    </cfRule>
    <cfRule type="cellIs" dxfId="5733" priority="1136" operator="equal">
      <formula>"Apto"</formula>
    </cfRule>
  </conditionalFormatting>
  <conditionalFormatting sqref="O8:O9 O12:O13 O18:O21 O23:O25 O27 O29:O30 O32:O34 O36:O41">
    <cfRule type="cellIs" dxfId="5732" priority="1140" stopIfTrue="1" operator="equal">
      <formula>"sim"</formula>
    </cfRule>
  </conditionalFormatting>
  <conditionalFormatting sqref="O49:O50 O53 O55:O61 O63:O66 O68:O70 O72:O76 O78:O79">
    <cfRule type="cellIs" dxfId="5731" priority="1139" stopIfTrue="1" operator="equal">
      <formula>"sim"</formula>
    </cfRule>
  </conditionalFormatting>
  <conditionalFormatting sqref="O194:O227 O170:O183 O185:O192">
    <cfRule type="cellIs" dxfId="5730" priority="760" stopIfTrue="1" operator="equal">
      <formula>"sim"</formula>
    </cfRule>
  </conditionalFormatting>
  <conditionalFormatting sqref="O229:O230 O288:O309 O333:O344 O266:O286 O244:O264 O232:O242 O311:O328 O330:O331">
    <cfRule type="cellIs" dxfId="5729" priority="759" stopIfTrue="1" operator="equal">
      <formula>"sim"</formula>
    </cfRule>
  </conditionalFormatting>
  <conditionalFormatting sqref="O346:O353 O356 O359:O361 O364">
    <cfRule type="cellIs" dxfId="5728" priority="1138" stopIfTrue="1" operator="equal">
      <formula>"sim"</formula>
    </cfRule>
  </conditionalFormatting>
  <conditionalFormatting sqref="O367 O371 O374:O375 O379 O383 O391 O394:O396 O409:O412 N377:O377 O381 M389:N389 O398:O399 O401:O403 O405:O407">
    <cfRule type="cellIs" dxfId="5727" priority="1137" stopIfTrue="1" operator="equal">
      <formula>"sim"</formula>
    </cfRule>
  </conditionalFormatting>
  <conditionalFormatting sqref="O414:O445 O447:O455">
    <cfRule type="cellIs" dxfId="5726" priority="758" stopIfTrue="1" operator="equal">
      <formula>"sim"</formula>
    </cfRule>
  </conditionalFormatting>
  <conditionalFormatting sqref="O458 O460:O480 O482:O498">
    <cfRule type="cellIs" dxfId="5725" priority="757" stopIfTrue="1" operator="equal">
      <formula>"sim"</formula>
    </cfRule>
  </conditionalFormatting>
  <conditionalFormatting sqref="R7:R10 R12:R18 R32:R34 R36:R41 R43 R45:R48 R72:R76 R78:R79 R98:R99 R119:R124 R170:R175 R185:R186 R188:R190 R192:R210 R212:R215 R217:R223 R225:R227 R229:R250 R252:R253 R255:R258 R260:R264 R268 R280:R286 R288:R296 R298:R302 R311:R318 R320:R327 R330:R331 R344 R367 R387:R388 R394:R396 R398:R401 R403:R412 R414:R417 R419:R420 R457:R467 R469:R470 R476:R477 R480:R481 R491 R494 R496:R498 R50:R51 R81:R82 R84:R88 R90:R96 R102:R111 R114:R117 R126:R139 R160:R168 R346:R349 R351:R353 R20:R29 R53:R70 R177:R183 R266 R270:R278 R304:R306 R308:R309 R333:R334 R336:R342 R369:R373 R375:R385 R390:R392 R422:R441 R443:R455 R472:R474 R483:R486 R488:R489 R141:R158 R500">
    <cfRule type="containsText" dxfId="5724" priority="1142" operator="containsText" text="Apto">
      <formula>NOT(ISERROR(SEARCH("Apto",R7)))</formula>
    </cfRule>
  </conditionalFormatting>
  <conditionalFormatting sqref="R7:R10 R12:R18 R32:R34 R36:R41 R43:R48 R72:R76 R98:R99 R185:R186 R188:R190 R192:R210 R212:R215 R217:R223 R225:R250 R252:R253 R255:R258 R260:R264 R268 R280:R296 R298:R302 R311:R318 R320:R327 R330:R331 R387:R388 R394:R396 R398:R401 R403:R417 R419:R420 R469:R470 R476:R477 R480:R481 R491 R494 R50:R51 R78:R82 R84:R88 R90:R96 R102:R111 R114:R117 R119:R139 R160:R175 R344:R349 R351:R353 R20:R29 R53:R70 R177:R183 R266 R270:R278 R304:R306 R308:R309 R333:R334 R336:R342 R369:R373 R375:R385 R390:R392 R422:R441 R443:R467 R472:R474 R483:R486 R488:R489 R141:R158 R496:R500">
    <cfRule type="containsText" dxfId="5723" priority="1143" operator="containsText" text="Inapto">
      <formula>NOT(ISERROR(SEARCH("Inapto",R7)))</formula>
    </cfRule>
  </conditionalFormatting>
  <conditionalFormatting sqref="R7:R18 R20:R29">
    <cfRule type="cellIs" dxfId="5722" priority="753" operator="equal">
      <formula>"Inapto"</formula>
    </cfRule>
  </conditionalFormatting>
  <conditionalFormatting sqref="R8:R10 R12:R18 R32:R34 R36:R41 R43 R45:R48 R72:R76 R78:R79 R98:R99 R119:R124 R170:R175 R185:R186 R188:R190 R192:R210 R212:R215 R217:R223 R225:R227 R229:R250 R252:R253 R255:R258 R260:R264 R268 R280:R286 R288:R296 R298:R302 R311:R318 R320:R327 R330:R331 R344 R367 R387:R388 R394:R396 R398:R401 R403:R412 R414:R417 R419:R420 R457:R467 R469:R470 R476:R477 R480:R481 R491 R494 R496:R498 R50:R51 R81:R82 R84:R88 R90:R96 R102:R111 R114:R117 R126:R139 R160:R168 R346:R349 R351:R353 R20:R29 R53:R70 R177:R183 R266 R270:R278 R304:R306 R308:R309 R333:R334 R336:R342 R369:R373 R375:R385 R390:R392 R422:R441 R443:R455 R472:R474 R483:R486 R488:R489 R141:R158">
    <cfRule type="cellIs" dxfId="5721" priority="1149" stopIfTrue="1" operator="equal">
      <formula>"sim"</formula>
    </cfRule>
  </conditionalFormatting>
  <conditionalFormatting sqref="R11">
    <cfRule type="cellIs" dxfId="5720" priority="752" operator="equal">
      <formula>0</formula>
    </cfRule>
    <cfRule type="cellIs" dxfId="5719" priority="754" operator="equal">
      <formula>"Apto"</formula>
    </cfRule>
    <cfRule type="cellIs" dxfId="5718" priority="755" stopIfTrue="1" operator="equal">
      <formula>"sim"</formula>
    </cfRule>
  </conditionalFormatting>
  <conditionalFormatting sqref="R30:R31">
    <cfRule type="cellIs" dxfId="5717" priority="748" operator="equal">
      <formula>0</formula>
    </cfRule>
    <cfRule type="cellIs" dxfId="5716" priority="750" operator="equal">
      <formula>"Apto"</formula>
    </cfRule>
    <cfRule type="cellIs" dxfId="5715" priority="751" stopIfTrue="1" operator="equal">
      <formula>"sim"</formula>
    </cfRule>
  </conditionalFormatting>
  <conditionalFormatting sqref="R30:R34">
    <cfRule type="cellIs" dxfId="5714" priority="749" operator="equal">
      <formula>"Inapto"</formula>
    </cfRule>
  </conditionalFormatting>
  <conditionalFormatting sqref="R35">
    <cfRule type="cellIs" dxfId="5713" priority="744" operator="equal">
      <formula>0</formula>
    </cfRule>
    <cfRule type="cellIs" dxfId="5712" priority="746" operator="equal">
      <formula>"Apto"</formula>
    </cfRule>
    <cfRule type="cellIs" dxfId="5711" priority="747" stopIfTrue="1" operator="equal">
      <formula>"sim"</formula>
    </cfRule>
  </conditionalFormatting>
  <conditionalFormatting sqref="R35:R41">
    <cfRule type="cellIs" dxfId="5710" priority="745" operator="equal">
      <formula>"Inapto"</formula>
    </cfRule>
  </conditionalFormatting>
  <conditionalFormatting sqref="R43:R48 R72:R76 R98:R99 R50:R51 R78:R82 R84:R88 R90:R96 R102:R111 R114:R117 R119:R139 R160:R163 R348:R349 R351:R353 R53:R70 R355:R362 R141:R158">
    <cfRule type="cellIs" dxfId="5709" priority="756" operator="equal">
      <formula>"Inapto"</formula>
    </cfRule>
  </conditionalFormatting>
  <conditionalFormatting sqref="R164:R175 R177:R186">
    <cfRule type="cellIs" dxfId="5708" priority="593" operator="equal">
      <formula>"Inapto"</formula>
    </cfRule>
  </conditionalFormatting>
  <conditionalFormatting sqref="R184">
    <cfRule type="cellIs" dxfId="5707" priority="592" operator="equal">
      <formula>0</formula>
    </cfRule>
    <cfRule type="cellIs" dxfId="5706" priority="594" operator="equal">
      <formula>"Apto"</formula>
    </cfRule>
    <cfRule type="cellIs" dxfId="5705" priority="595" stopIfTrue="1" operator="equal">
      <formula>"sim"</formula>
    </cfRule>
  </conditionalFormatting>
  <conditionalFormatting sqref="R187">
    <cfRule type="cellIs" dxfId="5704" priority="588" operator="equal">
      <formula>0</formula>
    </cfRule>
    <cfRule type="cellIs" dxfId="5703" priority="590" operator="equal">
      <formula>"Apto"</formula>
    </cfRule>
    <cfRule type="cellIs" dxfId="5702" priority="591" stopIfTrue="1" operator="equal">
      <formula>"sim"</formula>
    </cfRule>
  </conditionalFormatting>
  <conditionalFormatting sqref="R187:R190">
    <cfRule type="cellIs" dxfId="5701" priority="589" operator="equal">
      <formula>"Inapto"</formula>
    </cfRule>
  </conditionalFormatting>
  <conditionalFormatting sqref="R191">
    <cfRule type="cellIs" dxfId="5700" priority="584" operator="equal">
      <formula>0</formula>
    </cfRule>
    <cfRule type="cellIs" dxfId="5699" priority="586" operator="equal">
      <formula>"Apto"</formula>
    </cfRule>
    <cfRule type="cellIs" dxfId="5698" priority="587" stopIfTrue="1" operator="equal">
      <formula>"sim"</formula>
    </cfRule>
  </conditionalFormatting>
  <conditionalFormatting sqref="R191:R210">
    <cfRule type="cellIs" dxfId="5697" priority="585" operator="equal">
      <formula>"Inapto"</formula>
    </cfRule>
  </conditionalFormatting>
  <conditionalFormatting sqref="R211">
    <cfRule type="cellIs" dxfId="5696" priority="580" operator="equal">
      <formula>0</formula>
    </cfRule>
    <cfRule type="cellIs" dxfId="5695" priority="582" operator="equal">
      <formula>"Apto"</formula>
    </cfRule>
    <cfRule type="cellIs" dxfId="5694" priority="583" stopIfTrue="1" operator="equal">
      <formula>"sim"</formula>
    </cfRule>
  </conditionalFormatting>
  <conditionalFormatting sqref="R211:R215">
    <cfRule type="cellIs" dxfId="5693" priority="581" operator="equal">
      <formula>"Inapto"</formula>
    </cfRule>
  </conditionalFormatting>
  <conditionalFormatting sqref="R216">
    <cfRule type="cellIs" dxfId="5692" priority="576" operator="equal">
      <formula>0</formula>
    </cfRule>
    <cfRule type="cellIs" dxfId="5691" priority="578" operator="equal">
      <formula>"Apto"</formula>
    </cfRule>
    <cfRule type="cellIs" dxfId="5690" priority="579" stopIfTrue="1" operator="equal">
      <formula>"sim"</formula>
    </cfRule>
  </conditionalFormatting>
  <conditionalFormatting sqref="R216:R223">
    <cfRule type="cellIs" dxfId="5689" priority="577" operator="equal">
      <formula>"Inapto"</formula>
    </cfRule>
  </conditionalFormatting>
  <conditionalFormatting sqref="R224">
    <cfRule type="cellIs" dxfId="5688" priority="572" operator="equal">
      <formula>0</formula>
    </cfRule>
    <cfRule type="cellIs" dxfId="5687" priority="574" operator="equal">
      <formula>"Apto"</formula>
    </cfRule>
    <cfRule type="cellIs" dxfId="5686" priority="575" stopIfTrue="1" operator="equal">
      <formula>"sim"</formula>
    </cfRule>
  </conditionalFormatting>
  <conditionalFormatting sqref="R224:R250">
    <cfRule type="cellIs" dxfId="5685" priority="573" operator="equal">
      <formula>"Inapto"</formula>
    </cfRule>
  </conditionalFormatting>
  <conditionalFormatting sqref="R251">
    <cfRule type="cellIs" dxfId="5684" priority="568" operator="equal">
      <formula>0</formula>
    </cfRule>
    <cfRule type="cellIs" dxfId="5683" priority="570" operator="equal">
      <formula>"Apto"</formula>
    </cfRule>
    <cfRule type="cellIs" dxfId="5682" priority="571" stopIfTrue="1" operator="equal">
      <formula>"sim"</formula>
    </cfRule>
  </conditionalFormatting>
  <conditionalFormatting sqref="R251:R253">
    <cfRule type="cellIs" dxfId="5681" priority="569" operator="equal">
      <formula>"Inapto"</formula>
    </cfRule>
  </conditionalFormatting>
  <conditionalFormatting sqref="R254">
    <cfRule type="cellIs" dxfId="5680" priority="564" operator="equal">
      <formula>0</formula>
    </cfRule>
    <cfRule type="cellIs" dxfId="5679" priority="566" operator="equal">
      <formula>"Apto"</formula>
    </cfRule>
    <cfRule type="cellIs" dxfId="5678" priority="567" stopIfTrue="1" operator="equal">
      <formula>"sim"</formula>
    </cfRule>
  </conditionalFormatting>
  <conditionalFormatting sqref="R254:R258">
    <cfRule type="cellIs" dxfId="5677" priority="565" operator="equal">
      <formula>"Inapto"</formula>
    </cfRule>
  </conditionalFormatting>
  <conditionalFormatting sqref="R259">
    <cfRule type="cellIs" dxfId="5676" priority="560" operator="equal">
      <formula>0</formula>
    </cfRule>
    <cfRule type="cellIs" dxfId="5675" priority="562" operator="equal">
      <formula>"Apto"</formula>
    </cfRule>
    <cfRule type="cellIs" dxfId="5674" priority="563" stopIfTrue="1" operator="equal">
      <formula>"sim"</formula>
    </cfRule>
  </conditionalFormatting>
  <conditionalFormatting sqref="R259:R264 R266">
    <cfRule type="cellIs" dxfId="5673" priority="561" operator="equal">
      <formula>"Inapto"</formula>
    </cfRule>
  </conditionalFormatting>
  <conditionalFormatting sqref="R267">
    <cfRule type="cellIs" dxfId="5672" priority="556" operator="equal">
      <formula>0</formula>
    </cfRule>
    <cfRule type="cellIs" dxfId="5671" priority="558" operator="equal">
      <formula>"Apto"</formula>
    </cfRule>
    <cfRule type="cellIs" dxfId="5670" priority="559" stopIfTrue="1" operator="equal">
      <formula>"sim"</formula>
    </cfRule>
  </conditionalFormatting>
  <conditionalFormatting sqref="R267:R268 R270:R278">
    <cfRule type="cellIs" dxfId="5669" priority="557" operator="equal">
      <formula>"Inapto"</formula>
    </cfRule>
  </conditionalFormatting>
  <conditionalFormatting sqref="R279">
    <cfRule type="cellIs" dxfId="5668" priority="552" operator="equal">
      <formula>0</formula>
    </cfRule>
    <cfRule type="cellIs" dxfId="5667" priority="554" operator="equal">
      <formula>"Apto"</formula>
    </cfRule>
    <cfRule type="cellIs" dxfId="5666" priority="555" stopIfTrue="1" operator="equal">
      <formula>"sim"</formula>
    </cfRule>
  </conditionalFormatting>
  <conditionalFormatting sqref="R279:R296">
    <cfRule type="cellIs" dxfId="5665" priority="553" operator="equal">
      <formula>"Inapto"</formula>
    </cfRule>
  </conditionalFormatting>
  <conditionalFormatting sqref="R297">
    <cfRule type="cellIs" dxfId="5664" priority="548" operator="equal">
      <formula>0</formula>
    </cfRule>
    <cfRule type="cellIs" dxfId="5663" priority="550" operator="equal">
      <formula>"Apto"</formula>
    </cfRule>
    <cfRule type="cellIs" dxfId="5662" priority="551" stopIfTrue="1" operator="equal">
      <formula>"sim"</formula>
    </cfRule>
  </conditionalFormatting>
  <conditionalFormatting sqref="R297:R302 R304:R306 R308:R309">
    <cfRule type="cellIs" dxfId="5661" priority="549" operator="equal">
      <formula>"Inapto"</formula>
    </cfRule>
  </conditionalFormatting>
  <conditionalFormatting sqref="R310">
    <cfRule type="cellIs" dxfId="5660" priority="544" operator="equal">
      <formula>0</formula>
    </cfRule>
    <cfRule type="cellIs" dxfId="5659" priority="546" operator="equal">
      <formula>"Apto"</formula>
    </cfRule>
    <cfRule type="cellIs" dxfId="5658" priority="547" stopIfTrue="1" operator="equal">
      <formula>"sim"</formula>
    </cfRule>
  </conditionalFormatting>
  <conditionalFormatting sqref="R310:R318">
    <cfRule type="cellIs" dxfId="5657" priority="545" operator="equal">
      <formula>"Inapto"</formula>
    </cfRule>
  </conditionalFormatting>
  <conditionalFormatting sqref="R319">
    <cfRule type="cellIs" dxfId="5656" priority="540" operator="equal">
      <formula>0</formula>
    </cfRule>
    <cfRule type="cellIs" dxfId="5655" priority="542" operator="equal">
      <formula>"Apto"</formula>
    </cfRule>
    <cfRule type="cellIs" dxfId="5654" priority="543" stopIfTrue="1" operator="equal">
      <formula>"sim"</formula>
    </cfRule>
  </conditionalFormatting>
  <conditionalFormatting sqref="R319:R327">
    <cfRule type="cellIs" dxfId="5653" priority="541" operator="equal">
      <formula>"Inapto"</formula>
    </cfRule>
  </conditionalFormatting>
  <conditionalFormatting sqref="R328:R329">
    <cfRule type="cellIs" dxfId="5652" priority="536" operator="equal">
      <formula>0</formula>
    </cfRule>
    <cfRule type="cellIs" dxfId="5651" priority="538" operator="equal">
      <formula>"Apto"</formula>
    </cfRule>
    <cfRule type="cellIs" dxfId="5650" priority="539" stopIfTrue="1" operator="equal">
      <formula>"sim"</formula>
    </cfRule>
  </conditionalFormatting>
  <conditionalFormatting sqref="R328:R331 R333:R334 R336:R342">
    <cfRule type="cellIs" dxfId="5649" priority="537" operator="equal">
      <formula>"Inapto"</formula>
    </cfRule>
  </conditionalFormatting>
  <conditionalFormatting sqref="R343">
    <cfRule type="cellIs" dxfId="5648" priority="532" operator="equal">
      <formula>0</formula>
    </cfRule>
    <cfRule type="cellIs" dxfId="5647" priority="534" operator="equal">
      <formula>"Apto"</formula>
    </cfRule>
    <cfRule type="cellIs" dxfId="5646" priority="535" stopIfTrue="1" operator="equal">
      <formula>"sim"</formula>
    </cfRule>
  </conditionalFormatting>
  <conditionalFormatting sqref="R343:R347">
    <cfRule type="cellIs" dxfId="5645" priority="533" operator="equal">
      <formula>"Inapto"</formula>
    </cfRule>
  </conditionalFormatting>
  <conditionalFormatting sqref="R363:R367 R369:R373 R375:R388 R390:R392">
    <cfRule type="cellIs" dxfId="5644" priority="529" operator="equal">
      <formula>"Inapto"</formula>
    </cfRule>
  </conditionalFormatting>
  <conditionalFormatting sqref="R386">
    <cfRule type="cellIs" dxfId="5643" priority="528" operator="equal">
      <formula>0</formula>
    </cfRule>
    <cfRule type="cellIs" dxfId="5642" priority="530" operator="equal">
      <formula>"Apto"</formula>
    </cfRule>
    <cfRule type="cellIs" dxfId="5641" priority="531" stopIfTrue="1" operator="equal">
      <formula>"sim"</formula>
    </cfRule>
  </conditionalFormatting>
  <conditionalFormatting sqref="R393">
    <cfRule type="cellIs" dxfId="5640" priority="524" operator="equal">
      <formula>0</formula>
    </cfRule>
    <cfRule type="cellIs" dxfId="5639" priority="526" operator="equal">
      <formula>"Apto"</formula>
    </cfRule>
    <cfRule type="cellIs" dxfId="5638" priority="527" stopIfTrue="1" operator="equal">
      <formula>"sim"</formula>
    </cfRule>
  </conditionalFormatting>
  <conditionalFormatting sqref="R393:R396">
    <cfRule type="cellIs" dxfId="5637" priority="525" operator="equal">
      <formula>"Inapto"</formula>
    </cfRule>
  </conditionalFormatting>
  <conditionalFormatting sqref="R397">
    <cfRule type="cellIs" dxfId="5636" priority="520" operator="equal">
      <formula>0</formula>
    </cfRule>
    <cfRule type="cellIs" dxfId="5635" priority="522" operator="equal">
      <formula>"Apto"</formula>
    </cfRule>
    <cfRule type="cellIs" dxfId="5634" priority="523" stopIfTrue="1" operator="equal">
      <formula>"sim"</formula>
    </cfRule>
  </conditionalFormatting>
  <conditionalFormatting sqref="R397:R401">
    <cfRule type="cellIs" dxfId="5633" priority="521" operator="equal">
      <formula>"Inapto"</formula>
    </cfRule>
  </conditionalFormatting>
  <conditionalFormatting sqref="R402">
    <cfRule type="cellIs" dxfId="5632" priority="516" operator="equal">
      <formula>0</formula>
    </cfRule>
    <cfRule type="cellIs" dxfId="5631" priority="518" operator="equal">
      <formula>"Apto"</formula>
    </cfRule>
    <cfRule type="cellIs" dxfId="5630" priority="519" stopIfTrue="1" operator="equal">
      <formula>"sim"</formula>
    </cfRule>
  </conditionalFormatting>
  <conditionalFormatting sqref="R402:R417">
    <cfRule type="cellIs" dxfId="5629" priority="517" operator="equal">
      <formula>"Inapto"</formula>
    </cfRule>
  </conditionalFormatting>
  <conditionalFormatting sqref="R418">
    <cfRule type="cellIs" dxfId="5628" priority="512" operator="equal">
      <formula>0</formula>
    </cfRule>
    <cfRule type="cellIs" dxfId="5627" priority="514" operator="equal">
      <formula>"Apto"</formula>
    </cfRule>
    <cfRule type="cellIs" dxfId="5626" priority="515" stopIfTrue="1" operator="equal">
      <formula>"sim"</formula>
    </cfRule>
  </conditionalFormatting>
  <conditionalFormatting sqref="R418:R420 R422:R441 R443:R467">
    <cfRule type="cellIs" dxfId="5625" priority="513" operator="equal">
      <formula>"Inapto"</formula>
    </cfRule>
  </conditionalFormatting>
  <conditionalFormatting sqref="R468">
    <cfRule type="cellIs" dxfId="5624" priority="508" operator="equal">
      <formula>0</formula>
    </cfRule>
    <cfRule type="cellIs" dxfId="5623" priority="510" operator="equal">
      <formula>"Apto"</formula>
    </cfRule>
    <cfRule type="cellIs" dxfId="5622" priority="511" stopIfTrue="1" operator="equal">
      <formula>"sim"</formula>
    </cfRule>
  </conditionalFormatting>
  <conditionalFormatting sqref="R468:R470 R472:R474">
    <cfRule type="cellIs" dxfId="5621" priority="509" operator="equal">
      <formula>"Inapto"</formula>
    </cfRule>
  </conditionalFormatting>
  <conditionalFormatting sqref="R475">
    <cfRule type="cellIs" dxfId="5620" priority="504" operator="equal">
      <formula>0</formula>
    </cfRule>
    <cfRule type="cellIs" dxfId="5619" priority="506" operator="equal">
      <formula>"Apto"</formula>
    </cfRule>
    <cfRule type="cellIs" dxfId="5618" priority="507" stopIfTrue="1" operator="equal">
      <formula>"sim"</formula>
    </cfRule>
  </conditionalFormatting>
  <conditionalFormatting sqref="R475:R477">
    <cfRule type="cellIs" dxfId="5617" priority="505" operator="equal">
      <formula>"Inapto"</formula>
    </cfRule>
  </conditionalFormatting>
  <conditionalFormatting sqref="R478">
    <cfRule type="cellIs" dxfId="5616" priority="500" operator="equal">
      <formula>0</formula>
    </cfRule>
    <cfRule type="cellIs" dxfId="5615" priority="502" operator="equal">
      <formula>"Apto"</formula>
    </cfRule>
    <cfRule type="cellIs" dxfId="5614" priority="503" stopIfTrue="1" operator="equal">
      <formula>"sim"</formula>
    </cfRule>
  </conditionalFormatting>
  <conditionalFormatting sqref="R478 R480:R481 R483:R486 R488:R489">
    <cfRule type="cellIs" dxfId="5613" priority="501" operator="equal">
      <formula>"Inapto"</formula>
    </cfRule>
  </conditionalFormatting>
  <conditionalFormatting sqref="R490">
    <cfRule type="cellIs" dxfId="5612" priority="496" operator="equal">
      <formula>0</formula>
    </cfRule>
    <cfRule type="cellIs" dxfId="5611" priority="498" operator="equal">
      <formula>"Apto"</formula>
    </cfRule>
    <cfRule type="cellIs" dxfId="5610" priority="499" stopIfTrue="1" operator="equal">
      <formula>"sim"</formula>
    </cfRule>
  </conditionalFormatting>
  <conditionalFormatting sqref="R490:R491">
    <cfRule type="cellIs" dxfId="5609" priority="497" operator="equal">
      <formula>"Inapto"</formula>
    </cfRule>
  </conditionalFormatting>
  <conditionalFormatting sqref="R493">
    <cfRule type="cellIs" dxfId="5608" priority="488" operator="equal">
      <formula>0</formula>
    </cfRule>
    <cfRule type="cellIs" dxfId="5607" priority="489" operator="equal">
      <formula>"Inapto"</formula>
    </cfRule>
    <cfRule type="cellIs" dxfId="5606" priority="490" operator="equal">
      <formula>"Apto"</formula>
    </cfRule>
    <cfRule type="cellIs" dxfId="5605" priority="491" stopIfTrue="1" operator="equal">
      <formula>"sim"</formula>
    </cfRule>
  </conditionalFormatting>
  <conditionalFormatting sqref="R494:R500">
    <cfRule type="cellIs" dxfId="5604" priority="493" operator="equal">
      <formula>"Inapto"</formula>
    </cfRule>
  </conditionalFormatting>
  <conditionalFormatting sqref="R495">
    <cfRule type="cellIs" dxfId="5603" priority="492" operator="equal">
      <formula>0</formula>
    </cfRule>
    <cfRule type="cellIs" dxfId="5602" priority="494" operator="equal">
      <formula>"Apto"</formula>
    </cfRule>
    <cfRule type="cellIs" dxfId="5601" priority="495" stopIfTrue="1" operator="equal">
      <formula>"sim"</formula>
    </cfRule>
  </conditionalFormatting>
  <conditionalFormatting sqref="R49">
    <cfRule type="cellIs" dxfId="5600" priority="487" operator="equal">
      <formula>"Inapto"</formula>
    </cfRule>
  </conditionalFormatting>
  <conditionalFormatting sqref="M492">
    <cfRule type="cellIs" dxfId="5599" priority="482" operator="equal">
      <formula>0</formula>
    </cfRule>
    <cfRule type="cellIs" dxfId="5598" priority="483" operator="equal">
      <formula>"Inapto"</formula>
    </cfRule>
  </conditionalFormatting>
  <conditionalFormatting sqref="M492">
    <cfRule type="containsText" dxfId="5597" priority="484" operator="containsText" text="0">
      <formula>NOT(ISERROR(SEARCH("0",M492)))</formula>
    </cfRule>
  </conditionalFormatting>
  <conditionalFormatting sqref="M492">
    <cfRule type="containsText" dxfId="5596" priority="485" operator="containsText" text="Inapto">
      <formula>NOT(ISERROR(SEARCH("Inapto",M492)))</formula>
    </cfRule>
    <cfRule type="containsText" dxfId="5595" priority="486" operator="containsText" text="Apto">
      <formula>NOT(ISERROR(SEARCH("Apto",M492)))</formula>
    </cfRule>
  </conditionalFormatting>
  <conditionalFormatting sqref="N492">
    <cfRule type="cellIs" dxfId="5594" priority="477" operator="equal">
      <formula>0</formula>
    </cfRule>
    <cfRule type="cellIs" dxfId="5593" priority="478" operator="equal">
      <formula>"Inapto"</formula>
    </cfRule>
  </conditionalFormatting>
  <conditionalFormatting sqref="N492">
    <cfRule type="containsText" dxfId="5592" priority="479" operator="containsText" text="0">
      <formula>NOT(ISERROR(SEARCH("0",N492)))</formula>
    </cfRule>
  </conditionalFormatting>
  <conditionalFormatting sqref="N492">
    <cfRule type="containsText" dxfId="5591" priority="480" operator="containsText" text="Inapto">
      <formula>NOT(ISERROR(SEARCH("Inapto",N492)))</formula>
    </cfRule>
    <cfRule type="containsText" dxfId="5590" priority="481" operator="containsText" text="Apto">
      <formula>NOT(ISERROR(SEARCH("Apto",N492)))</formula>
    </cfRule>
  </conditionalFormatting>
  <conditionalFormatting sqref="M482">
    <cfRule type="cellIs" dxfId="5589" priority="472" operator="equal">
      <formula>0</formula>
    </cfRule>
    <cfRule type="cellIs" dxfId="5588" priority="473" operator="equal">
      <formula>"Inapto"</formula>
    </cfRule>
  </conditionalFormatting>
  <conditionalFormatting sqref="M482">
    <cfRule type="containsText" dxfId="5587" priority="474" operator="containsText" text="0">
      <formula>NOT(ISERROR(SEARCH("0",M482)))</formula>
    </cfRule>
  </conditionalFormatting>
  <conditionalFormatting sqref="M482">
    <cfRule type="containsText" dxfId="5586" priority="475" operator="containsText" text="Inapto">
      <formula>NOT(ISERROR(SEARCH("Inapto",M482)))</formula>
    </cfRule>
    <cfRule type="containsText" dxfId="5585" priority="476" operator="containsText" text="Apto">
      <formula>NOT(ISERROR(SEARCH("Apto",M482)))</formula>
    </cfRule>
  </conditionalFormatting>
  <conditionalFormatting sqref="N482">
    <cfRule type="cellIs" dxfId="5584" priority="467" operator="equal">
      <formula>0</formula>
    </cfRule>
    <cfRule type="cellIs" dxfId="5583" priority="468" operator="equal">
      <formula>"Inapto"</formula>
    </cfRule>
  </conditionalFormatting>
  <conditionalFormatting sqref="N482">
    <cfRule type="containsText" dxfId="5582" priority="469" operator="containsText" text="0">
      <formula>NOT(ISERROR(SEARCH("0",N482)))</formula>
    </cfRule>
  </conditionalFormatting>
  <conditionalFormatting sqref="N482">
    <cfRule type="containsText" dxfId="5581" priority="470" operator="containsText" text="Inapto">
      <formula>NOT(ISERROR(SEARCH("Inapto",N482)))</formula>
    </cfRule>
    <cfRule type="containsText" dxfId="5580" priority="471" operator="containsText" text="Apto">
      <formula>NOT(ISERROR(SEARCH("Apto",N482)))</formula>
    </cfRule>
  </conditionalFormatting>
  <conditionalFormatting sqref="N476">
    <cfRule type="cellIs" dxfId="5579" priority="462" operator="equal">
      <formula>0</formula>
    </cfRule>
    <cfRule type="cellIs" dxfId="5578" priority="463" operator="equal">
      <formula>"Inapto"</formula>
    </cfRule>
  </conditionalFormatting>
  <conditionalFormatting sqref="N476">
    <cfRule type="containsText" dxfId="5577" priority="464" operator="containsText" text="0">
      <formula>NOT(ISERROR(SEARCH("0",N476)))</formula>
    </cfRule>
  </conditionalFormatting>
  <conditionalFormatting sqref="N476">
    <cfRule type="containsText" dxfId="5576" priority="465" operator="containsText" text="Inapto">
      <formula>NOT(ISERROR(SEARCH("Inapto",N476)))</formula>
    </cfRule>
    <cfRule type="containsText" dxfId="5575" priority="466" operator="containsText" text="Apto">
      <formula>NOT(ISERROR(SEARCH("Apto",N476)))</formula>
    </cfRule>
  </conditionalFormatting>
  <conditionalFormatting sqref="N470">
    <cfRule type="cellIs" dxfId="5574" priority="457" operator="equal">
      <formula>0</formula>
    </cfRule>
    <cfRule type="cellIs" dxfId="5573" priority="458" operator="equal">
      <formula>"Inapto"</formula>
    </cfRule>
  </conditionalFormatting>
  <conditionalFormatting sqref="N470">
    <cfRule type="containsText" dxfId="5572" priority="459" operator="containsText" text="0">
      <formula>NOT(ISERROR(SEARCH("0",N470)))</formula>
    </cfRule>
  </conditionalFormatting>
  <conditionalFormatting sqref="N470">
    <cfRule type="containsText" dxfId="5571" priority="460" operator="containsText" text="Inapto">
      <formula>NOT(ISERROR(SEARCH("Inapto",N470)))</formula>
    </cfRule>
    <cfRule type="containsText" dxfId="5570" priority="461" operator="containsText" text="Apto">
      <formula>NOT(ISERROR(SEARCH("Apto",N470)))</formula>
    </cfRule>
  </conditionalFormatting>
  <conditionalFormatting sqref="N447">
    <cfRule type="cellIs" dxfId="5569" priority="452" operator="equal">
      <formula>0</formula>
    </cfRule>
    <cfRule type="cellIs" dxfId="5568" priority="453" operator="equal">
      <formula>"Inapto"</formula>
    </cfRule>
  </conditionalFormatting>
  <conditionalFormatting sqref="N447">
    <cfRule type="containsText" dxfId="5567" priority="454" operator="containsText" text="0">
      <formula>NOT(ISERROR(SEARCH("0",N447)))</formula>
    </cfRule>
  </conditionalFormatting>
  <conditionalFormatting sqref="N447">
    <cfRule type="containsText" dxfId="5566" priority="455" operator="containsText" text="Inapto">
      <formula>NOT(ISERROR(SEARCH("Inapto",N447)))</formula>
    </cfRule>
    <cfRule type="containsText" dxfId="5565" priority="456" operator="containsText" text="Apto">
      <formula>NOT(ISERROR(SEARCH("Apto",N447)))</formula>
    </cfRule>
  </conditionalFormatting>
  <conditionalFormatting sqref="O446">
    <cfRule type="cellIs" dxfId="5564" priority="447" operator="equal">
      <formula>0</formula>
    </cfRule>
    <cfRule type="cellIs" dxfId="5563" priority="448" operator="equal">
      <formula>"Inapto"</formula>
    </cfRule>
  </conditionalFormatting>
  <conditionalFormatting sqref="O446">
    <cfRule type="containsText" dxfId="5562" priority="449" operator="containsText" text="0">
      <formula>NOT(ISERROR(SEARCH("0",O446)))</formula>
    </cfRule>
  </conditionalFormatting>
  <conditionalFormatting sqref="O446">
    <cfRule type="containsText" dxfId="5561" priority="450" operator="containsText" text="Inapto">
      <formula>NOT(ISERROR(SEARCH("Inapto",O446)))</formula>
    </cfRule>
    <cfRule type="containsText" dxfId="5560" priority="451" operator="containsText" text="Apto">
      <formula>NOT(ISERROR(SEARCH("Apto",O446)))</formula>
    </cfRule>
  </conditionalFormatting>
  <conditionalFormatting sqref="K436">
    <cfRule type="cellIs" dxfId="5559" priority="445" operator="equal">
      <formula>0</formula>
    </cfRule>
    <cfRule type="cellIs" dxfId="5558" priority="446" operator="equal">
      <formula>"Inapto"</formula>
    </cfRule>
  </conditionalFormatting>
  <conditionalFormatting sqref="M374">
    <cfRule type="cellIs" dxfId="5557" priority="440" operator="equal">
      <formula>0</formula>
    </cfRule>
    <cfRule type="cellIs" dxfId="5556" priority="441" operator="equal">
      <formula>"Inapto"</formula>
    </cfRule>
  </conditionalFormatting>
  <conditionalFormatting sqref="M374">
    <cfRule type="containsText" dxfId="5555" priority="442" operator="containsText" text="0">
      <formula>NOT(ISERROR(SEARCH("0",M374)))</formula>
    </cfRule>
  </conditionalFormatting>
  <conditionalFormatting sqref="M374">
    <cfRule type="containsText" dxfId="5554" priority="443" operator="containsText" text="Inapto">
      <formula>NOT(ISERROR(SEARCH("Inapto",M374)))</formula>
    </cfRule>
    <cfRule type="containsText" dxfId="5553" priority="444" operator="containsText" text="Apto">
      <formula>NOT(ISERROR(SEARCH("Apto",M374)))</formula>
    </cfRule>
  </conditionalFormatting>
  <conditionalFormatting sqref="N363">
    <cfRule type="cellIs" dxfId="5552" priority="438" operator="equal">
      <formula>0</formula>
    </cfRule>
    <cfRule type="cellIs" dxfId="5551" priority="439" operator="equal">
      <formula>"Inapto"</formula>
    </cfRule>
  </conditionalFormatting>
  <conditionalFormatting sqref="M332">
    <cfRule type="cellIs" dxfId="5550" priority="433" operator="equal">
      <formula>0</formula>
    </cfRule>
    <cfRule type="cellIs" dxfId="5549" priority="434" operator="equal">
      <formula>"Inapto"</formula>
    </cfRule>
  </conditionalFormatting>
  <conditionalFormatting sqref="M332">
    <cfRule type="containsText" dxfId="5548" priority="435" operator="containsText" text="0">
      <formula>NOT(ISERROR(SEARCH("0",M332)))</formula>
    </cfRule>
  </conditionalFormatting>
  <conditionalFormatting sqref="M332">
    <cfRule type="containsText" dxfId="5547" priority="436" operator="containsText" text="Inapto">
      <formula>NOT(ISERROR(SEARCH("Inapto",M332)))</formula>
    </cfRule>
    <cfRule type="containsText" dxfId="5546" priority="437" operator="containsText" text="Apto">
      <formula>NOT(ISERROR(SEARCH("Apto",M332)))</formula>
    </cfRule>
  </conditionalFormatting>
  <conditionalFormatting sqref="O332">
    <cfRule type="cellIs" dxfId="5545" priority="428" operator="equal">
      <formula>0</formula>
    </cfRule>
    <cfRule type="cellIs" dxfId="5544" priority="429" operator="equal">
      <formula>"Inapto"</formula>
    </cfRule>
  </conditionalFormatting>
  <conditionalFormatting sqref="O332">
    <cfRule type="containsText" dxfId="5543" priority="430" operator="containsText" text="0">
      <formula>NOT(ISERROR(SEARCH("0",O332)))</formula>
    </cfRule>
  </conditionalFormatting>
  <conditionalFormatting sqref="O332">
    <cfRule type="containsText" dxfId="5542" priority="431" operator="containsText" text="Inapto">
      <formula>NOT(ISERROR(SEARCH("Inapto",O332)))</formula>
    </cfRule>
    <cfRule type="containsText" dxfId="5541" priority="432" operator="containsText" text="Apto">
      <formula>NOT(ISERROR(SEARCH("Apto",O332)))</formula>
    </cfRule>
  </conditionalFormatting>
  <conditionalFormatting sqref="J318">
    <cfRule type="cellIs" dxfId="5540" priority="423" operator="equal">
      <formula>0</formula>
    </cfRule>
    <cfRule type="cellIs" dxfId="5539" priority="424" operator="equal">
      <formula>"Inapto"</formula>
    </cfRule>
  </conditionalFormatting>
  <conditionalFormatting sqref="J318">
    <cfRule type="containsText" dxfId="5538" priority="425" operator="containsText" text="0">
      <formula>NOT(ISERROR(SEARCH("0",J318)))</formula>
    </cfRule>
  </conditionalFormatting>
  <conditionalFormatting sqref="J318">
    <cfRule type="containsText" dxfId="5537" priority="426" operator="containsText" text="Inapto">
      <formula>NOT(ISERROR(SEARCH("Inapto",J318)))</formula>
    </cfRule>
    <cfRule type="containsText" dxfId="5536" priority="427" operator="containsText" text="Apto">
      <formula>NOT(ISERROR(SEARCH("Apto",J318)))</formula>
    </cfRule>
  </conditionalFormatting>
  <conditionalFormatting sqref="M318">
    <cfRule type="cellIs" dxfId="5535" priority="418" operator="equal">
      <formula>0</formula>
    </cfRule>
    <cfRule type="cellIs" dxfId="5534" priority="419" operator="equal">
      <formula>"Inapto"</formula>
    </cfRule>
  </conditionalFormatting>
  <conditionalFormatting sqref="M318">
    <cfRule type="containsText" dxfId="5533" priority="420" operator="containsText" text="0">
      <formula>NOT(ISERROR(SEARCH("0",M318)))</formula>
    </cfRule>
  </conditionalFormatting>
  <conditionalFormatting sqref="M318">
    <cfRule type="containsText" dxfId="5532" priority="421" operator="containsText" text="Inapto">
      <formula>NOT(ISERROR(SEARCH("Inapto",M318)))</formula>
    </cfRule>
    <cfRule type="containsText" dxfId="5531" priority="422" operator="containsText" text="Apto">
      <formula>NOT(ISERROR(SEARCH("Apto",M318)))</formula>
    </cfRule>
  </conditionalFormatting>
  <conditionalFormatting sqref="N318">
    <cfRule type="cellIs" dxfId="5530" priority="413" operator="equal">
      <formula>0</formula>
    </cfRule>
    <cfRule type="cellIs" dxfId="5529" priority="414" operator="equal">
      <formula>"Inapto"</formula>
    </cfRule>
  </conditionalFormatting>
  <conditionalFormatting sqref="N318">
    <cfRule type="containsText" dxfId="5528" priority="415" operator="containsText" text="0">
      <formula>NOT(ISERROR(SEARCH("0",N318)))</formula>
    </cfRule>
  </conditionalFormatting>
  <conditionalFormatting sqref="N318">
    <cfRule type="containsText" dxfId="5527" priority="416" operator="containsText" text="Inapto">
      <formula>NOT(ISERROR(SEARCH("Inapto",N318)))</formula>
    </cfRule>
    <cfRule type="containsText" dxfId="5526" priority="417" operator="containsText" text="Apto">
      <formula>NOT(ISERROR(SEARCH("Apto",N318)))</formula>
    </cfRule>
  </conditionalFormatting>
  <conditionalFormatting sqref="M305">
    <cfRule type="cellIs" dxfId="5525" priority="408" operator="equal">
      <formula>0</formula>
    </cfRule>
    <cfRule type="cellIs" dxfId="5524" priority="409" operator="equal">
      <formula>"Inapto"</formula>
    </cfRule>
  </conditionalFormatting>
  <conditionalFormatting sqref="M305">
    <cfRule type="containsText" dxfId="5523" priority="410" operator="containsText" text="0">
      <formula>NOT(ISERROR(SEARCH("0",M305)))</formula>
    </cfRule>
  </conditionalFormatting>
  <conditionalFormatting sqref="M305">
    <cfRule type="containsText" dxfId="5522" priority="411" operator="containsText" text="Inapto">
      <formula>NOT(ISERROR(SEARCH("Inapto",M305)))</formula>
    </cfRule>
    <cfRule type="containsText" dxfId="5521" priority="412" operator="containsText" text="Apto">
      <formula>NOT(ISERROR(SEARCH("Apto",M305)))</formula>
    </cfRule>
  </conditionalFormatting>
  <conditionalFormatting sqref="K275">
    <cfRule type="cellIs" dxfId="5520" priority="403" operator="equal">
      <formula>0</formula>
    </cfRule>
    <cfRule type="cellIs" dxfId="5519" priority="404" operator="equal">
      <formula>"Inapto"</formula>
    </cfRule>
  </conditionalFormatting>
  <conditionalFormatting sqref="K275">
    <cfRule type="containsText" dxfId="5518" priority="405" operator="containsText" text="0">
      <formula>NOT(ISERROR(SEARCH("0",K275)))</formula>
    </cfRule>
  </conditionalFormatting>
  <conditionalFormatting sqref="K275">
    <cfRule type="containsText" dxfId="5517" priority="406" operator="containsText" text="Inapto">
      <formula>NOT(ISERROR(SEARCH("Inapto",K275)))</formula>
    </cfRule>
    <cfRule type="containsText" dxfId="5516" priority="407" operator="containsText" text="Apto">
      <formula>NOT(ISERROR(SEARCH("Apto",K275)))</formula>
    </cfRule>
  </conditionalFormatting>
  <conditionalFormatting sqref="M271">
    <cfRule type="cellIs" dxfId="5515" priority="398" operator="equal">
      <formula>0</formula>
    </cfRule>
    <cfRule type="cellIs" dxfId="5514" priority="399" operator="equal">
      <formula>"Inapto"</formula>
    </cfRule>
  </conditionalFormatting>
  <conditionalFormatting sqref="M271">
    <cfRule type="containsText" dxfId="5513" priority="400" operator="containsText" text="0">
      <formula>NOT(ISERROR(SEARCH("0",M271)))</formula>
    </cfRule>
  </conditionalFormatting>
  <conditionalFormatting sqref="M271">
    <cfRule type="containsText" dxfId="5512" priority="401" operator="containsText" text="Inapto">
      <formula>NOT(ISERROR(SEARCH("Inapto",M271)))</formula>
    </cfRule>
    <cfRule type="containsText" dxfId="5511" priority="402" operator="containsText" text="Apto">
      <formula>NOT(ISERROR(SEARCH("Apto",M271)))</formula>
    </cfRule>
  </conditionalFormatting>
  <conditionalFormatting sqref="M275">
    <cfRule type="cellIs" dxfId="5510" priority="393" operator="equal">
      <formula>0</formula>
    </cfRule>
    <cfRule type="cellIs" dxfId="5509" priority="394" operator="equal">
      <formula>"Inapto"</formula>
    </cfRule>
  </conditionalFormatting>
  <conditionalFormatting sqref="M275">
    <cfRule type="containsText" dxfId="5508" priority="395" operator="containsText" text="0">
      <formula>NOT(ISERROR(SEARCH("0",M275)))</formula>
    </cfRule>
  </conditionalFormatting>
  <conditionalFormatting sqref="M275">
    <cfRule type="containsText" dxfId="5507" priority="396" operator="containsText" text="Inapto">
      <formula>NOT(ISERROR(SEARCH("Inapto",M275)))</formula>
    </cfRule>
    <cfRule type="containsText" dxfId="5506" priority="397" operator="containsText" text="Apto">
      <formula>NOT(ISERROR(SEARCH("Apto",M275)))</formula>
    </cfRule>
  </conditionalFormatting>
  <conditionalFormatting sqref="N275">
    <cfRule type="cellIs" dxfId="5505" priority="388" operator="equal">
      <formula>0</formula>
    </cfRule>
    <cfRule type="cellIs" dxfId="5504" priority="389" operator="equal">
      <formula>"Inapto"</formula>
    </cfRule>
  </conditionalFormatting>
  <conditionalFormatting sqref="N275">
    <cfRule type="containsText" dxfId="5503" priority="390" operator="containsText" text="0">
      <formula>NOT(ISERROR(SEARCH("0",N275)))</formula>
    </cfRule>
  </conditionalFormatting>
  <conditionalFormatting sqref="N275">
    <cfRule type="containsText" dxfId="5502" priority="391" operator="containsText" text="Inapto">
      <formula>NOT(ISERROR(SEARCH("Inapto",N275)))</formula>
    </cfRule>
    <cfRule type="containsText" dxfId="5501" priority="392" operator="containsText" text="Apto">
      <formula>NOT(ISERROR(SEARCH("Apto",N275)))</formula>
    </cfRule>
  </conditionalFormatting>
  <conditionalFormatting sqref="M265">
    <cfRule type="cellIs" dxfId="5500" priority="383" operator="equal">
      <formula>0</formula>
    </cfRule>
    <cfRule type="cellIs" dxfId="5499" priority="384" operator="equal">
      <formula>"Inapto"</formula>
    </cfRule>
  </conditionalFormatting>
  <conditionalFormatting sqref="M265">
    <cfRule type="containsText" dxfId="5498" priority="385" operator="containsText" text="0">
      <formula>NOT(ISERROR(SEARCH("0",M265)))</formula>
    </cfRule>
  </conditionalFormatting>
  <conditionalFormatting sqref="M265">
    <cfRule type="containsText" dxfId="5497" priority="386" operator="containsText" text="Inapto">
      <formula>NOT(ISERROR(SEARCH("Inapto",M265)))</formula>
    </cfRule>
    <cfRule type="containsText" dxfId="5496" priority="387" operator="containsText" text="Apto">
      <formula>NOT(ISERROR(SEARCH("Apto",M265)))</formula>
    </cfRule>
  </conditionalFormatting>
  <conditionalFormatting sqref="O265">
    <cfRule type="cellIs" dxfId="5495" priority="378" operator="equal">
      <formula>0</formula>
    </cfRule>
    <cfRule type="cellIs" dxfId="5494" priority="379" operator="equal">
      <formula>"Inapto"</formula>
    </cfRule>
  </conditionalFormatting>
  <conditionalFormatting sqref="O265">
    <cfRule type="containsText" dxfId="5493" priority="380" operator="containsText" text="0">
      <formula>NOT(ISERROR(SEARCH("0",O265)))</formula>
    </cfRule>
  </conditionalFormatting>
  <conditionalFormatting sqref="O265">
    <cfRule type="containsText" dxfId="5492" priority="381" operator="containsText" text="Inapto">
      <formula>NOT(ISERROR(SEARCH("Inapto",O265)))</formula>
    </cfRule>
    <cfRule type="containsText" dxfId="5491" priority="382" operator="containsText" text="Apto">
      <formula>NOT(ISERROR(SEARCH("Apto",O265)))</formula>
    </cfRule>
  </conditionalFormatting>
  <conditionalFormatting sqref="O243">
    <cfRule type="cellIs" dxfId="5490" priority="373" operator="equal">
      <formula>0</formula>
    </cfRule>
    <cfRule type="cellIs" dxfId="5489" priority="374" operator="equal">
      <formula>"Inapto"</formula>
    </cfRule>
  </conditionalFormatting>
  <conditionalFormatting sqref="O243">
    <cfRule type="containsText" dxfId="5488" priority="375" operator="containsText" text="0">
      <formula>NOT(ISERROR(SEARCH("0",O243)))</formula>
    </cfRule>
  </conditionalFormatting>
  <conditionalFormatting sqref="O243">
    <cfRule type="containsText" dxfId="5487" priority="376" operator="containsText" text="Inapto">
      <formula>NOT(ISERROR(SEARCH("Inapto",O243)))</formula>
    </cfRule>
    <cfRule type="containsText" dxfId="5486" priority="377" operator="containsText" text="Apto">
      <formula>NOT(ISERROR(SEARCH("Apto",O243)))</formula>
    </cfRule>
  </conditionalFormatting>
  <conditionalFormatting sqref="N220">
    <cfRule type="cellIs" dxfId="5485" priority="368" operator="equal">
      <formula>0</formula>
    </cfRule>
    <cfRule type="cellIs" dxfId="5484" priority="369" operator="equal">
      <formula>"Inapto"</formula>
    </cfRule>
  </conditionalFormatting>
  <conditionalFormatting sqref="N220">
    <cfRule type="containsText" dxfId="5483" priority="370" operator="containsText" text="0">
      <formula>NOT(ISERROR(SEARCH("0",N220)))</formula>
    </cfRule>
  </conditionalFormatting>
  <conditionalFormatting sqref="N220">
    <cfRule type="containsText" dxfId="5482" priority="371" operator="containsText" text="Inapto">
      <formula>NOT(ISERROR(SEARCH("Inapto",N220)))</formula>
    </cfRule>
    <cfRule type="containsText" dxfId="5481" priority="372" operator="containsText" text="Apto">
      <formula>NOT(ISERROR(SEARCH("Apto",N220)))</formula>
    </cfRule>
  </conditionalFormatting>
  <conditionalFormatting sqref="N202">
    <cfRule type="cellIs" dxfId="5480" priority="363" operator="equal">
      <formula>0</formula>
    </cfRule>
    <cfRule type="cellIs" dxfId="5479" priority="364" operator="equal">
      <formula>"Inapto"</formula>
    </cfRule>
  </conditionalFormatting>
  <conditionalFormatting sqref="N202">
    <cfRule type="containsText" dxfId="5478" priority="365" operator="containsText" text="0">
      <formula>NOT(ISERROR(SEARCH("0",N202)))</formula>
    </cfRule>
  </conditionalFormatting>
  <conditionalFormatting sqref="N202">
    <cfRule type="containsText" dxfId="5477" priority="366" operator="containsText" text="Inapto">
      <formula>NOT(ISERROR(SEARCH("Inapto",N202)))</formula>
    </cfRule>
    <cfRule type="containsText" dxfId="5476" priority="367" operator="containsText" text="Apto">
      <formula>NOT(ISERROR(SEARCH("Apto",N202)))</formula>
    </cfRule>
  </conditionalFormatting>
  <conditionalFormatting sqref="N162">
    <cfRule type="cellIs" dxfId="5475" priority="361" operator="equal">
      <formula>0</formula>
    </cfRule>
    <cfRule type="cellIs" dxfId="5474" priority="362" operator="equal">
      <formula>"Inapto"</formula>
    </cfRule>
  </conditionalFormatting>
  <conditionalFormatting sqref="N137">
    <cfRule type="cellIs" dxfId="5473" priority="359" operator="equal">
      <formula>0</formula>
    </cfRule>
    <cfRule type="cellIs" dxfId="5472" priority="360" operator="equal">
      <formula>"Inapto"</formula>
    </cfRule>
  </conditionalFormatting>
  <conditionalFormatting sqref="N121">
    <cfRule type="cellIs" dxfId="5471" priority="357" operator="equal">
      <formula>0</formula>
    </cfRule>
    <cfRule type="cellIs" dxfId="5470" priority="358" operator="equal">
      <formula>"Inapto"</formula>
    </cfRule>
  </conditionalFormatting>
  <conditionalFormatting sqref="M115">
    <cfRule type="cellIs" dxfId="5469" priority="352" operator="equal">
      <formula>0</formula>
    </cfRule>
    <cfRule type="cellIs" dxfId="5468" priority="353" operator="equal">
      <formula>"Inapto"</formula>
    </cfRule>
  </conditionalFormatting>
  <conditionalFormatting sqref="M115">
    <cfRule type="containsText" dxfId="5467" priority="354" operator="containsText" text="0">
      <formula>NOT(ISERROR(SEARCH("0",M115)))</formula>
    </cfRule>
  </conditionalFormatting>
  <conditionalFormatting sqref="M115">
    <cfRule type="containsText" dxfId="5466" priority="355" operator="containsText" text="Inapto">
      <formula>NOT(ISERROR(SEARCH("Inapto",M115)))</formula>
    </cfRule>
    <cfRule type="containsText" dxfId="5465" priority="356" operator="containsText" text="Apto">
      <formula>NOT(ISERROR(SEARCH("Apto",M115)))</formula>
    </cfRule>
  </conditionalFormatting>
  <conditionalFormatting sqref="M28">
    <cfRule type="cellIs" dxfId="5464" priority="347" operator="equal">
      <formula>0</formula>
    </cfRule>
    <cfRule type="cellIs" dxfId="5463" priority="348" operator="equal">
      <formula>"Inapto"</formula>
    </cfRule>
  </conditionalFormatting>
  <conditionalFormatting sqref="M28">
    <cfRule type="containsText" dxfId="5462" priority="349" operator="containsText" text="0">
      <formula>NOT(ISERROR(SEARCH("0",M28)))</formula>
    </cfRule>
  </conditionalFormatting>
  <conditionalFormatting sqref="M28">
    <cfRule type="containsText" dxfId="5461" priority="350" operator="containsText" text="Inapto">
      <formula>NOT(ISERROR(SEARCH("Inapto",M28)))</formula>
    </cfRule>
    <cfRule type="containsText" dxfId="5460" priority="351" operator="containsText" text="Apto">
      <formula>NOT(ISERROR(SEARCH("Apto",M28)))</formula>
    </cfRule>
  </conditionalFormatting>
  <conditionalFormatting sqref="N33">
    <cfRule type="cellIs" dxfId="5459" priority="346" stopIfTrue="1" operator="equal">
      <formula>"sim"</formula>
    </cfRule>
  </conditionalFormatting>
  <conditionalFormatting sqref="M35:N35">
    <cfRule type="cellIs" dxfId="5458" priority="345" stopIfTrue="1" operator="equal">
      <formula>"sim"</formula>
    </cfRule>
  </conditionalFormatting>
  <conditionalFormatting sqref="M329 O329">
    <cfRule type="cellIs" dxfId="5457" priority="344" stopIfTrue="1" operator="equal">
      <formula>"sim"</formula>
    </cfRule>
  </conditionalFormatting>
  <conditionalFormatting sqref="M386">
    <cfRule type="containsText" dxfId="5456" priority="343" operator="containsText" text="Apto">
      <formula>NOT(ISERROR(SEARCH("Apto",M386)))</formula>
    </cfRule>
  </conditionalFormatting>
  <conditionalFormatting sqref="M386">
    <cfRule type="containsText" dxfId="5455" priority="341" operator="containsText" text="0">
      <formula>NOT(ISERROR(SEARCH("0",M386)))</formula>
    </cfRule>
  </conditionalFormatting>
  <conditionalFormatting sqref="M386">
    <cfRule type="containsText" dxfId="5454" priority="342" operator="containsText" text="Inapto">
      <formula>NOT(ISERROR(SEARCH("Inapto",M386)))</formula>
    </cfRule>
  </conditionalFormatting>
  <conditionalFormatting sqref="M386">
    <cfRule type="cellIs" dxfId="5453" priority="340" stopIfTrue="1" operator="equal">
      <formula>"sim"</formula>
    </cfRule>
  </conditionalFormatting>
  <conditionalFormatting sqref="O418">
    <cfRule type="cellIs" dxfId="5452" priority="339" stopIfTrue="1" operator="equal">
      <formula>"sim"</formula>
    </cfRule>
  </conditionalFormatting>
  <conditionalFormatting sqref="M353">
    <cfRule type="cellIs" dxfId="5451" priority="335" operator="equal">
      <formula>0</formula>
    </cfRule>
    <cfRule type="cellIs" dxfId="5450" priority="336" operator="equal">
      <formula>"Inapto"</formula>
    </cfRule>
    <cfRule type="cellIs" dxfId="5449" priority="337" operator="equal">
      <formula>"Apto"</formula>
    </cfRule>
  </conditionalFormatting>
  <conditionalFormatting sqref="M353">
    <cfRule type="cellIs" dxfId="5448" priority="338" stopIfTrue="1" operator="equal">
      <formula>"sim"</formula>
    </cfRule>
  </conditionalFormatting>
  <conditionalFormatting sqref="M365">
    <cfRule type="containsText" dxfId="5447" priority="331" operator="containsText" text="0">
      <formula>NOT(ISERROR(SEARCH("0",M365)))</formula>
    </cfRule>
  </conditionalFormatting>
  <conditionalFormatting sqref="M365">
    <cfRule type="containsText" dxfId="5446" priority="332" operator="containsText" text="Inapto">
      <formula>NOT(ISERROR(SEARCH("Inapto",M365)))</formula>
    </cfRule>
    <cfRule type="containsText" dxfId="5445" priority="333" operator="containsText" text="Apto">
      <formula>NOT(ISERROR(SEARCH("Apto",M365)))</formula>
    </cfRule>
  </conditionalFormatting>
  <conditionalFormatting sqref="M365">
    <cfRule type="cellIs" dxfId="5444" priority="334" stopIfTrue="1" operator="equal">
      <formula>"sim"</formula>
    </cfRule>
  </conditionalFormatting>
  <conditionalFormatting sqref="N11">
    <cfRule type="cellIs" dxfId="5443" priority="327" operator="equal">
      <formula>0</formula>
    </cfRule>
    <cfRule type="cellIs" dxfId="5442" priority="328" operator="equal">
      <formula>"Inapto"</formula>
    </cfRule>
    <cfRule type="cellIs" dxfId="5441" priority="329" operator="equal">
      <formula>"Apto"</formula>
    </cfRule>
  </conditionalFormatting>
  <conditionalFormatting sqref="N11">
    <cfRule type="cellIs" dxfId="5440" priority="330" stopIfTrue="1" operator="equal">
      <formula>"sim"</formula>
    </cfRule>
  </conditionalFormatting>
  <conditionalFormatting sqref="O11">
    <cfRule type="containsText" dxfId="5439" priority="326" operator="containsText" text="Apto">
      <formula>NOT(ISERROR(SEARCH("Apto",O11)))</formula>
    </cfRule>
  </conditionalFormatting>
  <conditionalFormatting sqref="O11">
    <cfRule type="containsText" dxfId="5438" priority="324" operator="containsText" text="0">
      <formula>NOT(ISERROR(SEARCH("0",O11)))</formula>
    </cfRule>
  </conditionalFormatting>
  <conditionalFormatting sqref="O11">
    <cfRule type="containsText" dxfId="5437" priority="325" operator="containsText" text="Inapto">
      <formula>NOT(ISERROR(SEARCH("Inapto",O11)))</formula>
    </cfRule>
  </conditionalFormatting>
  <conditionalFormatting sqref="N26">
    <cfRule type="cellIs" dxfId="5436" priority="320" operator="equal">
      <formula>0</formula>
    </cfRule>
    <cfRule type="cellIs" dxfId="5435" priority="321" operator="equal">
      <formula>"Inapto"</formula>
    </cfRule>
    <cfRule type="cellIs" dxfId="5434" priority="322" operator="equal">
      <formula>"Apto"</formula>
    </cfRule>
  </conditionalFormatting>
  <conditionalFormatting sqref="N26">
    <cfRule type="cellIs" dxfId="5433" priority="323" stopIfTrue="1" operator="equal">
      <formula>"sim"</formula>
    </cfRule>
  </conditionalFormatting>
  <conditionalFormatting sqref="O26">
    <cfRule type="containsText" dxfId="5432" priority="319" operator="containsText" text="Apto">
      <formula>NOT(ISERROR(SEARCH("Apto",O26)))</formula>
    </cfRule>
  </conditionalFormatting>
  <conditionalFormatting sqref="O26">
    <cfRule type="containsText" dxfId="5431" priority="317" operator="containsText" text="0">
      <formula>NOT(ISERROR(SEARCH("0",O26)))</formula>
    </cfRule>
  </conditionalFormatting>
  <conditionalFormatting sqref="O26">
    <cfRule type="containsText" dxfId="5430" priority="318" operator="containsText" text="Inapto">
      <formula>NOT(ISERROR(SEARCH("Inapto",O26)))</formula>
    </cfRule>
  </conditionalFormatting>
  <conditionalFormatting sqref="N30">
    <cfRule type="cellIs" dxfId="5429" priority="313" operator="equal">
      <formula>0</formula>
    </cfRule>
    <cfRule type="cellIs" dxfId="5428" priority="314" operator="equal">
      <formula>"Inapto"</formula>
    </cfRule>
    <cfRule type="cellIs" dxfId="5427" priority="315" operator="equal">
      <formula>"Apto"</formula>
    </cfRule>
  </conditionalFormatting>
  <conditionalFormatting sqref="N30">
    <cfRule type="cellIs" dxfId="5426" priority="316" stopIfTrue="1" operator="equal">
      <formula>"sim"</formula>
    </cfRule>
  </conditionalFormatting>
  <conditionalFormatting sqref="N31">
    <cfRule type="cellIs" dxfId="5425" priority="309" operator="equal">
      <formula>0</formula>
    </cfRule>
    <cfRule type="cellIs" dxfId="5424" priority="310" operator="equal">
      <formula>"Inapto"</formula>
    </cfRule>
    <cfRule type="cellIs" dxfId="5423" priority="311" operator="equal">
      <formula>"Apto"</formula>
    </cfRule>
  </conditionalFormatting>
  <conditionalFormatting sqref="N31">
    <cfRule type="cellIs" dxfId="5422" priority="312" stopIfTrue="1" operator="equal">
      <formula>"sim"</formula>
    </cfRule>
  </conditionalFormatting>
  <conditionalFormatting sqref="O31">
    <cfRule type="containsText" dxfId="5421" priority="307" operator="containsText" text="Apto">
      <formula>NOT(ISERROR(SEARCH("Apto",O31)))</formula>
    </cfRule>
  </conditionalFormatting>
  <conditionalFormatting sqref="O31">
    <cfRule type="containsText" dxfId="5420" priority="305" operator="containsText" text="0">
      <formula>NOT(ISERROR(SEARCH("0",O31)))</formula>
    </cfRule>
  </conditionalFormatting>
  <conditionalFormatting sqref="O31">
    <cfRule type="containsText" dxfId="5419" priority="306" operator="containsText" text="Inapto">
      <formula>NOT(ISERROR(SEARCH("Inapto",O31)))</formula>
    </cfRule>
  </conditionalFormatting>
  <conditionalFormatting sqref="O31">
    <cfRule type="cellIs" dxfId="5418" priority="308" stopIfTrue="1" operator="equal">
      <formula>"sim"</formula>
    </cfRule>
  </conditionalFormatting>
  <conditionalFormatting sqref="O31">
    <cfRule type="cellIs" dxfId="5417" priority="304" stopIfTrue="1" operator="equal">
      <formula>"sim"</formula>
    </cfRule>
  </conditionalFormatting>
  <conditionalFormatting sqref="M42:N42">
    <cfRule type="cellIs" dxfId="5416" priority="300" operator="equal">
      <formula>0</formula>
    </cfRule>
    <cfRule type="cellIs" dxfId="5415" priority="301" operator="equal">
      <formula>"Inapto"</formula>
    </cfRule>
    <cfRule type="cellIs" dxfId="5414" priority="302" operator="equal">
      <formula>"Apto"</formula>
    </cfRule>
  </conditionalFormatting>
  <conditionalFormatting sqref="M42:N42">
    <cfRule type="cellIs" dxfId="5413" priority="303" stopIfTrue="1" operator="equal">
      <formula>"sim"</formula>
    </cfRule>
  </conditionalFormatting>
  <conditionalFormatting sqref="O42">
    <cfRule type="containsText" dxfId="5412" priority="299" operator="containsText" text="Apto">
      <formula>NOT(ISERROR(SEARCH("Apto",O42)))</formula>
    </cfRule>
  </conditionalFormatting>
  <conditionalFormatting sqref="O42">
    <cfRule type="containsText" dxfId="5411" priority="297" operator="containsText" text="0">
      <formula>NOT(ISERROR(SEARCH("0",O42)))</formula>
    </cfRule>
  </conditionalFormatting>
  <conditionalFormatting sqref="O42">
    <cfRule type="containsText" dxfId="5410" priority="298" operator="containsText" text="Inapto">
      <formula>NOT(ISERROR(SEARCH("Inapto",O42)))</formula>
    </cfRule>
  </conditionalFormatting>
  <conditionalFormatting sqref="O42">
    <cfRule type="cellIs" dxfId="5409" priority="296" stopIfTrue="1" operator="equal">
      <formula>"sim"</formula>
    </cfRule>
  </conditionalFormatting>
  <conditionalFormatting sqref="O52">
    <cfRule type="cellIs" dxfId="5408" priority="295" stopIfTrue="1" operator="equal">
      <formula>"sim"</formula>
    </cfRule>
  </conditionalFormatting>
  <conditionalFormatting sqref="O54">
    <cfRule type="cellIs" dxfId="5407" priority="294" stopIfTrue="1" operator="equal">
      <formula>"sim"</formula>
    </cfRule>
  </conditionalFormatting>
  <conditionalFormatting sqref="N54">
    <cfRule type="cellIs" dxfId="5406" priority="290" operator="equal">
      <formula>0</formula>
    </cfRule>
    <cfRule type="cellIs" dxfId="5405" priority="291" operator="equal">
      <formula>"Inapto"</formula>
    </cfRule>
    <cfRule type="cellIs" dxfId="5404" priority="292" operator="equal">
      <formula>"Apto"</formula>
    </cfRule>
  </conditionalFormatting>
  <conditionalFormatting sqref="N54">
    <cfRule type="cellIs" dxfId="5403" priority="293" stopIfTrue="1" operator="equal">
      <formula>"sim"</formula>
    </cfRule>
  </conditionalFormatting>
  <conditionalFormatting sqref="O97">
    <cfRule type="cellIs" dxfId="5402" priority="289" stopIfTrue="1" operator="equal">
      <formula>"sim"</formula>
    </cfRule>
  </conditionalFormatting>
  <conditionalFormatting sqref="O113">
    <cfRule type="cellIs" dxfId="5401" priority="285" operator="equal">
      <formula>0</formula>
    </cfRule>
    <cfRule type="cellIs" dxfId="5400" priority="286" operator="equal">
      <formula>"Inapto"</formula>
    </cfRule>
    <cfRule type="cellIs" dxfId="5399" priority="287" operator="equal">
      <formula>"Apto"</formula>
    </cfRule>
    <cfRule type="cellIs" dxfId="5398" priority="288" stopIfTrue="1" operator="equal">
      <formula>"sim"</formula>
    </cfRule>
  </conditionalFormatting>
  <conditionalFormatting sqref="O159">
    <cfRule type="cellIs" dxfId="5397" priority="281" operator="equal">
      <formula>0</formula>
    </cfRule>
    <cfRule type="cellIs" dxfId="5396" priority="282" operator="equal">
      <formula>"Inapto"</formula>
    </cfRule>
    <cfRule type="cellIs" dxfId="5395" priority="283" operator="equal">
      <formula>"Apto"</formula>
    </cfRule>
  </conditionalFormatting>
  <conditionalFormatting sqref="O159">
    <cfRule type="cellIs" dxfId="5394" priority="284" stopIfTrue="1" operator="equal">
      <formula>"sim"</formula>
    </cfRule>
  </conditionalFormatting>
  <conditionalFormatting sqref="O184">
    <cfRule type="cellIs" dxfId="5393" priority="277" operator="equal">
      <formula>0</formula>
    </cfRule>
  </conditionalFormatting>
  <conditionalFormatting sqref="O184">
    <cfRule type="cellIs" dxfId="5392" priority="278" operator="equal">
      <formula>"Inapto"</formula>
    </cfRule>
    <cfRule type="cellIs" dxfId="5391" priority="279" operator="equal">
      <formula>"Apto"</formula>
    </cfRule>
    <cfRule type="cellIs" dxfId="5390" priority="280" stopIfTrue="1" operator="equal">
      <formula>"sim"</formula>
    </cfRule>
  </conditionalFormatting>
  <conditionalFormatting sqref="M191">
    <cfRule type="containsText" dxfId="5389" priority="275" operator="containsText" text="Apto">
      <formula>NOT(ISERROR(SEARCH("Apto",M191)))</formula>
    </cfRule>
  </conditionalFormatting>
  <conditionalFormatting sqref="M191">
    <cfRule type="containsText" dxfId="5388" priority="273" operator="containsText" text="0">
      <formula>NOT(ISERROR(SEARCH("0",M191)))</formula>
    </cfRule>
  </conditionalFormatting>
  <conditionalFormatting sqref="M191">
    <cfRule type="containsText" dxfId="5387" priority="274" operator="containsText" text="Inapto">
      <formula>NOT(ISERROR(SEARCH("Inapto",M191)))</formula>
    </cfRule>
  </conditionalFormatting>
  <conditionalFormatting sqref="M191">
    <cfRule type="cellIs" dxfId="5386" priority="276" stopIfTrue="1" operator="equal">
      <formula>"sim"</formula>
    </cfRule>
  </conditionalFormatting>
  <conditionalFormatting sqref="N191">
    <cfRule type="cellIs" dxfId="5385" priority="270" operator="equal">
      <formula>"Apto"</formula>
    </cfRule>
  </conditionalFormatting>
  <conditionalFormatting sqref="N191">
    <cfRule type="cellIs" dxfId="5384" priority="271" operator="equal">
      <formula>"Inapto"</formula>
    </cfRule>
    <cfRule type="cellIs" dxfId="5383" priority="272" stopIfTrue="1" operator="equal">
      <formula>"sim"</formula>
    </cfRule>
  </conditionalFormatting>
  <conditionalFormatting sqref="N191">
    <cfRule type="cellIs" dxfId="5382" priority="269" operator="equal">
      <formula>0</formula>
    </cfRule>
  </conditionalFormatting>
  <conditionalFormatting sqref="M223">
    <cfRule type="containsText" dxfId="5381" priority="268" operator="containsText" text="Apto">
      <formula>NOT(ISERROR(SEARCH("Apto",M223)))</formula>
    </cfRule>
  </conditionalFormatting>
  <conditionalFormatting sqref="M223">
    <cfRule type="containsText" dxfId="5380" priority="266" operator="containsText" text="0">
      <formula>NOT(ISERROR(SEARCH("0",M223)))</formula>
    </cfRule>
  </conditionalFormatting>
  <conditionalFormatting sqref="M223">
    <cfRule type="containsText" dxfId="5379" priority="267" operator="containsText" text="Inapto">
      <formula>NOT(ISERROR(SEARCH("Inapto",M223)))</formula>
    </cfRule>
  </conditionalFormatting>
  <conditionalFormatting sqref="M223">
    <cfRule type="cellIs" dxfId="5378" priority="265" stopIfTrue="1" operator="equal">
      <formula>"sim"</formula>
    </cfRule>
  </conditionalFormatting>
  <conditionalFormatting sqref="N223">
    <cfRule type="cellIs" dxfId="5377" priority="260" operator="equal">
      <formula>0</formula>
    </cfRule>
    <cfRule type="cellIs" dxfId="5376" priority="261" operator="equal">
      <formula>"Inapto"</formula>
    </cfRule>
  </conditionalFormatting>
  <conditionalFormatting sqref="N223">
    <cfRule type="containsText" dxfId="5375" priority="262" operator="containsText" text="0">
      <formula>NOT(ISERROR(SEARCH("0",N223)))</formula>
    </cfRule>
  </conditionalFormatting>
  <conditionalFormatting sqref="N223">
    <cfRule type="containsText" dxfId="5374" priority="263" operator="containsText" text="Inapto">
      <formula>NOT(ISERROR(SEARCH("Inapto",N223)))</formula>
    </cfRule>
    <cfRule type="containsText" dxfId="5373" priority="264" operator="containsText" text="Apto">
      <formula>NOT(ISERROR(SEARCH("Apto",N223)))</formula>
    </cfRule>
  </conditionalFormatting>
  <conditionalFormatting sqref="O231">
    <cfRule type="cellIs" dxfId="5372" priority="255" operator="equal">
      <formula>0</formula>
    </cfRule>
    <cfRule type="cellIs" dxfId="5371" priority="256" operator="equal">
      <formula>"Inapto"</formula>
    </cfRule>
  </conditionalFormatting>
  <conditionalFormatting sqref="O231">
    <cfRule type="containsText" dxfId="5370" priority="257" operator="containsText" text="0">
      <formula>NOT(ISERROR(SEARCH("0",O231)))</formula>
    </cfRule>
  </conditionalFormatting>
  <conditionalFormatting sqref="O231">
    <cfRule type="containsText" dxfId="5369" priority="258" operator="containsText" text="Inapto">
      <formula>NOT(ISERROR(SEARCH("Inapto",O231)))</formula>
    </cfRule>
    <cfRule type="containsText" dxfId="5368" priority="259" operator="containsText" text="Apto">
      <formula>NOT(ISERROR(SEARCH("Apto",O231)))</formula>
    </cfRule>
  </conditionalFormatting>
  <conditionalFormatting sqref="M231">
    <cfRule type="containsText" dxfId="5367" priority="253" operator="containsText" text="Apto">
      <formula>NOT(ISERROR(SEARCH("Apto",M231)))</formula>
    </cfRule>
  </conditionalFormatting>
  <conditionalFormatting sqref="M231">
    <cfRule type="containsText" dxfId="5366" priority="251" operator="containsText" text="0">
      <formula>NOT(ISERROR(SEARCH("0",M231)))</formula>
    </cfRule>
  </conditionalFormatting>
  <conditionalFormatting sqref="M231">
    <cfRule type="containsText" dxfId="5365" priority="252" operator="containsText" text="Inapto">
      <formula>NOT(ISERROR(SEARCH("Inapto",M231)))</formula>
    </cfRule>
  </conditionalFormatting>
  <conditionalFormatting sqref="M231">
    <cfRule type="cellIs" dxfId="5364" priority="254" stopIfTrue="1" operator="equal">
      <formula>"sim"</formula>
    </cfRule>
  </conditionalFormatting>
  <conditionalFormatting sqref="M254">
    <cfRule type="containsText" dxfId="5363" priority="249" operator="containsText" text="Apto">
      <formula>NOT(ISERROR(SEARCH("Apto",M254)))</formula>
    </cfRule>
  </conditionalFormatting>
  <conditionalFormatting sqref="M254">
    <cfRule type="containsText" dxfId="5362" priority="247" operator="containsText" text="0">
      <formula>NOT(ISERROR(SEARCH("0",M254)))</formula>
    </cfRule>
  </conditionalFormatting>
  <conditionalFormatting sqref="M254">
    <cfRule type="containsText" dxfId="5361" priority="248" operator="containsText" text="Inapto">
      <formula>NOT(ISERROR(SEARCH("Inapto",M254)))</formula>
    </cfRule>
  </conditionalFormatting>
  <conditionalFormatting sqref="M254">
    <cfRule type="cellIs" dxfId="5360" priority="250" stopIfTrue="1" operator="equal">
      <formula>"sim"</formula>
    </cfRule>
  </conditionalFormatting>
  <conditionalFormatting sqref="N254">
    <cfRule type="cellIs" dxfId="5359" priority="244" operator="equal">
      <formula>"Apto"</formula>
    </cfRule>
  </conditionalFormatting>
  <conditionalFormatting sqref="N254">
    <cfRule type="cellIs" dxfId="5358" priority="245" operator="equal">
      <formula>"Inapto"</formula>
    </cfRule>
    <cfRule type="cellIs" dxfId="5357" priority="246" stopIfTrue="1" operator="equal">
      <formula>"sim"</formula>
    </cfRule>
  </conditionalFormatting>
  <conditionalFormatting sqref="N254">
    <cfRule type="cellIs" dxfId="5356" priority="243" operator="equal">
      <formula>0</formula>
    </cfRule>
  </conditionalFormatting>
  <conditionalFormatting sqref="M310">
    <cfRule type="containsText" dxfId="5355" priority="241" operator="containsText" text="Apto">
      <formula>NOT(ISERROR(SEARCH("Apto",M310)))</formula>
    </cfRule>
  </conditionalFormatting>
  <conditionalFormatting sqref="M310">
    <cfRule type="containsText" dxfId="5354" priority="239" operator="containsText" text="0">
      <formula>NOT(ISERROR(SEARCH("0",M310)))</formula>
    </cfRule>
  </conditionalFormatting>
  <conditionalFormatting sqref="M310">
    <cfRule type="containsText" dxfId="5353" priority="240" operator="containsText" text="Inapto">
      <formula>NOT(ISERROR(SEARCH("Inapto",M310)))</formula>
    </cfRule>
  </conditionalFormatting>
  <conditionalFormatting sqref="M310">
    <cfRule type="cellIs" dxfId="5352" priority="242" stopIfTrue="1" operator="equal">
      <formula>"sim"</formula>
    </cfRule>
  </conditionalFormatting>
  <conditionalFormatting sqref="M310">
    <cfRule type="cellIs" dxfId="5351" priority="238" stopIfTrue="1" operator="equal">
      <formula>"sim"</formula>
    </cfRule>
  </conditionalFormatting>
  <conditionalFormatting sqref="O310">
    <cfRule type="cellIs" dxfId="5350" priority="234" operator="equal">
      <formula>0</formula>
    </cfRule>
  </conditionalFormatting>
  <conditionalFormatting sqref="O310">
    <cfRule type="cellIs" dxfId="5349" priority="235" operator="equal">
      <formula>"Inapto"</formula>
    </cfRule>
    <cfRule type="cellIs" dxfId="5348" priority="236" operator="equal">
      <formula>"Apto"</formula>
    </cfRule>
    <cfRule type="cellIs" dxfId="5347" priority="237" stopIfTrue="1" operator="equal">
      <formula>"sim"</formula>
    </cfRule>
  </conditionalFormatting>
  <conditionalFormatting sqref="N310">
    <cfRule type="cellIs" dxfId="5346" priority="231" operator="equal">
      <formula>"Inapto"</formula>
    </cfRule>
    <cfRule type="cellIs" dxfId="5345" priority="232" operator="equal">
      <formula>"Apto"</formula>
    </cfRule>
    <cfRule type="cellIs" dxfId="5344" priority="233" stopIfTrue="1" operator="equal">
      <formula>"sim"</formula>
    </cfRule>
  </conditionalFormatting>
  <conditionalFormatting sqref="M329">
    <cfRule type="containsText" dxfId="5343" priority="229" operator="containsText" text="Apto">
      <formula>NOT(ISERROR(SEARCH("Apto",M329)))</formula>
    </cfRule>
  </conditionalFormatting>
  <conditionalFormatting sqref="M329">
    <cfRule type="containsText" dxfId="5342" priority="227" operator="containsText" text="0">
      <formula>NOT(ISERROR(SEARCH("0",M329)))</formula>
    </cfRule>
  </conditionalFormatting>
  <conditionalFormatting sqref="M329">
    <cfRule type="containsText" dxfId="5341" priority="228" operator="containsText" text="Inapto">
      <formula>NOT(ISERROR(SEARCH("Inapto",M329)))</formula>
    </cfRule>
  </conditionalFormatting>
  <conditionalFormatting sqref="M329">
    <cfRule type="cellIs" dxfId="5340" priority="230" stopIfTrue="1" operator="equal">
      <formula>"sim"</formula>
    </cfRule>
  </conditionalFormatting>
  <conditionalFormatting sqref="O329">
    <cfRule type="cellIs" dxfId="5339" priority="226" stopIfTrue="1" operator="equal">
      <formula>"sim"</formula>
    </cfRule>
  </conditionalFormatting>
  <conditionalFormatting sqref="N329">
    <cfRule type="cellIs" dxfId="5338" priority="222" operator="equal">
      <formula>0</formula>
    </cfRule>
  </conditionalFormatting>
  <conditionalFormatting sqref="N329">
    <cfRule type="cellIs" dxfId="5337" priority="223" operator="equal">
      <formula>"Inapto"</formula>
    </cfRule>
  </conditionalFormatting>
  <conditionalFormatting sqref="N329">
    <cfRule type="cellIs" dxfId="5336" priority="224" operator="equal">
      <formula>"Apto"</formula>
    </cfRule>
  </conditionalFormatting>
  <conditionalFormatting sqref="N329">
    <cfRule type="cellIs" dxfId="5335" priority="225" stopIfTrue="1" operator="equal">
      <formula>"sim"</formula>
    </cfRule>
  </conditionalFormatting>
  <conditionalFormatting sqref="N350">
    <cfRule type="cellIs" dxfId="5334" priority="221" stopIfTrue="1" operator="equal">
      <formula>"sim"</formula>
    </cfRule>
  </conditionalFormatting>
  <conditionalFormatting sqref="O354">
    <cfRule type="cellIs" dxfId="5333" priority="220" stopIfTrue="1" operator="equal">
      <formula>"sim"</formula>
    </cfRule>
  </conditionalFormatting>
  <conditionalFormatting sqref="M354">
    <cfRule type="cellIs" dxfId="5332" priority="216" operator="equal">
      <formula>0</formula>
    </cfRule>
    <cfRule type="cellIs" dxfId="5331" priority="217" operator="equal">
      <formula>"Inapto"</formula>
    </cfRule>
  </conditionalFormatting>
  <conditionalFormatting sqref="M354">
    <cfRule type="cellIs" dxfId="5330" priority="218" operator="equal">
      <formula>"Apto"</formula>
    </cfRule>
    <cfRule type="cellIs" dxfId="5329" priority="219" stopIfTrue="1" operator="equal">
      <formula>"sim"</formula>
    </cfRule>
  </conditionalFormatting>
  <conditionalFormatting sqref="N354">
    <cfRule type="cellIs" dxfId="5328" priority="212" operator="equal">
      <formula>0</formula>
    </cfRule>
    <cfRule type="cellIs" dxfId="5327" priority="213" operator="equal">
      <formula>"Inapto"</formula>
    </cfRule>
  </conditionalFormatting>
  <conditionalFormatting sqref="N354">
    <cfRule type="cellIs" dxfId="5326" priority="214" operator="equal">
      <formula>"Apto"</formula>
    </cfRule>
    <cfRule type="cellIs" dxfId="5325" priority="215" stopIfTrue="1" operator="equal">
      <formula>"sim"</formula>
    </cfRule>
  </conditionalFormatting>
  <conditionalFormatting sqref="O362">
    <cfRule type="cellIs" dxfId="5324" priority="211" stopIfTrue="1" operator="equal">
      <formula>"sim"</formula>
    </cfRule>
  </conditionalFormatting>
  <conditionalFormatting sqref="O363">
    <cfRule type="cellIs" dxfId="5323" priority="210" stopIfTrue="1" operator="equal">
      <formula>"sim"</formula>
    </cfRule>
  </conditionalFormatting>
  <conditionalFormatting sqref="O365">
    <cfRule type="containsText" dxfId="5322" priority="206" operator="containsText" text="0">
      <formula>NOT(ISERROR(SEARCH("0",O365)))</formula>
    </cfRule>
  </conditionalFormatting>
  <conditionalFormatting sqref="O365">
    <cfRule type="containsText" dxfId="5321" priority="207" operator="containsText" text="Inapto">
      <formula>NOT(ISERROR(SEARCH("Inapto",O365)))</formula>
    </cfRule>
    <cfRule type="containsText" dxfId="5320" priority="208" operator="containsText" text="Apto">
      <formula>NOT(ISERROR(SEARCH("Apto",O365)))</formula>
    </cfRule>
  </conditionalFormatting>
  <conditionalFormatting sqref="O365">
    <cfRule type="cellIs" dxfId="5319" priority="209" stopIfTrue="1" operator="equal">
      <formula>"sim"</formula>
    </cfRule>
  </conditionalFormatting>
  <conditionalFormatting sqref="O368">
    <cfRule type="containsText" dxfId="5318" priority="202" operator="containsText" text="0">
      <formula>NOT(ISERROR(SEARCH("0",O368)))</formula>
    </cfRule>
  </conditionalFormatting>
  <conditionalFormatting sqref="O368">
    <cfRule type="containsText" dxfId="5317" priority="203" operator="containsText" text="Inapto">
      <formula>NOT(ISERROR(SEARCH("Inapto",O368)))</formula>
    </cfRule>
    <cfRule type="containsText" dxfId="5316" priority="204" operator="containsText" text="Apto">
      <formula>NOT(ISERROR(SEARCH("Apto",O368)))</formula>
    </cfRule>
  </conditionalFormatting>
  <conditionalFormatting sqref="O368">
    <cfRule type="cellIs" dxfId="5315" priority="205" stopIfTrue="1" operator="equal">
      <formula>"sim"</formula>
    </cfRule>
  </conditionalFormatting>
  <conditionalFormatting sqref="N380:N386">
    <cfRule type="cellIs" dxfId="5314" priority="198" operator="equal">
      <formula>0</formula>
    </cfRule>
    <cfRule type="cellIs" dxfId="5313" priority="199" operator="equal">
      <formula>"Inapto"</formula>
    </cfRule>
    <cfRule type="cellIs" dxfId="5312" priority="200" operator="equal">
      <formula>"Apto"</formula>
    </cfRule>
  </conditionalFormatting>
  <conditionalFormatting sqref="N380:N386">
    <cfRule type="cellIs" dxfId="5311" priority="201" stopIfTrue="1" operator="equal">
      <formula>"sim"</formula>
    </cfRule>
  </conditionalFormatting>
  <conditionalFormatting sqref="O380">
    <cfRule type="cellIs" dxfId="5310" priority="195" operator="equal">
      <formula>"Inapto"</formula>
    </cfRule>
    <cfRule type="cellIs" dxfId="5309" priority="196" operator="equal">
      <formula>"Apto"</formula>
    </cfRule>
    <cfRule type="cellIs" dxfId="5308" priority="197" stopIfTrue="1" operator="equal">
      <formula>"sim"</formula>
    </cfRule>
  </conditionalFormatting>
  <conditionalFormatting sqref="O384:O387">
    <cfRule type="cellIs" dxfId="5307" priority="192" operator="equal">
      <formula>"Inapto"</formula>
    </cfRule>
    <cfRule type="cellIs" dxfId="5306" priority="193" operator="equal">
      <formula>"Apto"</formula>
    </cfRule>
    <cfRule type="cellIs" dxfId="5305" priority="194" stopIfTrue="1" operator="equal">
      <formula>"sim"</formula>
    </cfRule>
  </conditionalFormatting>
  <conditionalFormatting sqref="O389">
    <cfRule type="containsText" dxfId="5304" priority="188" operator="containsText" text="0">
      <formula>NOT(ISERROR(SEARCH("0",O389)))</formula>
    </cfRule>
  </conditionalFormatting>
  <conditionalFormatting sqref="O389">
    <cfRule type="containsText" dxfId="5303" priority="189" operator="containsText" text="Inapto">
      <formula>NOT(ISERROR(SEARCH("Inapto",O389)))</formula>
    </cfRule>
    <cfRule type="containsText" dxfId="5302" priority="190" operator="containsText" text="Apto">
      <formula>NOT(ISERROR(SEARCH("Apto",O389)))</formula>
    </cfRule>
  </conditionalFormatting>
  <conditionalFormatting sqref="O389">
    <cfRule type="cellIs" dxfId="5301" priority="191" stopIfTrue="1" operator="equal">
      <formula>"sim"</formula>
    </cfRule>
  </conditionalFormatting>
  <conditionalFormatting sqref="O390">
    <cfRule type="containsText" dxfId="5300" priority="184" operator="containsText" text="0">
      <formula>NOT(ISERROR(SEARCH("0",O390)))</formula>
    </cfRule>
  </conditionalFormatting>
  <conditionalFormatting sqref="O390">
    <cfRule type="containsText" dxfId="5299" priority="185" operator="containsText" text="Inapto">
      <formula>NOT(ISERROR(SEARCH("Inapto",O390)))</formula>
    </cfRule>
    <cfRule type="containsText" dxfId="5298" priority="186" operator="containsText" text="Apto">
      <formula>NOT(ISERROR(SEARCH("Apto",O390)))</formula>
    </cfRule>
  </conditionalFormatting>
  <conditionalFormatting sqref="O390">
    <cfRule type="cellIs" dxfId="5297" priority="187" stopIfTrue="1" operator="equal">
      <formula>"sim"</formula>
    </cfRule>
  </conditionalFormatting>
  <conditionalFormatting sqref="O393">
    <cfRule type="containsText" dxfId="5296" priority="180" operator="containsText" text="0">
      <formula>NOT(ISERROR(SEARCH("0",O393)))</formula>
    </cfRule>
  </conditionalFormatting>
  <conditionalFormatting sqref="O393">
    <cfRule type="containsText" dxfId="5295" priority="181" operator="containsText" text="Inapto">
      <formula>NOT(ISERROR(SEARCH("Inapto",O393)))</formula>
    </cfRule>
    <cfRule type="containsText" dxfId="5294" priority="182" operator="containsText" text="Apto">
      <formula>NOT(ISERROR(SEARCH("Apto",O393)))</formula>
    </cfRule>
  </conditionalFormatting>
  <conditionalFormatting sqref="O393">
    <cfRule type="cellIs" dxfId="5293" priority="183" stopIfTrue="1" operator="equal">
      <formula>"sim"</formula>
    </cfRule>
  </conditionalFormatting>
  <conditionalFormatting sqref="O397">
    <cfRule type="containsText" dxfId="5292" priority="176" operator="containsText" text="0">
      <formula>NOT(ISERROR(SEARCH("0",O397)))</formula>
    </cfRule>
  </conditionalFormatting>
  <conditionalFormatting sqref="O397">
    <cfRule type="containsText" dxfId="5291" priority="177" operator="containsText" text="Inapto">
      <formula>NOT(ISERROR(SEARCH("Inapto",O397)))</formula>
    </cfRule>
    <cfRule type="containsText" dxfId="5290" priority="178" operator="containsText" text="Apto">
      <formula>NOT(ISERROR(SEARCH("Apto",O397)))</formula>
    </cfRule>
  </conditionalFormatting>
  <conditionalFormatting sqref="O397">
    <cfRule type="cellIs" dxfId="5289" priority="179" stopIfTrue="1" operator="equal">
      <formula>"sim"</formula>
    </cfRule>
  </conditionalFormatting>
  <conditionalFormatting sqref="O400">
    <cfRule type="containsText" dxfId="5288" priority="172" operator="containsText" text="0">
      <formula>NOT(ISERROR(SEARCH("0",O400)))</formula>
    </cfRule>
  </conditionalFormatting>
  <conditionalFormatting sqref="O400">
    <cfRule type="containsText" dxfId="5287" priority="173" operator="containsText" text="Inapto">
      <formula>NOT(ISERROR(SEARCH("Inapto",O400)))</formula>
    </cfRule>
    <cfRule type="containsText" dxfId="5286" priority="174" operator="containsText" text="Apto">
      <formula>NOT(ISERROR(SEARCH("Apto",O400)))</formula>
    </cfRule>
  </conditionalFormatting>
  <conditionalFormatting sqref="O400">
    <cfRule type="cellIs" dxfId="5285" priority="175" stopIfTrue="1" operator="equal">
      <formula>"sim"</formula>
    </cfRule>
  </conditionalFormatting>
  <conditionalFormatting sqref="O404">
    <cfRule type="containsText" dxfId="5284" priority="168" operator="containsText" text="0">
      <formula>NOT(ISERROR(SEARCH("0",O404)))</formula>
    </cfRule>
  </conditionalFormatting>
  <conditionalFormatting sqref="O404">
    <cfRule type="containsText" dxfId="5283" priority="169" operator="containsText" text="Inapto">
      <formula>NOT(ISERROR(SEARCH("Inapto",O404)))</formula>
    </cfRule>
    <cfRule type="containsText" dxfId="5282" priority="170" operator="containsText" text="Apto">
      <formula>NOT(ISERROR(SEARCH("Apto",O404)))</formula>
    </cfRule>
  </conditionalFormatting>
  <conditionalFormatting sqref="O404">
    <cfRule type="cellIs" dxfId="5281" priority="171" stopIfTrue="1" operator="equal">
      <formula>"sim"</formula>
    </cfRule>
  </conditionalFormatting>
  <conditionalFormatting sqref="O481">
    <cfRule type="cellIs" dxfId="5280" priority="162" operator="equal">
      <formula>0</formula>
    </cfRule>
    <cfRule type="cellIs" dxfId="5279" priority="163" operator="equal">
      <formula>"Inapto"</formula>
    </cfRule>
  </conditionalFormatting>
  <conditionalFormatting sqref="O481">
    <cfRule type="containsText" dxfId="5278" priority="164" operator="containsText" text="0">
      <formula>NOT(ISERROR(SEARCH("0",O481)))</formula>
    </cfRule>
  </conditionalFormatting>
  <conditionalFormatting sqref="O481">
    <cfRule type="containsText" dxfId="5277" priority="165" operator="containsText" text="Inapto">
      <formula>NOT(ISERROR(SEARCH("Inapto",O481)))</formula>
    </cfRule>
    <cfRule type="containsText" dxfId="5276" priority="166" operator="containsText" text="Apto">
      <formula>NOT(ISERROR(SEARCH("Apto",O481)))</formula>
    </cfRule>
  </conditionalFormatting>
  <conditionalFormatting sqref="O481">
    <cfRule type="cellIs" dxfId="5275" priority="167" stopIfTrue="1" operator="equal">
      <formula>"sim"</formula>
    </cfRule>
  </conditionalFormatting>
  <conditionalFormatting sqref="N490">
    <cfRule type="cellIs" dxfId="5274" priority="161" stopIfTrue="1" operator="equal">
      <formula>"sim"</formula>
    </cfRule>
  </conditionalFormatting>
  <conditionalFormatting sqref="N493">
    <cfRule type="cellIs" dxfId="5273" priority="160" stopIfTrue="1" operator="equal">
      <formula>"sim"</formula>
    </cfRule>
  </conditionalFormatting>
  <conditionalFormatting sqref="N495">
    <cfRule type="cellIs" dxfId="5272" priority="159" stopIfTrue="1" operator="equal">
      <formula>"sim"</formula>
    </cfRule>
  </conditionalFormatting>
  <conditionalFormatting sqref="I35">
    <cfRule type="containsText" dxfId="5271" priority="158" operator="containsText" text="Apto">
      <formula>NOT(ISERROR(SEARCH("Apto",I35)))</formula>
    </cfRule>
  </conditionalFormatting>
  <conditionalFormatting sqref="I35">
    <cfRule type="containsText" dxfId="5270" priority="156" operator="containsText" text="0">
      <formula>NOT(ISERROR(SEARCH("0",I35)))</formula>
    </cfRule>
  </conditionalFormatting>
  <conditionalFormatting sqref="I35">
    <cfRule type="containsText" dxfId="5269" priority="157" operator="containsText" text="Inapto">
      <formula>NOT(ISERROR(SEARCH("Inapto",I35)))</formula>
    </cfRule>
  </conditionalFormatting>
  <conditionalFormatting sqref="I35">
    <cfRule type="cellIs" dxfId="5268" priority="155" stopIfTrue="1" operator="equal">
      <formula>"sim"</formula>
    </cfRule>
  </conditionalFormatting>
  <conditionalFormatting sqref="J35">
    <cfRule type="containsText" dxfId="5267" priority="154" operator="containsText" text="Apto">
      <formula>NOT(ISERROR(SEARCH("Apto",J35)))</formula>
    </cfRule>
  </conditionalFormatting>
  <conditionalFormatting sqref="J35">
    <cfRule type="containsText" dxfId="5266" priority="152" operator="containsText" text="0">
      <formula>NOT(ISERROR(SEARCH("0",J35)))</formula>
    </cfRule>
  </conditionalFormatting>
  <conditionalFormatting sqref="J35">
    <cfRule type="containsText" dxfId="5265" priority="153" operator="containsText" text="Inapto">
      <formula>NOT(ISERROR(SEARCH("Inapto",J35)))</formula>
    </cfRule>
  </conditionalFormatting>
  <conditionalFormatting sqref="J35">
    <cfRule type="cellIs" dxfId="5264" priority="151" stopIfTrue="1" operator="equal">
      <formula>"sim"</formula>
    </cfRule>
  </conditionalFormatting>
  <conditionalFormatting sqref="K35">
    <cfRule type="containsText" dxfId="5263" priority="150" operator="containsText" text="Apto">
      <formula>NOT(ISERROR(SEARCH("Apto",K35)))</formula>
    </cfRule>
  </conditionalFormatting>
  <conditionalFormatting sqref="K35">
    <cfRule type="containsText" dxfId="5262" priority="148" operator="containsText" text="0">
      <formula>NOT(ISERROR(SEARCH("0",K35)))</formula>
    </cfRule>
  </conditionalFormatting>
  <conditionalFormatting sqref="K35">
    <cfRule type="containsText" dxfId="5261" priority="149" operator="containsText" text="Inapto">
      <formula>NOT(ISERROR(SEARCH("Inapto",K35)))</formula>
    </cfRule>
  </conditionalFormatting>
  <conditionalFormatting sqref="K35">
    <cfRule type="cellIs" dxfId="5260" priority="147" stopIfTrue="1" operator="equal">
      <formula>"sim"</formula>
    </cfRule>
  </conditionalFormatting>
  <conditionalFormatting sqref="O35">
    <cfRule type="cellIs" dxfId="5259" priority="146" stopIfTrue="1" operator="equal">
      <formula>"sim"</formula>
    </cfRule>
  </conditionalFormatting>
  <conditionalFormatting sqref="R19">
    <cfRule type="cellIs" dxfId="5258" priority="142" operator="equal">
      <formula>0</formula>
    </cfRule>
    <cfRule type="cellIs" dxfId="5257" priority="143" operator="equal">
      <formula>"Inapto"</formula>
    </cfRule>
    <cfRule type="cellIs" dxfId="5256" priority="144" operator="equal">
      <formula>"Apto"</formula>
    </cfRule>
  </conditionalFormatting>
  <conditionalFormatting sqref="R19">
    <cfRule type="cellIs" dxfId="5255" priority="145" stopIfTrue="1" operator="equal">
      <formula>"sim"</formula>
    </cfRule>
  </conditionalFormatting>
  <conditionalFormatting sqref="R42">
    <cfRule type="cellIs" dxfId="5254" priority="138" operator="equal">
      <formula>0</formula>
    </cfRule>
    <cfRule type="cellIs" dxfId="5253" priority="139" operator="equal">
      <formula>"Inapto"</formula>
    </cfRule>
    <cfRule type="cellIs" dxfId="5252" priority="140" operator="equal">
      <formula>"Apto"</formula>
    </cfRule>
  </conditionalFormatting>
  <conditionalFormatting sqref="R42">
    <cfRule type="cellIs" dxfId="5251" priority="141" stopIfTrue="1" operator="equal">
      <formula>"sim"</formula>
    </cfRule>
  </conditionalFormatting>
  <conditionalFormatting sqref="R52">
    <cfRule type="cellIs" dxfId="5250" priority="134" operator="equal">
      <formula>0</formula>
    </cfRule>
    <cfRule type="cellIs" dxfId="5249" priority="135" operator="equal">
      <formula>"Inapto"</formula>
    </cfRule>
    <cfRule type="cellIs" dxfId="5248" priority="136" operator="equal">
      <formula>"Apto"</formula>
    </cfRule>
  </conditionalFormatting>
  <conditionalFormatting sqref="R52">
    <cfRule type="cellIs" dxfId="5247" priority="137" stopIfTrue="1" operator="equal">
      <formula>"sim"</formula>
    </cfRule>
  </conditionalFormatting>
  <conditionalFormatting sqref="R71">
    <cfRule type="cellIs" dxfId="5246" priority="130" operator="equal">
      <formula>0</formula>
    </cfRule>
    <cfRule type="cellIs" dxfId="5245" priority="131" operator="equal">
      <formula>"Inapto"</formula>
    </cfRule>
    <cfRule type="cellIs" dxfId="5244" priority="132" operator="equal">
      <formula>"Apto"</formula>
    </cfRule>
  </conditionalFormatting>
  <conditionalFormatting sqref="R71">
    <cfRule type="cellIs" dxfId="5243" priority="133" stopIfTrue="1" operator="equal">
      <formula>"sim"</formula>
    </cfRule>
  </conditionalFormatting>
  <conditionalFormatting sqref="R77">
    <cfRule type="cellIs" dxfId="5242" priority="126" operator="equal">
      <formula>0</formula>
    </cfRule>
    <cfRule type="cellIs" dxfId="5241" priority="127" operator="equal">
      <formula>"Inapto"</formula>
    </cfRule>
    <cfRule type="cellIs" dxfId="5240" priority="128" operator="equal">
      <formula>"Apto"</formula>
    </cfRule>
  </conditionalFormatting>
  <conditionalFormatting sqref="R77">
    <cfRule type="cellIs" dxfId="5239" priority="129" stopIfTrue="1" operator="equal">
      <formula>"sim"</formula>
    </cfRule>
  </conditionalFormatting>
  <conditionalFormatting sqref="R101">
    <cfRule type="cellIs" dxfId="5238" priority="122" operator="equal">
      <formula>0</formula>
    </cfRule>
    <cfRule type="cellIs" dxfId="5237" priority="123" operator="equal">
      <formula>"Inapto"</formula>
    </cfRule>
    <cfRule type="cellIs" dxfId="5236" priority="124" operator="equal">
      <formula>"Apto"</formula>
    </cfRule>
  </conditionalFormatting>
  <conditionalFormatting sqref="R101">
    <cfRule type="cellIs" dxfId="5235" priority="125" stopIfTrue="1" operator="equal">
      <formula>"sim"</formula>
    </cfRule>
  </conditionalFormatting>
  <conditionalFormatting sqref="R112">
    <cfRule type="cellIs" dxfId="5234" priority="118" operator="equal">
      <formula>0</formula>
    </cfRule>
    <cfRule type="cellIs" dxfId="5233" priority="119" operator="equal">
      <formula>"Inapto"</formula>
    </cfRule>
    <cfRule type="cellIs" dxfId="5232" priority="120" operator="equal">
      <formula>"Apto"</formula>
    </cfRule>
  </conditionalFormatting>
  <conditionalFormatting sqref="R112">
    <cfRule type="cellIs" dxfId="5231" priority="121" stopIfTrue="1" operator="equal">
      <formula>"sim"</formula>
    </cfRule>
  </conditionalFormatting>
  <conditionalFormatting sqref="R113">
    <cfRule type="cellIs" dxfId="5230" priority="114" operator="equal">
      <formula>0</formula>
    </cfRule>
    <cfRule type="cellIs" dxfId="5229" priority="115" operator="equal">
      <formula>"Inapto"</formula>
    </cfRule>
    <cfRule type="cellIs" dxfId="5228" priority="116" operator="equal">
      <formula>"Apto"</formula>
    </cfRule>
  </conditionalFormatting>
  <conditionalFormatting sqref="R113">
    <cfRule type="cellIs" dxfId="5227" priority="117" stopIfTrue="1" operator="equal">
      <formula>"sim"</formula>
    </cfRule>
  </conditionalFormatting>
  <conditionalFormatting sqref="R118">
    <cfRule type="cellIs" dxfId="5226" priority="110" operator="equal">
      <formula>0</formula>
    </cfRule>
    <cfRule type="cellIs" dxfId="5225" priority="111" operator="equal">
      <formula>"Inapto"</formula>
    </cfRule>
    <cfRule type="cellIs" dxfId="5224" priority="112" operator="equal">
      <formula>"Apto"</formula>
    </cfRule>
  </conditionalFormatting>
  <conditionalFormatting sqref="R118">
    <cfRule type="cellIs" dxfId="5223" priority="113" stopIfTrue="1" operator="equal">
      <formula>"sim"</formula>
    </cfRule>
  </conditionalFormatting>
  <conditionalFormatting sqref="R159">
    <cfRule type="cellIs" dxfId="5222" priority="106" operator="equal">
      <formula>0</formula>
    </cfRule>
    <cfRule type="cellIs" dxfId="5221" priority="107" operator="equal">
      <formula>"Inapto"</formula>
    </cfRule>
    <cfRule type="cellIs" dxfId="5220" priority="108" operator="equal">
      <formula>"Apto"</formula>
    </cfRule>
  </conditionalFormatting>
  <conditionalFormatting sqref="R159">
    <cfRule type="cellIs" dxfId="5219" priority="109" stopIfTrue="1" operator="equal">
      <formula>"sim"</formula>
    </cfRule>
  </conditionalFormatting>
  <conditionalFormatting sqref="R176">
    <cfRule type="cellIs" dxfId="5218" priority="102" operator="equal">
      <formula>0</formula>
    </cfRule>
    <cfRule type="cellIs" dxfId="5217" priority="103" operator="equal">
      <formula>"Inapto"</formula>
    </cfRule>
    <cfRule type="cellIs" dxfId="5216" priority="104" operator="equal">
      <formula>"Apto"</formula>
    </cfRule>
  </conditionalFormatting>
  <conditionalFormatting sqref="R176">
    <cfRule type="cellIs" dxfId="5215" priority="105" stopIfTrue="1" operator="equal">
      <formula>"sim"</formula>
    </cfRule>
  </conditionalFormatting>
  <conditionalFormatting sqref="R265">
    <cfRule type="cellIs" dxfId="5214" priority="98" operator="equal">
      <formula>0</formula>
    </cfRule>
    <cfRule type="cellIs" dxfId="5213" priority="99" operator="equal">
      <formula>"Inapto"</formula>
    </cfRule>
    <cfRule type="cellIs" dxfId="5212" priority="100" operator="equal">
      <formula>"Apto"</formula>
    </cfRule>
  </conditionalFormatting>
  <conditionalFormatting sqref="R265">
    <cfRule type="cellIs" dxfId="5211" priority="101" stopIfTrue="1" operator="equal">
      <formula>"sim"</formula>
    </cfRule>
  </conditionalFormatting>
  <conditionalFormatting sqref="R269">
    <cfRule type="cellIs" dxfId="5210" priority="94" operator="equal">
      <formula>0</formula>
    </cfRule>
    <cfRule type="cellIs" dxfId="5209" priority="95" operator="equal">
      <formula>"Inapto"</formula>
    </cfRule>
    <cfRule type="cellIs" dxfId="5208" priority="96" operator="equal">
      <formula>"Apto"</formula>
    </cfRule>
  </conditionalFormatting>
  <conditionalFormatting sqref="R269">
    <cfRule type="cellIs" dxfId="5207" priority="97" stopIfTrue="1" operator="equal">
      <formula>"sim"</formula>
    </cfRule>
  </conditionalFormatting>
  <conditionalFormatting sqref="R303">
    <cfRule type="cellIs" dxfId="5206" priority="90" operator="equal">
      <formula>0</formula>
    </cfRule>
    <cfRule type="cellIs" dxfId="5205" priority="91" operator="equal">
      <formula>"Inapto"</formula>
    </cfRule>
    <cfRule type="cellIs" dxfId="5204" priority="92" operator="equal">
      <formula>"Apto"</formula>
    </cfRule>
  </conditionalFormatting>
  <conditionalFormatting sqref="R303">
    <cfRule type="cellIs" dxfId="5203" priority="93" stopIfTrue="1" operator="equal">
      <formula>"sim"</formula>
    </cfRule>
  </conditionalFormatting>
  <conditionalFormatting sqref="R307">
    <cfRule type="cellIs" dxfId="5202" priority="86" operator="equal">
      <formula>0</formula>
    </cfRule>
    <cfRule type="cellIs" dxfId="5201" priority="87" operator="equal">
      <formula>"Inapto"</formula>
    </cfRule>
    <cfRule type="cellIs" dxfId="5200" priority="88" operator="equal">
      <formula>"Apto"</formula>
    </cfRule>
  </conditionalFormatting>
  <conditionalFormatting sqref="R307">
    <cfRule type="cellIs" dxfId="5199" priority="89" stopIfTrue="1" operator="equal">
      <formula>"sim"</formula>
    </cfRule>
  </conditionalFormatting>
  <conditionalFormatting sqref="R332">
    <cfRule type="cellIs" dxfId="5198" priority="82" operator="equal">
      <formula>0</formula>
    </cfRule>
    <cfRule type="cellIs" dxfId="5197" priority="83" operator="equal">
      <formula>"Inapto"</formula>
    </cfRule>
    <cfRule type="cellIs" dxfId="5196" priority="84" operator="equal">
      <formula>"Apto"</formula>
    </cfRule>
  </conditionalFormatting>
  <conditionalFormatting sqref="R332">
    <cfRule type="cellIs" dxfId="5195" priority="85" stopIfTrue="1" operator="equal">
      <formula>"sim"</formula>
    </cfRule>
  </conditionalFormatting>
  <conditionalFormatting sqref="R335">
    <cfRule type="cellIs" dxfId="5194" priority="78" operator="equal">
      <formula>0</formula>
    </cfRule>
    <cfRule type="cellIs" dxfId="5193" priority="79" operator="equal">
      <formula>"Inapto"</formula>
    </cfRule>
    <cfRule type="cellIs" dxfId="5192" priority="80" operator="equal">
      <formula>"Apto"</formula>
    </cfRule>
  </conditionalFormatting>
  <conditionalFormatting sqref="R335">
    <cfRule type="cellIs" dxfId="5191" priority="81" stopIfTrue="1" operator="equal">
      <formula>"sim"</formula>
    </cfRule>
  </conditionalFormatting>
  <conditionalFormatting sqref="R354">
    <cfRule type="cellIs" dxfId="5190" priority="74" operator="equal">
      <formula>0</formula>
    </cfRule>
    <cfRule type="cellIs" dxfId="5189" priority="75" operator="equal">
      <formula>"Inapto"</formula>
    </cfRule>
    <cfRule type="cellIs" dxfId="5188" priority="76" operator="equal">
      <formula>"Apto"</formula>
    </cfRule>
  </conditionalFormatting>
  <conditionalFormatting sqref="R354">
    <cfRule type="cellIs" dxfId="5187" priority="77" stopIfTrue="1" operator="equal">
      <formula>"sim"</formula>
    </cfRule>
  </conditionalFormatting>
  <conditionalFormatting sqref="R368">
    <cfRule type="cellIs" dxfId="5186" priority="70" operator="equal">
      <formula>0</formula>
    </cfRule>
    <cfRule type="cellIs" dxfId="5185" priority="71" operator="equal">
      <formula>"Inapto"</formula>
    </cfRule>
    <cfRule type="cellIs" dxfId="5184" priority="72" operator="equal">
      <formula>"Apto"</formula>
    </cfRule>
  </conditionalFormatting>
  <conditionalFormatting sqref="R368">
    <cfRule type="cellIs" dxfId="5183" priority="73" stopIfTrue="1" operator="equal">
      <formula>"sim"</formula>
    </cfRule>
  </conditionalFormatting>
  <conditionalFormatting sqref="R374">
    <cfRule type="cellIs" dxfId="5182" priority="66" operator="equal">
      <formula>0</formula>
    </cfRule>
    <cfRule type="cellIs" dxfId="5181" priority="67" operator="equal">
      <formula>"Inapto"</formula>
    </cfRule>
    <cfRule type="cellIs" dxfId="5180" priority="68" operator="equal">
      <formula>"Apto"</formula>
    </cfRule>
  </conditionalFormatting>
  <conditionalFormatting sqref="R374">
    <cfRule type="cellIs" dxfId="5179" priority="69" stopIfTrue="1" operator="equal">
      <formula>"sim"</formula>
    </cfRule>
  </conditionalFormatting>
  <conditionalFormatting sqref="R389">
    <cfRule type="cellIs" dxfId="5178" priority="62" operator="equal">
      <formula>0</formula>
    </cfRule>
    <cfRule type="cellIs" dxfId="5177" priority="63" operator="equal">
      <formula>"Inapto"</formula>
    </cfRule>
    <cfRule type="cellIs" dxfId="5176" priority="64" operator="equal">
      <formula>"Apto"</formula>
    </cfRule>
  </conditionalFormatting>
  <conditionalFormatting sqref="R389">
    <cfRule type="cellIs" dxfId="5175" priority="65" stopIfTrue="1" operator="equal">
      <formula>"sim"</formula>
    </cfRule>
  </conditionalFormatting>
  <conditionalFormatting sqref="R421">
    <cfRule type="cellIs" dxfId="5174" priority="58" operator="equal">
      <formula>0</formula>
    </cfRule>
    <cfRule type="cellIs" dxfId="5173" priority="59" operator="equal">
      <formula>"Inapto"</formula>
    </cfRule>
    <cfRule type="cellIs" dxfId="5172" priority="60" operator="equal">
      <formula>"Apto"</formula>
    </cfRule>
  </conditionalFormatting>
  <conditionalFormatting sqref="R421">
    <cfRule type="cellIs" dxfId="5171" priority="61" stopIfTrue="1" operator="equal">
      <formula>"sim"</formula>
    </cfRule>
  </conditionalFormatting>
  <conditionalFormatting sqref="R442">
    <cfRule type="cellIs" dxfId="5170" priority="54" operator="equal">
      <formula>0</formula>
    </cfRule>
    <cfRule type="cellIs" dxfId="5169" priority="55" operator="equal">
      <formula>"Inapto"</formula>
    </cfRule>
    <cfRule type="cellIs" dxfId="5168" priority="56" operator="equal">
      <formula>"Apto"</formula>
    </cfRule>
  </conditionalFormatting>
  <conditionalFormatting sqref="R442">
    <cfRule type="cellIs" dxfId="5167" priority="57" stopIfTrue="1" operator="equal">
      <formula>"sim"</formula>
    </cfRule>
  </conditionalFormatting>
  <conditionalFormatting sqref="R471">
    <cfRule type="cellIs" dxfId="5166" priority="50" operator="equal">
      <formula>0</formula>
    </cfRule>
    <cfRule type="cellIs" dxfId="5165" priority="51" operator="equal">
      <formula>"Inapto"</formula>
    </cfRule>
    <cfRule type="cellIs" dxfId="5164" priority="52" operator="equal">
      <formula>"Apto"</formula>
    </cfRule>
  </conditionalFormatting>
  <conditionalFormatting sqref="R471">
    <cfRule type="cellIs" dxfId="5163" priority="53" stopIfTrue="1" operator="equal">
      <formula>"sim"</formula>
    </cfRule>
  </conditionalFormatting>
  <conditionalFormatting sqref="R479">
    <cfRule type="cellIs" dxfId="5162" priority="46" operator="equal">
      <formula>0</formula>
    </cfRule>
    <cfRule type="cellIs" dxfId="5161" priority="47" operator="equal">
      <formula>"Inapto"</formula>
    </cfRule>
    <cfRule type="cellIs" dxfId="5160" priority="48" operator="equal">
      <formula>"Apto"</formula>
    </cfRule>
  </conditionalFormatting>
  <conditionalFormatting sqref="R479">
    <cfRule type="cellIs" dxfId="5159" priority="49" stopIfTrue="1" operator="equal">
      <formula>"sim"</formula>
    </cfRule>
  </conditionalFormatting>
  <conditionalFormatting sqref="R482">
    <cfRule type="cellIs" dxfId="5158" priority="42" operator="equal">
      <formula>0</formula>
    </cfRule>
    <cfRule type="cellIs" dxfId="5157" priority="43" operator="equal">
      <formula>"Inapto"</formula>
    </cfRule>
    <cfRule type="cellIs" dxfId="5156" priority="44" operator="equal">
      <formula>"Apto"</formula>
    </cfRule>
  </conditionalFormatting>
  <conditionalFormatting sqref="R482">
    <cfRule type="cellIs" dxfId="5155" priority="45" stopIfTrue="1" operator="equal">
      <formula>"sim"</formula>
    </cfRule>
  </conditionalFormatting>
  <conditionalFormatting sqref="R487">
    <cfRule type="cellIs" dxfId="5154" priority="38" operator="equal">
      <formula>0</formula>
    </cfRule>
    <cfRule type="cellIs" dxfId="5153" priority="39" operator="equal">
      <formula>"Inapto"</formula>
    </cfRule>
    <cfRule type="cellIs" dxfId="5152" priority="40" operator="equal">
      <formula>"Apto"</formula>
    </cfRule>
  </conditionalFormatting>
  <conditionalFormatting sqref="R487">
    <cfRule type="cellIs" dxfId="5151" priority="41" stopIfTrue="1" operator="equal">
      <formula>"sim"</formula>
    </cfRule>
  </conditionalFormatting>
  <conditionalFormatting sqref="R492">
    <cfRule type="cellIs" dxfId="5150" priority="34" operator="equal">
      <formula>0</formula>
    </cfRule>
    <cfRule type="cellIs" dxfId="5149" priority="35" operator="equal">
      <formula>"Inapto"</formula>
    </cfRule>
    <cfRule type="cellIs" dxfId="5148" priority="36" operator="equal">
      <formula>"Apto"</formula>
    </cfRule>
  </conditionalFormatting>
  <conditionalFormatting sqref="R492">
    <cfRule type="cellIs" dxfId="5147" priority="37" stopIfTrue="1" operator="equal">
      <formula>"sim"</formula>
    </cfRule>
  </conditionalFormatting>
  <conditionalFormatting sqref="K502">
    <cfRule type="cellIs" dxfId="5146" priority="25" operator="equal">
      <formula>0</formula>
    </cfRule>
    <cfRule type="cellIs" dxfId="5145" priority="26" operator="equal">
      <formula>"Inapto"</formula>
    </cfRule>
  </conditionalFormatting>
  <conditionalFormatting sqref="K502:Q502">
    <cfRule type="containsText" dxfId="5144" priority="33" operator="containsText" text="Apto">
      <formula>NOT(ISERROR(SEARCH("Apto",K502)))</formula>
    </cfRule>
  </conditionalFormatting>
  <conditionalFormatting sqref="K502:Q502">
    <cfRule type="containsText" dxfId="5143" priority="32" operator="containsText" text="Inapto">
      <formula>NOT(ISERROR(SEARCH("Inapto",K502)))</formula>
    </cfRule>
  </conditionalFormatting>
  <conditionalFormatting sqref="Q502">
    <cfRule type="cellIs" dxfId="5142" priority="27" operator="equal">
      <formula>0</formula>
    </cfRule>
    <cfRule type="cellIs" dxfId="5141" priority="28" operator="equal">
      <formula>"Inapto"</formula>
    </cfRule>
    <cfRule type="cellIs" dxfId="5140" priority="29" operator="equal">
      <formula>"Apto"</formula>
    </cfRule>
  </conditionalFormatting>
  <conditionalFormatting sqref="T502">
    <cfRule type="containsText" dxfId="5139" priority="30" operator="containsText" text="Apto">
      <formula>NOT(ISERROR(SEARCH("Apto",T502)))</formula>
    </cfRule>
  </conditionalFormatting>
  <conditionalFormatting sqref="T502">
    <cfRule type="containsText" dxfId="5138" priority="31" operator="containsText" text="Inapto">
      <formula>NOT(ISERROR(SEARCH("Inapto",T502)))</formula>
    </cfRule>
  </conditionalFormatting>
  <conditionalFormatting sqref="T502">
    <cfRule type="cellIs" dxfId="5137" priority="24" operator="equal">
      <formula>"Inapto"</formula>
    </cfRule>
  </conditionalFormatting>
  <conditionalFormatting sqref="L503:L506">
    <cfRule type="cellIs" dxfId="5136" priority="20" operator="equal">
      <formula>0</formula>
    </cfRule>
    <cfRule type="cellIs" dxfId="5135" priority="21" operator="equal">
      <formula>"Inapto"</formula>
    </cfRule>
    <cfRule type="cellIs" dxfId="5134" priority="22" operator="equal">
      <formula>"Apto"</formula>
    </cfRule>
    <cfRule type="cellIs" dxfId="5133" priority="23" stopIfTrue="1" operator="equal">
      <formula>"sim"</formula>
    </cfRule>
  </conditionalFormatting>
  <conditionalFormatting sqref="K510">
    <cfRule type="cellIs" dxfId="5132" priority="10" operator="equal">
      <formula>0</formula>
    </cfRule>
    <cfRule type="cellIs" dxfId="5131" priority="11" operator="equal">
      <formula>"Inapto"</formula>
    </cfRule>
  </conditionalFormatting>
  <conditionalFormatting sqref="K510:Q510 K547:P548 P511:P546 T511:T548 K511:K546 M511:N546">
    <cfRule type="containsText" dxfId="5130" priority="19" operator="containsText" text="Apto">
      <formula>NOT(ISERROR(SEARCH("Apto",K510)))</formula>
    </cfRule>
  </conditionalFormatting>
  <conditionalFormatting sqref="T511:T548">
    <cfRule type="cellIs" dxfId="5129" priority="12" operator="equal">
      <formula>"Inapto"</formula>
    </cfRule>
  </conditionalFormatting>
  <conditionalFormatting sqref="K510:Q510 K547:P548 P511:P546 T511:T548 K511:K546 M511:N546">
    <cfRule type="containsText" dxfId="5128" priority="18" operator="containsText" text="Inapto">
      <formula>NOT(ISERROR(SEARCH("Inapto",K510)))</formula>
    </cfRule>
  </conditionalFormatting>
  <conditionalFormatting sqref="Q510">
    <cfRule type="cellIs" dxfId="5127" priority="13" operator="equal">
      <formula>0</formula>
    </cfRule>
    <cfRule type="cellIs" dxfId="5126" priority="14" operator="equal">
      <formula>"Inapto"</formula>
    </cfRule>
    <cfRule type="cellIs" dxfId="5125" priority="15" operator="equal">
      <formula>"Apto"</formula>
    </cfRule>
  </conditionalFormatting>
  <conditionalFormatting sqref="T510">
    <cfRule type="containsText" dxfId="5124" priority="16" operator="containsText" text="Apto">
      <formula>NOT(ISERROR(SEARCH("Apto",T510)))</formula>
    </cfRule>
  </conditionalFormatting>
  <conditionalFormatting sqref="T510">
    <cfRule type="containsText" dxfId="5123" priority="17" operator="containsText" text="Inapto">
      <formula>NOT(ISERROR(SEARCH("Inapto",T510)))</formula>
    </cfRule>
  </conditionalFormatting>
  <conditionalFormatting sqref="T510">
    <cfRule type="cellIs" dxfId="5122" priority="9" operator="equal">
      <formula>"Inapto"</formula>
    </cfRule>
  </conditionalFormatting>
  <conditionalFormatting sqref="O511:O546">
    <cfRule type="cellIs" dxfId="5121" priority="5" operator="equal">
      <formula>0</formula>
    </cfRule>
  </conditionalFormatting>
  <conditionalFormatting sqref="O511:O546">
    <cfRule type="cellIs" dxfId="5120" priority="6" operator="equal">
      <formula>"Inapto"</formula>
    </cfRule>
    <cfRule type="cellIs" dxfId="5119" priority="7" operator="equal">
      <formula>"Apto"</formula>
    </cfRule>
    <cfRule type="cellIs" dxfId="5118" priority="8" stopIfTrue="1" operator="equal">
      <formula>"sim"</formula>
    </cfRule>
  </conditionalFormatting>
  <conditionalFormatting sqref="L511:L546">
    <cfRule type="cellIs" dxfId="5117" priority="1" operator="equal">
      <formula>0</formula>
    </cfRule>
    <cfRule type="cellIs" dxfId="5116" priority="2" operator="equal">
      <formula>"Inapto"</formula>
    </cfRule>
    <cfRule type="cellIs" dxfId="5115" priority="3" operator="equal">
      <formula>"Apto"</formula>
    </cfRule>
    <cfRule type="cellIs" dxfId="5114" priority="4" stopIfTrue="1" operator="equal">
      <formula>"sim"</formula>
    </cfRule>
  </conditionalFormatting>
  <dataValidations count="1">
    <dataValidation type="list" allowBlank="1" showInputMessage="1" showErrorMessage="1" sqref="M443:M455 L8:L9 R414:R455 O414:O445 R351:R365 R170:R227 R50:R79 N45:N79 N119:N120 I42:M42 N203:N219 I148:K149 O482:O498 I495:L495 I468:L468 I478:L478 I475:L475 N8:N34 J471:L471 I490:L490 M493:N498 O63:O66 I67:L67 K49:K50 K64:L64 I457:L457 I107:L107 I104:L104 I102:L102 I100:L100 I97:L97 I132:L132 I176:L176 I140:L140 I163:L163 I160:L160 I158:L158 I155:L155 I151:L151 R101:R124 N161 K154:L154 R346:R349 I231:L231 I184:L184 I113:I115 I459:L459 I93:K94 I83:K84 K281:L281 I297:L297 I211:L211 R288:R344 I191:L191 O68:O70 I216:L216 I33 I30:K31 I15 O97 K318:K319 I110:L110 L385:M385 I224:L224 R45:R48 I279:L279 I267:L267 I259:L259 R229:R286 R84:R88 R81:R82 I254:L254 I251:L251 I319:J319 N159:O159 I393:L393 R90:R96 R98:R99 I343:L343 R367:R412 I350:L350 I348:L348 R8:R43 I418:L418 I362:L362 I11:K11 I402:L402 R126:R139 I397:L397 R457:R498 I220:L220 I81:L81 I89:L89 K449:L449 I118:L118 I49:J49 I493:L493 I449 I354:L354 I328:K329 I318 I265:L265 M387:N412 N81:N83 L11:L41 N364:N365 N85:N92 O457:O458 N95:N101 L503:L506 O113 N103 O244:O264 J115 N122:N124 N105:N106 N108:N110 N112 O288:O331 N114:N117 N170:N201 L306:M306 N138:N147 M288:M302 M333:M334 O511:O546 M375:M384 L367:M367 O447:O455 N149:N157 O232:O242 O367:O412 N367:N386 M422:M441 M414:M420 I310:L310 N471:N475 N221:N222 P496:P498 O229:O230 O460:O480 N483:N491 M457:M478 M488:M491 M483:M486 M480:M481 O333:O344 N477:N481 N457:N469 M308:M317 N448:N455 N414:N446 M336:M344 M369:M373 N319:N344 L511:L546 N229:N274 O266:O286 M319:M331 L304:M304 N288:N317 M229:M264 O346:O365 M276:N286 M272:M274 M266:M270 M170:M227 N224:N227 O118 I187:L187 O170:O227 J113:K114 O29:O43 N163:N168 N126:N136 I77:M77 R141:R168 O72:O79 N346:N362 I62:L62 I71:M71 I386:M386 N36:N43 O12:O14 M346:M365 L496:L498 I35:K35 O8:P10 O16 O18:O25 O27 O49:O61 M35:N35 L43:L61 L63 L65:L66 L68:L70 L72:L76 L78:L80 L82:L88 L90:L96 L98:L99 L101 L103 L105:L106 L108:L109 L111:L117 L119:L131 L133:L139 L141:L150 L152:L153 L156:L157 L159 L161:L162 L164:L175 L177:L183 L185:L186 L188:L190 L192:L210 L212:L215 L217:L219 L221:L223 L225:L230 L232:L250 L252:L253 L255:L258 L260:L264 L266 L268:L278 L280 L282:L296 L298:L303 L305 L307:L309 L311:L342 L344:L347 L349 L351:L353 L355:L361 L363:L366 L368:L384 L387:L392 L394:L396 L398:L401 L403:L417 L419:L448 L450:L456 L458 L460:L467 L469:L470 L472:L474 L476:L477 L479:L489 L491:L492 L494" xr:uid="{61AD4378-5354-0444-A01A-6E902E80349B}">
      <formula1>"Apto,Inapto"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A2BA7-A4C6-1E4D-8BB9-7BE3662BABF9}">
  <dimension ref="A1:U536"/>
  <sheetViews>
    <sheetView topLeftCell="C5" workbookViewId="0">
      <selection activeCell="AB307" sqref="AB307"/>
    </sheetView>
  </sheetViews>
  <sheetFormatPr baseColWidth="10" defaultColWidth="8.83203125" defaultRowHeight="16" x14ac:dyDescent="0.2"/>
  <cols>
    <col min="1" max="1" width="11.6640625" hidden="1" customWidth="1"/>
    <col min="2" max="2" width="10" hidden="1" customWidth="1"/>
    <col min="3" max="4" width="10" customWidth="1"/>
    <col min="5" max="5" width="7.5" customWidth="1"/>
    <col min="6" max="6" width="40.83203125" customWidth="1"/>
    <col min="7" max="7" width="13.6640625" style="50" hidden="1" customWidth="1"/>
    <col min="8" max="8" width="10" customWidth="1"/>
    <col min="9" max="18" width="10.33203125" style="50" hidden="1" customWidth="1"/>
    <col min="19" max="19" width="11" hidden="1" customWidth="1"/>
    <col min="20" max="21" width="0" hidden="1" customWidth="1"/>
  </cols>
  <sheetData>
    <row r="1" spans="1:21" x14ac:dyDescent="0.2">
      <c r="C1" s="76" t="s">
        <v>995</v>
      </c>
      <c r="D1" s="77"/>
      <c r="E1" s="77"/>
      <c r="F1" s="77"/>
      <c r="G1" s="77"/>
      <c r="H1" s="78"/>
    </row>
    <row r="2" spans="1:21" x14ac:dyDescent="0.2">
      <c r="C2" s="79"/>
      <c r="D2" s="80"/>
      <c r="E2" s="80"/>
      <c r="F2" s="80"/>
      <c r="G2" s="80"/>
      <c r="H2" s="81"/>
    </row>
    <row r="3" spans="1:21" ht="17" thickBot="1" x14ac:dyDescent="0.25">
      <c r="C3" s="82" t="s">
        <v>996</v>
      </c>
      <c r="D3" s="83"/>
      <c r="E3" s="83"/>
      <c r="F3" s="83"/>
      <c r="G3" s="83"/>
      <c r="H3" s="84"/>
    </row>
    <row r="4" spans="1:21" x14ac:dyDescent="0.2">
      <c r="C4" s="115" t="s">
        <v>1001</v>
      </c>
      <c r="D4" s="116"/>
      <c r="E4" s="116"/>
      <c r="F4" s="116"/>
      <c r="G4" s="116"/>
      <c r="H4" s="117"/>
    </row>
    <row r="5" spans="1:21" ht="17" thickBot="1" x14ac:dyDescent="0.25">
      <c r="C5" s="118"/>
      <c r="D5" s="119"/>
      <c r="E5" s="119"/>
      <c r="F5" s="119"/>
      <c r="G5" s="119"/>
      <c r="H5" s="120"/>
    </row>
    <row r="6" spans="1:21" ht="17" thickBot="1" x14ac:dyDescent="0.25">
      <c r="A6" s="91" t="s">
        <v>1004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3"/>
    </row>
    <row r="7" spans="1:21" x14ac:dyDescent="0.2">
      <c r="A7" s="1" t="s">
        <v>1</v>
      </c>
      <c r="B7" s="2" t="s">
        <v>2</v>
      </c>
      <c r="C7" s="2" t="s">
        <v>1</v>
      </c>
      <c r="D7" s="2" t="s">
        <v>3</v>
      </c>
      <c r="E7" s="5" t="s">
        <v>4</v>
      </c>
      <c r="F7" s="5" t="s">
        <v>5</v>
      </c>
      <c r="G7" s="6" t="s">
        <v>6</v>
      </c>
      <c r="H7" s="5" t="s">
        <v>7</v>
      </c>
      <c r="I7" s="7" t="s">
        <v>8</v>
      </c>
      <c r="J7" s="7" t="s">
        <v>87</v>
      </c>
      <c r="K7" s="7" t="s">
        <v>88</v>
      </c>
      <c r="L7" s="7" t="s">
        <v>901</v>
      </c>
      <c r="M7" s="7" t="s">
        <v>90</v>
      </c>
      <c r="N7" s="7" t="s">
        <v>91</v>
      </c>
      <c r="O7" s="7" t="s">
        <v>92</v>
      </c>
      <c r="P7" s="7" t="s">
        <v>9</v>
      </c>
      <c r="Q7" s="6" t="s">
        <v>10</v>
      </c>
      <c r="R7" s="6" t="s">
        <v>11</v>
      </c>
    </row>
    <row r="8" spans="1:21" ht="15" hidden="1" customHeight="1" x14ac:dyDescent="0.2">
      <c r="A8" s="8" t="s">
        <v>12</v>
      </c>
      <c r="B8" s="9">
        <v>1</v>
      </c>
      <c r="C8" s="9"/>
      <c r="D8" s="9"/>
      <c r="E8" s="10">
        <v>112</v>
      </c>
      <c r="F8" s="10" t="s">
        <v>13</v>
      </c>
      <c r="G8" s="11" t="s">
        <v>14</v>
      </c>
      <c r="H8" s="10" t="s">
        <v>15</v>
      </c>
      <c r="I8" s="12" t="str">
        <f>'[5]Res_Ginástica Geral'!H2</f>
        <v>Apto</v>
      </c>
      <c r="J8" s="13" t="str">
        <f>'[5]Res_Atletismo Geral'!H2</f>
        <v>Inapto</v>
      </c>
      <c r="K8" s="13" t="str">
        <f>'[5]Res_Natação Geral'!H2</f>
        <v>Apto</v>
      </c>
      <c r="L8" s="14" t="s">
        <v>16</v>
      </c>
      <c r="M8" s="12"/>
      <c r="N8" s="15"/>
      <c r="O8" s="14" t="s">
        <v>16</v>
      </c>
      <c r="P8" s="14"/>
      <c r="Q8" s="16">
        <f t="shared" ref="Q8:Q43" si="0">COUNTA(I8:O8)</f>
        <v>5</v>
      </c>
      <c r="R8" s="14" t="s">
        <v>17</v>
      </c>
      <c r="U8">
        <v>1</v>
      </c>
    </row>
    <row r="9" spans="1:21" ht="17" hidden="1" customHeight="1" x14ac:dyDescent="0.2">
      <c r="A9" s="8" t="s">
        <v>12</v>
      </c>
      <c r="B9" s="9">
        <v>2</v>
      </c>
      <c r="C9" s="9"/>
      <c r="D9" s="9"/>
      <c r="E9" s="10">
        <v>380</v>
      </c>
      <c r="F9" s="10" t="s">
        <v>18</v>
      </c>
      <c r="G9" s="11" t="s">
        <v>14</v>
      </c>
      <c r="H9" s="10" t="s">
        <v>19</v>
      </c>
      <c r="I9" s="12" t="str">
        <f>'[5]Res_Ginástica Geral'!H3</f>
        <v>Apto</v>
      </c>
      <c r="J9" s="13" t="str">
        <f>'[5]Res_Atletismo Geral'!H3</f>
        <v>Apto</v>
      </c>
      <c r="K9" s="13" t="str">
        <f>'[5]Res_Natação Geral'!H3</f>
        <v>Apto</v>
      </c>
      <c r="L9" s="14" t="s">
        <v>16</v>
      </c>
      <c r="M9" s="12"/>
      <c r="N9" s="15"/>
      <c r="O9" s="14" t="s">
        <v>16</v>
      </c>
      <c r="P9" s="14"/>
      <c r="Q9" s="16">
        <f t="shared" si="0"/>
        <v>5</v>
      </c>
      <c r="R9" s="14" t="s">
        <v>16</v>
      </c>
    </row>
    <row r="10" spans="1:21" hidden="1" x14ac:dyDescent="0.2">
      <c r="A10" s="8" t="s">
        <v>12</v>
      </c>
      <c r="B10" s="10">
        <v>3</v>
      </c>
      <c r="C10" s="10"/>
      <c r="D10" s="10"/>
      <c r="E10" s="17">
        <v>70</v>
      </c>
      <c r="F10" s="17" t="s">
        <v>20</v>
      </c>
      <c r="G10" s="18" t="s">
        <v>21</v>
      </c>
      <c r="H10" s="19" t="s">
        <v>22</v>
      </c>
      <c r="I10" s="20" t="str">
        <f>'[5]Res_Ginástica Geral'!H4</f>
        <v xml:space="preserve"> </v>
      </c>
      <c r="J10" s="21"/>
      <c r="K10" s="21"/>
      <c r="L10" s="21"/>
      <c r="M10" s="20"/>
      <c r="N10" s="22"/>
      <c r="O10" s="22"/>
      <c r="P10" s="22"/>
      <c r="Q10" s="20">
        <f t="shared" si="0"/>
        <v>1</v>
      </c>
      <c r="R10" s="22"/>
    </row>
    <row r="11" spans="1:21" ht="15" hidden="1" customHeight="1" x14ac:dyDescent="0.2">
      <c r="A11" s="8" t="s">
        <v>12</v>
      </c>
      <c r="B11" s="10">
        <v>4</v>
      </c>
      <c r="C11" s="10"/>
      <c r="D11" s="10"/>
      <c r="E11" s="10">
        <v>152</v>
      </c>
      <c r="F11" s="10" t="s">
        <v>24</v>
      </c>
      <c r="G11" s="11" t="s">
        <v>14</v>
      </c>
      <c r="H11" s="10" t="s">
        <v>25</v>
      </c>
      <c r="I11" s="14"/>
      <c r="J11" s="14"/>
      <c r="K11" s="14"/>
      <c r="L11" s="14"/>
      <c r="M11" s="12"/>
      <c r="N11" s="12"/>
      <c r="O11" s="12"/>
      <c r="P11" s="12"/>
      <c r="Q11" s="16">
        <f t="shared" si="0"/>
        <v>0</v>
      </c>
      <c r="R11" s="23"/>
      <c r="U11">
        <v>2</v>
      </c>
    </row>
    <row r="12" spans="1:21" hidden="1" x14ac:dyDescent="0.2">
      <c r="A12" s="8" t="s">
        <v>12</v>
      </c>
      <c r="B12" s="9">
        <v>5</v>
      </c>
      <c r="C12" s="9"/>
      <c r="D12" s="9"/>
      <c r="E12" s="10">
        <v>605</v>
      </c>
      <c r="F12" s="10" t="s">
        <v>26</v>
      </c>
      <c r="G12" s="11" t="s">
        <v>14</v>
      </c>
      <c r="H12" s="10" t="s">
        <v>27</v>
      </c>
      <c r="I12" s="12" t="str">
        <f>'[5]Res_Ginástica Geral'!H6</f>
        <v>Apto</v>
      </c>
      <c r="J12" s="13" t="str">
        <f>'[5]Res_Atletismo Geral'!H6</f>
        <v>Apto</v>
      </c>
      <c r="K12" s="13" t="str">
        <f>'[5]Res_Natação Geral'!H6</f>
        <v>Apto</v>
      </c>
      <c r="L12" s="14" t="s">
        <v>16</v>
      </c>
      <c r="M12" s="12"/>
      <c r="N12" s="15"/>
      <c r="O12" s="14" t="s">
        <v>16</v>
      </c>
      <c r="P12" s="14"/>
      <c r="Q12" s="16">
        <f t="shared" si="0"/>
        <v>5</v>
      </c>
      <c r="R12" s="14" t="s">
        <v>16</v>
      </c>
    </row>
    <row r="13" spans="1:21" hidden="1" x14ac:dyDescent="0.2">
      <c r="A13" s="8" t="s">
        <v>12</v>
      </c>
      <c r="B13" s="9">
        <v>6</v>
      </c>
      <c r="C13" s="9"/>
      <c r="D13" s="9"/>
      <c r="E13" s="10">
        <v>559</v>
      </c>
      <c r="F13" s="10" t="s">
        <v>28</v>
      </c>
      <c r="G13" s="11" t="s">
        <v>14</v>
      </c>
      <c r="H13" s="10" t="s">
        <v>29</v>
      </c>
      <c r="I13" s="12" t="str">
        <f>'[5]Res_Ginástica Geral'!H7</f>
        <v>Apto</v>
      </c>
      <c r="J13" s="13" t="str">
        <f>'[5]Res_Atletismo Geral'!H7</f>
        <v>Apto</v>
      </c>
      <c r="K13" s="13" t="str">
        <f>'[5]Res_Natação Geral'!H7</f>
        <v>Apto</v>
      </c>
      <c r="L13" s="14" t="s">
        <v>16</v>
      </c>
      <c r="M13" s="12"/>
      <c r="N13" s="15"/>
      <c r="O13" s="14" t="s">
        <v>16</v>
      </c>
      <c r="P13" s="14"/>
      <c r="Q13" s="16">
        <f t="shared" si="0"/>
        <v>5</v>
      </c>
      <c r="R13" s="14" t="s">
        <v>16</v>
      </c>
    </row>
    <row r="14" spans="1:21" hidden="1" x14ac:dyDescent="0.2">
      <c r="A14" s="8" t="s">
        <v>12</v>
      </c>
      <c r="B14" s="10">
        <v>7</v>
      </c>
      <c r="C14" s="10"/>
      <c r="D14" s="10"/>
      <c r="E14" s="17">
        <v>612</v>
      </c>
      <c r="F14" s="17" t="s">
        <v>30</v>
      </c>
      <c r="G14" s="18" t="s">
        <v>21</v>
      </c>
      <c r="H14" s="17" t="s">
        <v>31</v>
      </c>
      <c r="I14" s="20" t="str">
        <f>'[5]Res_Ginástica Geral'!H8</f>
        <v xml:space="preserve"> </v>
      </c>
      <c r="J14" s="21"/>
      <c r="K14" s="21"/>
      <c r="L14" s="22"/>
      <c r="M14" s="20"/>
      <c r="N14" s="22"/>
      <c r="O14" s="22"/>
      <c r="P14" s="22"/>
      <c r="Q14" s="20">
        <f t="shared" si="0"/>
        <v>1</v>
      </c>
      <c r="R14" s="22"/>
    </row>
    <row r="15" spans="1:21" hidden="1" x14ac:dyDescent="0.2">
      <c r="A15" s="8" t="s">
        <v>12</v>
      </c>
      <c r="B15" s="9">
        <v>8</v>
      </c>
      <c r="C15" s="9"/>
      <c r="D15" s="9"/>
      <c r="E15" s="10">
        <v>65</v>
      </c>
      <c r="F15" s="10" t="s">
        <v>32</v>
      </c>
      <c r="G15" s="11" t="s">
        <v>14</v>
      </c>
      <c r="H15" s="10" t="s">
        <v>33</v>
      </c>
      <c r="I15" s="12" t="str">
        <f>'[5]Res_Ginástica Geral'!H408</f>
        <v>Inapto</v>
      </c>
      <c r="J15" s="13" t="str">
        <f>'[5]Res_Atletismo Geral'!H408</f>
        <v>Apto</v>
      </c>
      <c r="K15" s="13" t="str">
        <f>'[5]Res_Natação Geral'!H408</f>
        <v>Apto</v>
      </c>
      <c r="L15" s="15"/>
      <c r="M15" s="14" t="s">
        <v>17</v>
      </c>
      <c r="N15" s="14" t="s">
        <v>16</v>
      </c>
      <c r="O15" s="24"/>
      <c r="P15" s="24"/>
      <c r="Q15" s="16">
        <f t="shared" si="0"/>
        <v>5</v>
      </c>
      <c r="R15" s="14" t="s">
        <v>17</v>
      </c>
      <c r="U15">
        <v>1</v>
      </c>
    </row>
    <row r="16" spans="1:21" hidden="1" x14ac:dyDescent="0.2">
      <c r="A16" s="8" t="s">
        <v>12</v>
      </c>
      <c r="B16" s="10">
        <v>9</v>
      </c>
      <c r="C16" s="10"/>
      <c r="D16" s="10"/>
      <c r="E16" s="17">
        <v>575</v>
      </c>
      <c r="F16" s="17" t="s">
        <v>30</v>
      </c>
      <c r="G16" s="18" t="s">
        <v>34</v>
      </c>
      <c r="H16" s="17" t="s">
        <v>31</v>
      </c>
      <c r="I16" s="20" t="str">
        <f>'[5]Res_Ginástica Geral'!H10</f>
        <v xml:space="preserve"> </v>
      </c>
      <c r="J16" s="21"/>
      <c r="K16" s="21"/>
      <c r="L16" s="22"/>
      <c r="M16" s="20"/>
      <c r="N16" s="22"/>
      <c r="O16" s="22"/>
      <c r="P16" s="22"/>
      <c r="Q16" s="20">
        <f t="shared" si="0"/>
        <v>1</v>
      </c>
      <c r="R16" s="22"/>
    </row>
    <row r="17" spans="1:21" hidden="1" x14ac:dyDescent="0.2">
      <c r="A17" s="8" t="s">
        <v>12</v>
      </c>
      <c r="B17" s="9">
        <v>10</v>
      </c>
      <c r="C17" s="9"/>
      <c r="D17" s="9"/>
      <c r="E17" s="10">
        <v>273</v>
      </c>
      <c r="F17" s="10" t="s">
        <v>35</v>
      </c>
      <c r="G17" s="11" t="s">
        <v>14</v>
      </c>
      <c r="H17" s="10" t="s">
        <v>36</v>
      </c>
      <c r="I17" s="12" t="str">
        <f>'[5]Res_Ginástica Geral'!H168</f>
        <v>Apto</v>
      </c>
      <c r="J17" s="13" t="str">
        <f>'[5]Res_Atletismo Geral'!H168</f>
        <v>Inapto</v>
      </c>
      <c r="K17" s="13" t="str">
        <f>'[5]Res_Natação Geral'!H168</f>
        <v>Apto</v>
      </c>
      <c r="L17" s="14" t="s">
        <v>16</v>
      </c>
      <c r="M17" s="14" t="s">
        <v>16</v>
      </c>
      <c r="N17" s="15"/>
      <c r="O17" s="24"/>
      <c r="P17" s="24"/>
      <c r="Q17" s="16">
        <f t="shared" si="0"/>
        <v>5</v>
      </c>
      <c r="R17" s="14" t="s">
        <v>17</v>
      </c>
      <c r="U17">
        <v>1</v>
      </c>
    </row>
    <row r="18" spans="1:21" hidden="1" x14ac:dyDescent="0.2">
      <c r="A18" s="8" t="s">
        <v>12</v>
      </c>
      <c r="B18" s="9">
        <v>11</v>
      </c>
      <c r="C18" s="9"/>
      <c r="D18" s="9"/>
      <c r="E18" s="10">
        <v>493</v>
      </c>
      <c r="F18" s="10" t="s">
        <v>37</v>
      </c>
      <c r="G18" s="11" t="s">
        <v>14</v>
      </c>
      <c r="H18" s="10" t="s">
        <v>38</v>
      </c>
      <c r="I18" s="12" t="str">
        <f>'[5]Res_Ginástica Geral'!H12</f>
        <v>Apto</v>
      </c>
      <c r="J18" s="13" t="str">
        <f>'[5]Res_Atletismo Geral'!H12</f>
        <v>Apto</v>
      </c>
      <c r="K18" s="13" t="str">
        <f>'[5]Res_Natação Geral'!H12</f>
        <v>Apto</v>
      </c>
      <c r="L18" s="14" t="s">
        <v>16</v>
      </c>
      <c r="M18" s="12"/>
      <c r="N18" s="15"/>
      <c r="O18" s="14" t="s">
        <v>16</v>
      </c>
      <c r="P18" s="14"/>
      <c r="Q18" s="16">
        <f t="shared" si="0"/>
        <v>5</v>
      </c>
      <c r="R18" s="14" t="s">
        <v>16</v>
      </c>
    </row>
    <row r="19" spans="1:21" hidden="1" x14ac:dyDescent="0.2">
      <c r="A19" s="8" t="s">
        <v>12</v>
      </c>
      <c r="B19" s="9">
        <v>12</v>
      </c>
      <c r="C19" s="9"/>
      <c r="D19" s="9"/>
      <c r="E19" s="10">
        <v>63</v>
      </c>
      <c r="F19" s="10" t="s">
        <v>39</v>
      </c>
      <c r="G19" s="11" t="s">
        <v>14</v>
      </c>
      <c r="H19" s="10" t="s">
        <v>40</v>
      </c>
      <c r="I19" s="14"/>
      <c r="J19" s="14"/>
      <c r="K19" s="14"/>
      <c r="L19" s="14"/>
      <c r="M19" s="12"/>
      <c r="N19" s="15"/>
      <c r="O19" s="14"/>
      <c r="P19" s="14"/>
      <c r="Q19" s="16">
        <f t="shared" si="0"/>
        <v>0</v>
      </c>
      <c r="R19" s="14"/>
      <c r="U19">
        <v>2</v>
      </c>
    </row>
    <row r="20" spans="1:21" hidden="1" x14ac:dyDescent="0.2">
      <c r="A20" s="8" t="s">
        <v>12</v>
      </c>
      <c r="B20" s="9">
        <v>13</v>
      </c>
      <c r="C20" s="9"/>
      <c r="D20" s="9"/>
      <c r="E20" s="10">
        <v>296</v>
      </c>
      <c r="F20" s="10" t="s">
        <v>41</v>
      </c>
      <c r="G20" s="11" t="s">
        <v>14</v>
      </c>
      <c r="H20" s="10" t="s">
        <v>42</v>
      </c>
      <c r="I20" s="12" t="str">
        <f>'[5]Res_Ginástica Geral'!H14</f>
        <v>Apto</v>
      </c>
      <c r="J20" s="13" t="str">
        <f>'[5]Res_Atletismo Geral'!H14</f>
        <v>Apto</v>
      </c>
      <c r="K20" s="13" t="str">
        <f>'[5]Res_Natação Geral'!H14</f>
        <v>Apto</v>
      </c>
      <c r="L20" s="14" t="s">
        <v>16</v>
      </c>
      <c r="M20" s="12"/>
      <c r="N20" s="15"/>
      <c r="O20" s="14" t="s">
        <v>16</v>
      </c>
      <c r="P20" s="14"/>
      <c r="Q20" s="16">
        <f t="shared" si="0"/>
        <v>5</v>
      </c>
      <c r="R20" s="14" t="s">
        <v>16</v>
      </c>
    </row>
    <row r="21" spans="1:21" hidden="1" x14ac:dyDescent="0.2">
      <c r="A21" s="8" t="s">
        <v>12</v>
      </c>
      <c r="B21" s="9">
        <v>14</v>
      </c>
      <c r="C21" s="9"/>
      <c r="D21" s="9"/>
      <c r="E21" s="10">
        <v>387</v>
      </c>
      <c r="F21" s="10" t="s">
        <v>43</v>
      </c>
      <c r="G21" s="11" t="s">
        <v>14</v>
      </c>
      <c r="H21" s="10" t="s">
        <v>44</v>
      </c>
      <c r="I21" s="12" t="str">
        <f>'[5]Res_Ginástica Geral'!H15</f>
        <v>Apto</v>
      </c>
      <c r="J21" s="13" t="str">
        <f>'[5]Res_Atletismo Geral'!H15</f>
        <v>Apto</v>
      </c>
      <c r="K21" s="13" t="str">
        <f>'[5]Res_Natação Geral'!H15</f>
        <v>Apto</v>
      </c>
      <c r="L21" s="14" t="s">
        <v>16</v>
      </c>
      <c r="M21" s="12"/>
      <c r="N21" s="15"/>
      <c r="O21" s="14" t="s">
        <v>16</v>
      </c>
      <c r="P21" s="14"/>
      <c r="Q21" s="16">
        <f t="shared" si="0"/>
        <v>5</v>
      </c>
      <c r="R21" s="14" t="s">
        <v>16</v>
      </c>
    </row>
    <row r="22" spans="1:21" hidden="1" x14ac:dyDescent="0.2">
      <c r="A22" s="8" t="s">
        <v>12</v>
      </c>
      <c r="B22" s="10">
        <v>15</v>
      </c>
      <c r="C22" s="10"/>
      <c r="D22" s="10"/>
      <c r="E22" s="17">
        <v>403</v>
      </c>
      <c r="F22" s="17" t="s">
        <v>45</v>
      </c>
      <c r="G22" s="18" t="s">
        <v>21</v>
      </c>
      <c r="H22" s="17" t="s">
        <v>46</v>
      </c>
      <c r="I22" s="20" t="str">
        <f>'[5]Res_Ginástica Geral'!H16</f>
        <v xml:space="preserve"> </v>
      </c>
      <c r="J22" s="21"/>
      <c r="K22" s="21"/>
      <c r="L22" s="22"/>
      <c r="M22" s="20"/>
      <c r="N22" s="22"/>
      <c r="O22" s="22"/>
      <c r="P22" s="22"/>
      <c r="Q22" s="20">
        <f t="shared" si="0"/>
        <v>1</v>
      </c>
      <c r="R22" s="22"/>
    </row>
    <row r="23" spans="1:21" hidden="1" x14ac:dyDescent="0.2">
      <c r="A23" s="8" t="s">
        <v>12</v>
      </c>
      <c r="B23" s="9">
        <v>16</v>
      </c>
      <c r="C23" s="9"/>
      <c r="D23" s="9"/>
      <c r="E23" s="10">
        <v>90</v>
      </c>
      <c r="F23" s="10" t="s">
        <v>47</v>
      </c>
      <c r="G23" s="11" t="s">
        <v>14</v>
      </c>
      <c r="H23" s="10" t="s">
        <v>48</v>
      </c>
      <c r="I23" s="12" t="str">
        <f>'[5]Res_Ginástica Geral'!H17</f>
        <v>Apto</v>
      </c>
      <c r="J23" s="13" t="str">
        <f>'[5]Res_Atletismo Geral'!H17</f>
        <v>Apto</v>
      </c>
      <c r="K23" s="13" t="str">
        <f>'[5]Res_Natação Geral'!H17</f>
        <v>Apto</v>
      </c>
      <c r="L23" s="14" t="s">
        <v>16</v>
      </c>
      <c r="M23" s="12"/>
      <c r="N23" s="15"/>
      <c r="O23" s="14" t="s">
        <v>16</v>
      </c>
      <c r="P23" s="14"/>
      <c r="Q23" s="16">
        <f t="shared" si="0"/>
        <v>5</v>
      </c>
      <c r="R23" s="14" t="s">
        <v>16</v>
      </c>
    </row>
    <row r="24" spans="1:21" hidden="1" x14ac:dyDescent="0.2">
      <c r="A24" s="8" t="s">
        <v>12</v>
      </c>
      <c r="B24" s="9">
        <v>17</v>
      </c>
      <c r="C24" s="9"/>
      <c r="D24" s="9"/>
      <c r="E24" s="10">
        <v>219</v>
      </c>
      <c r="F24" s="10" t="s">
        <v>49</v>
      </c>
      <c r="G24" s="11" t="s">
        <v>14</v>
      </c>
      <c r="H24" s="10" t="s">
        <v>50</v>
      </c>
      <c r="I24" s="12" t="str">
        <f>'[5]Res_Ginástica Geral'!H18</f>
        <v>Apto</v>
      </c>
      <c r="J24" s="13" t="str">
        <f>'[5]Res_Atletismo Geral'!H18</f>
        <v>Apto</v>
      </c>
      <c r="K24" s="13" t="str">
        <f>'[5]Res_Natação Geral'!H18</f>
        <v>Apto</v>
      </c>
      <c r="L24" s="14" t="s">
        <v>16</v>
      </c>
      <c r="M24" s="12"/>
      <c r="N24" s="15"/>
      <c r="O24" s="14" t="s">
        <v>16</v>
      </c>
      <c r="P24" s="14"/>
      <c r="Q24" s="16">
        <f t="shared" si="0"/>
        <v>5</v>
      </c>
      <c r="R24" s="14" t="s">
        <v>16</v>
      </c>
    </row>
    <row r="25" spans="1:21" hidden="1" x14ac:dyDescent="0.2">
      <c r="A25" s="8" t="s">
        <v>12</v>
      </c>
      <c r="B25" s="9">
        <v>18</v>
      </c>
      <c r="C25" s="9"/>
      <c r="D25" s="9"/>
      <c r="E25" s="10">
        <v>119</v>
      </c>
      <c r="F25" s="10" t="s">
        <v>51</v>
      </c>
      <c r="G25" s="11" t="s">
        <v>14</v>
      </c>
      <c r="H25" s="10" t="s">
        <v>52</v>
      </c>
      <c r="I25" s="12" t="str">
        <f>'[5]Res_Ginástica Geral'!H19</f>
        <v>Apto</v>
      </c>
      <c r="J25" s="13" t="str">
        <f>'[5]Res_Atletismo Geral'!H19</f>
        <v>Apto</v>
      </c>
      <c r="K25" s="13" t="str">
        <f>'[5]Res_Natação Geral'!H19</f>
        <v>Apto</v>
      </c>
      <c r="L25" s="14" t="s">
        <v>16</v>
      </c>
      <c r="M25" s="12"/>
      <c r="N25" s="15"/>
      <c r="O25" s="14" t="s">
        <v>16</v>
      </c>
      <c r="P25" s="14"/>
      <c r="Q25" s="16">
        <f t="shared" si="0"/>
        <v>5</v>
      </c>
      <c r="R25" s="14" t="s">
        <v>16</v>
      </c>
    </row>
    <row r="26" spans="1:21" hidden="1" x14ac:dyDescent="0.2">
      <c r="A26" s="8" t="s">
        <v>12</v>
      </c>
      <c r="B26" s="10">
        <v>19</v>
      </c>
      <c r="C26" s="10"/>
      <c r="D26" s="10"/>
      <c r="E26" s="10">
        <v>629</v>
      </c>
      <c r="F26" s="10" t="s">
        <v>53</v>
      </c>
      <c r="G26" s="11" t="s">
        <v>14</v>
      </c>
      <c r="H26" s="10" t="s">
        <v>54</v>
      </c>
      <c r="I26" s="14"/>
      <c r="J26" s="14"/>
      <c r="K26" s="14"/>
      <c r="L26" s="14"/>
      <c r="M26" s="12"/>
      <c r="N26" s="12"/>
      <c r="O26" s="12"/>
      <c r="P26" s="12"/>
      <c r="Q26" s="16">
        <f t="shared" si="0"/>
        <v>0</v>
      </c>
      <c r="R26" s="23"/>
      <c r="U26">
        <v>2</v>
      </c>
    </row>
    <row r="27" spans="1:21" hidden="1" x14ac:dyDescent="0.2">
      <c r="A27" s="8" t="s">
        <v>12</v>
      </c>
      <c r="B27" s="9">
        <v>20</v>
      </c>
      <c r="C27" s="9"/>
      <c r="D27" s="9"/>
      <c r="E27" s="10">
        <v>126</v>
      </c>
      <c r="F27" s="10" t="s">
        <v>55</v>
      </c>
      <c r="G27" s="11" t="s">
        <v>14</v>
      </c>
      <c r="H27" s="10" t="s">
        <v>56</v>
      </c>
      <c r="I27" s="12" t="str">
        <f>'[5]Res_Ginástica Geral'!H21</f>
        <v>Apto</v>
      </c>
      <c r="J27" s="13" t="str">
        <f>'[5]Res_Atletismo Geral'!H21</f>
        <v>Apto</v>
      </c>
      <c r="K27" s="13" t="str">
        <f>'[5]Res_Natação Geral'!H21</f>
        <v>Apto</v>
      </c>
      <c r="L27" s="14" t="s">
        <v>16</v>
      </c>
      <c r="M27" s="12"/>
      <c r="N27" s="15"/>
      <c r="O27" s="14" t="s">
        <v>16</v>
      </c>
      <c r="P27" s="14"/>
      <c r="Q27" s="16">
        <f t="shared" si="0"/>
        <v>5</v>
      </c>
      <c r="R27" s="14" t="s">
        <v>16</v>
      </c>
    </row>
    <row r="28" spans="1:21" hidden="1" x14ac:dyDescent="0.2">
      <c r="A28" s="8" t="s">
        <v>12</v>
      </c>
      <c r="B28" s="9">
        <v>21</v>
      </c>
      <c r="C28" s="9"/>
      <c r="D28" s="9"/>
      <c r="E28" s="10">
        <v>515</v>
      </c>
      <c r="F28" s="10" t="s">
        <v>57</v>
      </c>
      <c r="G28" s="11" t="s">
        <v>14</v>
      </c>
      <c r="H28" s="10" t="s">
        <v>58</v>
      </c>
      <c r="I28" s="14"/>
      <c r="J28" s="14"/>
      <c r="K28" s="14"/>
      <c r="L28" s="14" t="s">
        <v>16</v>
      </c>
      <c r="M28" s="14"/>
      <c r="N28" s="15"/>
      <c r="O28" s="12"/>
      <c r="P28" s="12"/>
      <c r="Q28" s="16">
        <f t="shared" si="0"/>
        <v>1</v>
      </c>
      <c r="R28" s="14" t="s">
        <v>17</v>
      </c>
      <c r="U28">
        <v>1</v>
      </c>
    </row>
    <row r="29" spans="1:21" hidden="1" x14ac:dyDescent="0.2">
      <c r="A29" s="8" t="s">
        <v>12</v>
      </c>
      <c r="B29" s="9">
        <v>22</v>
      </c>
      <c r="C29" s="9"/>
      <c r="D29" s="9"/>
      <c r="E29" s="10">
        <v>325</v>
      </c>
      <c r="F29" s="10" t="s">
        <v>59</v>
      </c>
      <c r="G29" s="11" t="s">
        <v>14</v>
      </c>
      <c r="H29" s="10" t="s">
        <v>60</v>
      </c>
      <c r="I29" s="12" t="str">
        <f>'[5]Res_Ginástica Geral'!H23</f>
        <v>Apto</v>
      </c>
      <c r="J29" s="13" t="str">
        <f>'[5]Res_Atletismo Geral'!H23</f>
        <v>Apto</v>
      </c>
      <c r="K29" s="13" t="str">
        <f>'[5]Res_Natação Geral'!H23</f>
        <v>Apto</v>
      </c>
      <c r="L29" s="14" t="s">
        <v>16</v>
      </c>
      <c r="M29" s="12"/>
      <c r="N29" s="15"/>
      <c r="O29" s="14" t="s">
        <v>16</v>
      </c>
      <c r="P29" s="14"/>
      <c r="Q29" s="16">
        <f t="shared" si="0"/>
        <v>5</v>
      </c>
      <c r="R29" s="14" t="s">
        <v>16</v>
      </c>
    </row>
    <row r="30" spans="1:21" hidden="1" x14ac:dyDescent="0.2">
      <c r="A30" s="8" t="s">
        <v>12</v>
      </c>
      <c r="B30" s="10">
        <v>23</v>
      </c>
      <c r="C30" s="10"/>
      <c r="D30" s="10"/>
      <c r="E30" s="10">
        <v>601</v>
      </c>
      <c r="F30" s="10" t="s">
        <v>61</v>
      </c>
      <c r="G30" s="11" t="s">
        <v>14</v>
      </c>
      <c r="H30" s="10" t="s">
        <v>62</v>
      </c>
      <c r="I30" s="14"/>
      <c r="J30" s="14"/>
      <c r="K30" s="14"/>
      <c r="L30" s="12"/>
      <c r="M30" s="15"/>
      <c r="N30" s="14"/>
      <c r="O30" s="14"/>
      <c r="P30" s="14"/>
      <c r="Q30" s="16">
        <f t="shared" si="0"/>
        <v>0</v>
      </c>
      <c r="R30" s="23"/>
      <c r="U30">
        <v>2</v>
      </c>
    </row>
    <row r="31" spans="1:21" ht="15" hidden="1" customHeight="1" x14ac:dyDescent="0.2">
      <c r="A31" s="8" t="s">
        <v>12</v>
      </c>
      <c r="B31" s="10">
        <v>24</v>
      </c>
      <c r="C31" s="10"/>
      <c r="D31" s="10"/>
      <c r="E31" s="10">
        <v>287</v>
      </c>
      <c r="F31" s="10" t="s">
        <v>63</v>
      </c>
      <c r="G31" s="11" t="s">
        <v>14</v>
      </c>
      <c r="H31" s="10" t="s">
        <v>64</v>
      </c>
      <c r="I31" s="14"/>
      <c r="J31" s="14"/>
      <c r="K31" s="14"/>
      <c r="L31" s="14"/>
      <c r="M31" s="12"/>
      <c r="N31" s="12"/>
      <c r="O31" s="15"/>
      <c r="P31" s="15"/>
      <c r="Q31" s="16">
        <f t="shared" si="0"/>
        <v>0</v>
      </c>
      <c r="R31" s="23"/>
      <c r="U31">
        <v>2</v>
      </c>
    </row>
    <row r="32" spans="1:21" hidden="1" x14ac:dyDescent="0.2">
      <c r="A32" s="8" t="s">
        <v>12</v>
      </c>
      <c r="B32" s="9">
        <v>25</v>
      </c>
      <c r="C32" s="9"/>
      <c r="D32" s="9"/>
      <c r="E32" s="10">
        <v>221</v>
      </c>
      <c r="F32" s="10" t="s">
        <v>65</v>
      </c>
      <c r="G32" s="11" t="s">
        <v>14</v>
      </c>
      <c r="H32" s="10" t="s">
        <v>66</v>
      </c>
      <c r="I32" s="12" t="str">
        <f>'[5]Res_Ginástica Geral'!H26</f>
        <v>Apto</v>
      </c>
      <c r="J32" s="13" t="str">
        <f>'[5]Res_Atletismo Geral'!H26</f>
        <v>Apto</v>
      </c>
      <c r="K32" s="13" t="str">
        <f>'[5]Res_Natação Geral'!H26</f>
        <v>Apto</v>
      </c>
      <c r="L32" s="14" t="s">
        <v>16</v>
      </c>
      <c r="M32" s="12"/>
      <c r="N32" s="15"/>
      <c r="O32" s="14" t="s">
        <v>16</v>
      </c>
      <c r="P32" s="14"/>
      <c r="Q32" s="16">
        <f t="shared" si="0"/>
        <v>5</v>
      </c>
      <c r="R32" s="14" t="s">
        <v>16</v>
      </c>
    </row>
    <row r="33" spans="1:21" hidden="1" x14ac:dyDescent="0.2">
      <c r="A33" s="8" t="s">
        <v>12</v>
      </c>
      <c r="B33" s="9">
        <v>26</v>
      </c>
      <c r="C33" s="9"/>
      <c r="D33" s="9"/>
      <c r="E33" s="10">
        <v>600</v>
      </c>
      <c r="F33" s="10" t="s">
        <v>67</v>
      </c>
      <c r="G33" s="11" t="s">
        <v>14</v>
      </c>
      <c r="H33" s="10" t="s">
        <v>68</v>
      </c>
      <c r="I33" s="12" t="str">
        <f>'[5]Res_Ginástica Geral'!H410</f>
        <v>Apto</v>
      </c>
      <c r="J33" s="13" t="str">
        <f>'[5]Res_Atletismo Geral'!H410</f>
        <v>Apto</v>
      </c>
      <c r="K33" s="13" t="str">
        <f>'[5]Res_Natação Geral'!H410</f>
        <v>Apto</v>
      </c>
      <c r="L33" s="15"/>
      <c r="M33" s="14" t="s">
        <v>16</v>
      </c>
      <c r="N33" s="14" t="s">
        <v>16</v>
      </c>
      <c r="O33" s="15"/>
      <c r="P33" s="15"/>
      <c r="Q33" s="16">
        <f t="shared" si="0"/>
        <v>5</v>
      </c>
      <c r="R33" s="14" t="s">
        <v>16</v>
      </c>
      <c r="U33" s="25">
        <v>1</v>
      </c>
    </row>
    <row r="34" spans="1:21" hidden="1" x14ac:dyDescent="0.2">
      <c r="A34" s="8" t="s">
        <v>12</v>
      </c>
      <c r="B34" s="9">
        <v>27</v>
      </c>
      <c r="C34" s="9"/>
      <c r="D34" s="9"/>
      <c r="E34" s="10">
        <v>275</v>
      </c>
      <c r="F34" s="10" t="s">
        <v>69</v>
      </c>
      <c r="G34" s="11" t="s">
        <v>14</v>
      </c>
      <c r="H34" s="10" t="s">
        <v>70</v>
      </c>
      <c r="I34" s="12" t="str">
        <f>'[5]Res_Ginástica Geral'!H28</f>
        <v>Apto</v>
      </c>
      <c r="J34" s="13" t="str">
        <f>'[5]Res_Atletismo Geral'!H28</f>
        <v>Apto</v>
      </c>
      <c r="K34" s="13" t="str">
        <f>'[5]Res_Natação Geral'!H28</f>
        <v>Apto</v>
      </c>
      <c r="L34" s="14" t="s">
        <v>16</v>
      </c>
      <c r="M34" s="12"/>
      <c r="N34" s="15"/>
      <c r="O34" s="14" t="s">
        <v>16</v>
      </c>
      <c r="P34" s="14"/>
      <c r="Q34" s="16">
        <f t="shared" si="0"/>
        <v>5</v>
      </c>
      <c r="R34" s="14" t="s">
        <v>16</v>
      </c>
    </row>
    <row r="35" spans="1:21" hidden="1" x14ac:dyDescent="0.2">
      <c r="A35" s="8" t="s">
        <v>12</v>
      </c>
      <c r="B35" s="10">
        <v>28</v>
      </c>
      <c r="C35" s="10"/>
      <c r="D35" s="10"/>
      <c r="E35" s="17">
        <v>362</v>
      </c>
      <c r="F35" s="17" t="s">
        <v>67</v>
      </c>
      <c r="G35" s="18" t="s">
        <v>34</v>
      </c>
      <c r="H35" s="17" t="s">
        <v>68</v>
      </c>
      <c r="I35" s="22"/>
      <c r="J35" s="22"/>
      <c r="K35" s="22"/>
      <c r="L35" s="22"/>
      <c r="M35" s="22"/>
      <c r="N35" s="22"/>
      <c r="O35" s="22"/>
      <c r="P35" s="22"/>
      <c r="Q35" s="20">
        <f t="shared" si="0"/>
        <v>0</v>
      </c>
      <c r="R35" s="22" t="s">
        <v>17</v>
      </c>
      <c r="U35" s="25">
        <v>1</v>
      </c>
    </row>
    <row r="36" spans="1:21" hidden="1" x14ac:dyDescent="0.2">
      <c r="A36" s="8" t="s">
        <v>12</v>
      </c>
      <c r="B36" s="10">
        <v>29</v>
      </c>
      <c r="C36" s="10"/>
      <c r="D36" s="10"/>
      <c r="E36" s="10">
        <v>153</v>
      </c>
      <c r="F36" s="10" t="s">
        <v>71</v>
      </c>
      <c r="G36" s="11" t="s">
        <v>14</v>
      </c>
      <c r="H36" s="10" t="s">
        <v>72</v>
      </c>
      <c r="I36" s="12" t="str">
        <f>'[5]Res_Ginástica Geral'!H30</f>
        <v>Apto</v>
      </c>
      <c r="J36" s="13" t="str">
        <f>'[5]Res_Atletismo Geral'!H30</f>
        <v>Apto</v>
      </c>
      <c r="K36" s="13" t="str">
        <f>'[5]Res_Natação Geral'!H30</f>
        <v>Apto</v>
      </c>
      <c r="L36" s="14" t="s">
        <v>16</v>
      </c>
      <c r="M36" s="12"/>
      <c r="N36" s="15"/>
      <c r="O36" s="14" t="s">
        <v>16</v>
      </c>
      <c r="P36" s="14"/>
      <c r="Q36" s="16">
        <f t="shared" si="0"/>
        <v>5</v>
      </c>
      <c r="R36" s="14" t="s">
        <v>16</v>
      </c>
    </row>
    <row r="37" spans="1:21" ht="15" hidden="1" customHeight="1" x14ac:dyDescent="0.2">
      <c r="A37" s="8" t="s">
        <v>12</v>
      </c>
      <c r="B37" s="9">
        <v>30</v>
      </c>
      <c r="C37" s="9"/>
      <c r="D37" s="9"/>
      <c r="E37" s="10">
        <v>151</v>
      </c>
      <c r="F37" s="10" t="s">
        <v>73</v>
      </c>
      <c r="G37" s="11" t="s">
        <v>14</v>
      </c>
      <c r="H37" s="10" t="s">
        <v>74</v>
      </c>
      <c r="I37" s="12" t="str">
        <f>'[5]Res_Ginástica Geral'!H31</f>
        <v>Apto</v>
      </c>
      <c r="J37" s="13" t="str">
        <f>'[5]Res_Atletismo Geral'!H31</f>
        <v>Apto</v>
      </c>
      <c r="K37" s="13" t="str">
        <f>'[5]Res_Natação Geral'!H31</f>
        <v>Apto</v>
      </c>
      <c r="L37" s="14" t="s">
        <v>16</v>
      </c>
      <c r="M37" s="12"/>
      <c r="N37" s="15"/>
      <c r="O37" s="14" t="s">
        <v>16</v>
      </c>
      <c r="P37" s="14"/>
      <c r="Q37" s="16">
        <f t="shared" si="0"/>
        <v>5</v>
      </c>
      <c r="R37" s="14" t="s">
        <v>16</v>
      </c>
    </row>
    <row r="38" spans="1:21" hidden="1" x14ac:dyDescent="0.2">
      <c r="A38" s="8" t="s">
        <v>12</v>
      </c>
      <c r="B38" s="9">
        <v>31</v>
      </c>
      <c r="C38" s="9"/>
      <c r="D38" s="9"/>
      <c r="E38" s="10">
        <v>572</v>
      </c>
      <c r="F38" s="10" t="s">
        <v>75</v>
      </c>
      <c r="G38" s="11" t="s">
        <v>14</v>
      </c>
      <c r="H38" s="10" t="s">
        <v>76</v>
      </c>
      <c r="I38" s="12" t="str">
        <f>'[5]Res_Ginástica Geral'!H32</f>
        <v>Apto</v>
      </c>
      <c r="J38" s="13" t="str">
        <f>'[5]Res_Atletismo Geral'!H32</f>
        <v>Apto</v>
      </c>
      <c r="K38" s="13" t="str">
        <f>'[5]Res_Natação Geral'!H32</f>
        <v>Apto</v>
      </c>
      <c r="L38" s="14" t="s">
        <v>16</v>
      </c>
      <c r="M38" s="12"/>
      <c r="N38" s="15"/>
      <c r="O38" s="14" t="s">
        <v>16</v>
      </c>
      <c r="P38" s="14"/>
      <c r="Q38" s="16">
        <f t="shared" si="0"/>
        <v>5</v>
      </c>
      <c r="R38" s="14" t="s">
        <v>16</v>
      </c>
    </row>
    <row r="39" spans="1:21" hidden="1" x14ac:dyDescent="0.2">
      <c r="A39" s="8" t="s">
        <v>12</v>
      </c>
      <c r="B39" s="9">
        <v>32</v>
      </c>
      <c r="C39" s="9"/>
      <c r="D39" s="9"/>
      <c r="E39" s="10">
        <v>289</v>
      </c>
      <c r="F39" s="10" t="s">
        <v>77</v>
      </c>
      <c r="G39" s="11" t="s">
        <v>14</v>
      </c>
      <c r="H39" s="10" t="s">
        <v>78</v>
      </c>
      <c r="I39" s="12" t="str">
        <f>'[5]Res_Ginástica Geral'!H33</f>
        <v>Apto</v>
      </c>
      <c r="J39" s="13" t="str">
        <f>'[5]Res_Atletismo Geral'!H33</f>
        <v>Apto</v>
      </c>
      <c r="K39" s="13" t="str">
        <f>'[5]Res_Natação Geral'!H33</f>
        <v>Apto</v>
      </c>
      <c r="L39" s="14" t="s">
        <v>16</v>
      </c>
      <c r="M39" s="12"/>
      <c r="N39" s="15"/>
      <c r="O39" s="14" t="s">
        <v>16</v>
      </c>
      <c r="P39" s="14"/>
      <c r="Q39" s="16">
        <f t="shared" si="0"/>
        <v>5</v>
      </c>
      <c r="R39" s="14" t="s">
        <v>16</v>
      </c>
    </row>
    <row r="40" spans="1:21" ht="15" hidden="1" customHeight="1" x14ac:dyDescent="0.2">
      <c r="A40" s="8" t="s">
        <v>12</v>
      </c>
      <c r="B40" s="9">
        <v>33</v>
      </c>
      <c r="C40" s="9"/>
      <c r="D40" s="9"/>
      <c r="E40" s="10">
        <v>563</v>
      </c>
      <c r="F40" s="10" t="s">
        <v>79</v>
      </c>
      <c r="G40" s="11" t="s">
        <v>14</v>
      </c>
      <c r="H40" s="10" t="s">
        <v>80</v>
      </c>
      <c r="I40" s="12" t="str">
        <f>'[5]Res_Ginástica Geral'!H34</f>
        <v>Apto</v>
      </c>
      <c r="J40" s="13" t="str">
        <f>'[5]Res_Atletismo Geral'!H34</f>
        <v>Apto</v>
      </c>
      <c r="K40" s="13" t="str">
        <f>'[5]Res_Natação Geral'!H34</f>
        <v>Apto</v>
      </c>
      <c r="L40" s="14" t="s">
        <v>16</v>
      </c>
      <c r="M40" s="12"/>
      <c r="N40" s="15"/>
      <c r="O40" s="14" t="s">
        <v>16</v>
      </c>
      <c r="P40" s="14"/>
      <c r="Q40" s="16">
        <f t="shared" si="0"/>
        <v>5</v>
      </c>
      <c r="R40" s="14" t="s">
        <v>16</v>
      </c>
    </row>
    <row r="41" spans="1:21" hidden="1" x14ac:dyDescent="0.2">
      <c r="A41" s="8" t="s">
        <v>12</v>
      </c>
      <c r="B41" s="9">
        <v>34</v>
      </c>
      <c r="C41" s="9"/>
      <c r="D41" s="9"/>
      <c r="E41" s="10">
        <v>320</v>
      </c>
      <c r="F41" s="10" t="s">
        <v>81</v>
      </c>
      <c r="G41" s="11" t="s">
        <v>14</v>
      </c>
      <c r="H41" s="10" t="s">
        <v>82</v>
      </c>
      <c r="I41" s="12" t="str">
        <f>'[5]Res_Ginástica Geral'!H362</f>
        <v>Apto</v>
      </c>
      <c r="J41" s="13" t="str">
        <f>'[5]Res_Atletismo Geral'!H362</f>
        <v>Apto</v>
      </c>
      <c r="K41" s="13" t="str">
        <f>'[5]Res_Natação Geral'!H362</f>
        <v>Inapto</v>
      </c>
      <c r="L41" s="15"/>
      <c r="M41" s="14" t="s">
        <v>16</v>
      </c>
      <c r="N41" s="15"/>
      <c r="O41" s="14" t="s">
        <v>16</v>
      </c>
      <c r="P41" s="14"/>
      <c r="Q41" s="16">
        <f t="shared" si="0"/>
        <v>5</v>
      </c>
      <c r="R41" s="14" t="s">
        <v>17</v>
      </c>
      <c r="U41">
        <v>1</v>
      </c>
    </row>
    <row r="42" spans="1:21" x14ac:dyDescent="0.2">
      <c r="A42" s="8" t="s">
        <v>12</v>
      </c>
      <c r="B42" s="10">
        <v>35</v>
      </c>
      <c r="C42" s="94" t="s">
        <v>90</v>
      </c>
      <c r="D42" s="10">
        <v>1</v>
      </c>
      <c r="E42" s="10">
        <v>239</v>
      </c>
      <c r="F42" s="10" t="s">
        <v>83</v>
      </c>
      <c r="G42" s="11" t="s">
        <v>14</v>
      </c>
      <c r="H42" s="10" t="s">
        <v>84</v>
      </c>
      <c r="I42" s="14"/>
      <c r="J42" s="14"/>
      <c r="K42" s="14"/>
      <c r="L42" s="15"/>
      <c r="M42" s="15"/>
      <c r="N42" s="15"/>
      <c r="O42" s="15"/>
      <c r="P42" s="10"/>
      <c r="Q42" s="16">
        <f t="shared" si="0"/>
        <v>0</v>
      </c>
      <c r="R42" s="14"/>
      <c r="U42">
        <v>2</v>
      </c>
    </row>
    <row r="43" spans="1:21" ht="15" hidden="1" customHeight="1" x14ac:dyDescent="0.2">
      <c r="A43" s="8" t="s">
        <v>12</v>
      </c>
      <c r="B43" s="10">
        <v>36</v>
      </c>
      <c r="C43" s="95"/>
      <c r="D43" s="10"/>
      <c r="E43" s="17">
        <v>547</v>
      </c>
      <c r="F43" s="17" t="s">
        <v>85</v>
      </c>
      <c r="G43" s="18" t="s">
        <v>21</v>
      </c>
      <c r="H43" s="17" t="s">
        <v>86</v>
      </c>
      <c r="I43" s="20" t="str">
        <f>'[5]Res_Ginástica Geral'!H37</f>
        <v xml:space="preserve"> </v>
      </c>
      <c r="J43" s="21"/>
      <c r="K43" s="21"/>
      <c r="L43" s="22"/>
      <c r="M43" s="15"/>
      <c r="N43" s="22"/>
      <c r="O43" s="22"/>
      <c r="P43" s="10"/>
      <c r="Q43" s="20">
        <f t="shared" si="0"/>
        <v>1</v>
      </c>
      <c r="R43" s="22"/>
      <c r="S43" s="26" t="s">
        <v>12</v>
      </c>
    </row>
    <row r="44" spans="1:21" ht="16" hidden="1" customHeight="1" x14ac:dyDescent="0.2">
      <c r="A44" s="27"/>
      <c r="B44" s="28"/>
      <c r="C44" s="95"/>
      <c r="D44" s="28"/>
      <c r="E44" s="28"/>
      <c r="F44" s="28"/>
      <c r="G44" s="29"/>
      <c r="H44" s="28"/>
      <c r="I44" s="30" t="s">
        <v>8</v>
      </c>
      <c r="J44" s="30" t="s">
        <v>87</v>
      </c>
      <c r="K44" s="30" t="s">
        <v>88</v>
      </c>
      <c r="L44" s="30" t="s">
        <v>89</v>
      </c>
      <c r="M44" s="15"/>
      <c r="N44" s="31" t="s">
        <v>91</v>
      </c>
      <c r="O44" s="30" t="s">
        <v>92</v>
      </c>
      <c r="P44" s="10"/>
      <c r="Q44" s="30" t="s">
        <v>10</v>
      </c>
      <c r="R44" s="30" t="s">
        <v>93</v>
      </c>
      <c r="S44" s="26">
        <f>COUNTA(Q8:Q43)</f>
        <v>36</v>
      </c>
      <c r="T44" s="32">
        <f>(36-2)</f>
        <v>34</v>
      </c>
    </row>
    <row r="45" spans="1:21" ht="15" hidden="1" customHeight="1" x14ac:dyDescent="0.2">
      <c r="A45" s="8" t="s">
        <v>94</v>
      </c>
      <c r="B45" s="33">
        <v>1</v>
      </c>
      <c r="C45" s="95"/>
      <c r="D45" s="33"/>
      <c r="E45" s="17">
        <v>579</v>
      </c>
      <c r="F45" s="17" t="s">
        <v>30</v>
      </c>
      <c r="G45" s="18" t="s">
        <v>34</v>
      </c>
      <c r="H45" s="17" t="s">
        <v>31</v>
      </c>
      <c r="I45" s="20" t="str">
        <f>'[5]Res_Ginástica Geral'!H39</f>
        <v xml:space="preserve"> </v>
      </c>
      <c r="J45" s="21"/>
      <c r="K45" s="21"/>
      <c r="L45" s="22"/>
      <c r="M45" s="15"/>
      <c r="N45" s="22"/>
      <c r="O45" s="21"/>
      <c r="P45" s="10"/>
      <c r="Q45" s="20">
        <f t="shared" ref="Q45:Q79" si="1">COUNTA(I45:O45)</f>
        <v>1</v>
      </c>
      <c r="R45" s="22"/>
    </row>
    <row r="46" spans="1:21" ht="15" hidden="1" customHeight="1" x14ac:dyDescent="0.2">
      <c r="A46" s="8" t="s">
        <v>94</v>
      </c>
      <c r="B46" s="33">
        <v>2</v>
      </c>
      <c r="C46" s="95"/>
      <c r="D46" s="33"/>
      <c r="E46" s="17">
        <v>581</v>
      </c>
      <c r="F46" s="17" t="s">
        <v>30</v>
      </c>
      <c r="G46" s="18" t="s">
        <v>34</v>
      </c>
      <c r="H46" s="17" t="s">
        <v>31</v>
      </c>
      <c r="I46" s="20" t="str">
        <f>'[5]Res_Ginástica Geral'!H40</f>
        <v xml:space="preserve"> </v>
      </c>
      <c r="J46" s="21"/>
      <c r="K46" s="21"/>
      <c r="L46" s="22"/>
      <c r="M46" s="15"/>
      <c r="N46" s="22"/>
      <c r="O46" s="21"/>
      <c r="P46" s="10"/>
      <c r="Q46" s="20">
        <f t="shared" si="1"/>
        <v>1</v>
      </c>
      <c r="R46" s="22"/>
    </row>
    <row r="47" spans="1:21" ht="15" hidden="1" customHeight="1" x14ac:dyDescent="0.2">
      <c r="A47" s="8" t="s">
        <v>94</v>
      </c>
      <c r="B47" s="33">
        <v>3</v>
      </c>
      <c r="C47" s="95"/>
      <c r="D47" s="33"/>
      <c r="E47" s="17">
        <v>588</v>
      </c>
      <c r="F47" s="17" t="s">
        <v>30</v>
      </c>
      <c r="G47" s="18" t="s">
        <v>34</v>
      </c>
      <c r="H47" s="17" t="s">
        <v>31</v>
      </c>
      <c r="I47" s="20" t="str">
        <f>'[5]Res_Ginástica Geral'!H41</f>
        <v xml:space="preserve"> </v>
      </c>
      <c r="J47" s="21"/>
      <c r="K47" s="21"/>
      <c r="L47" s="22"/>
      <c r="M47" s="15"/>
      <c r="N47" s="22"/>
      <c r="O47" s="21"/>
      <c r="P47" s="10"/>
      <c r="Q47" s="20">
        <f t="shared" si="1"/>
        <v>1</v>
      </c>
      <c r="R47" s="22"/>
    </row>
    <row r="48" spans="1:21" ht="15" hidden="1" customHeight="1" x14ac:dyDescent="0.2">
      <c r="A48" s="8" t="s">
        <v>94</v>
      </c>
      <c r="B48" s="33">
        <v>4</v>
      </c>
      <c r="C48" s="95"/>
      <c r="D48" s="33"/>
      <c r="E48" s="17">
        <v>194</v>
      </c>
      <c r="F48" s="17" t="s">
        <v>95</v>
      </c>
      <c r="G48" s="18" t="s">
        <v>34</v>
      </c>
      <c r="H48" s="17" t="s">
        <v>96</v>
      </c>
      <c r="I48" s="20" t="str">
        <f>'[5]Res_Ginástica Geral'!H42</f>
        <v xml:space="preserve"> </v>
      </c>
      <c r="J48" s="21"/>
      <c r="K48" s="21"/>
      <c r="L48" s="22"/>
      <c r="M48" s="15"/>
      <c r="N48" s="22"/>
      <c r="O48" s="21"/>
      <c r="P48" s="10"/>
      <c r="Q48" s="20">
        <f t="shared" si="1"/>
        <v>1</v>
      </c>
      <c r="R48" s="22"/>
    </row>
    <row r="49" spans="1:21" ht="15" hidden="1" customHeight="1" x14ac:dyDescent="0.2">
      <c r="A49" s="8" t="s">
        <v>94</v>
      </c>
      <c r="B49" s="33">
        <v>5</v>
      </c>
      <c r="C49" s="95"/>
      <c r="D49" s="33"/>
      <c r="E49" s="10">
        <v>105</v>
      </c>
      <c r="F49" s="10" t="s">
        <v>97</v>
      </c>
      <c r="G49" s="11" t="s">
        <v>14</v>
      </c>
      <c r="H49" s="10" t="s">
        <v>98</v>
      </c>
      <c r="I49" s="12" t="str">
        <f>'[5]Res_Ginástica Geral'!H368</f>
        <v>Apto</v>
      </c>
      <c r="J49" s="13" t="str">
        <f>'[5]Res_Atletismo Geral'!H368</f>
        <v>Inapto</v>
      </c>
      <c r="K49" s="13" t="str">
        <f>'[5]Res_Natação Geral'!H368</f>
        <v>Apto</v>
      </c>
      <c r="L49" s="15"/>
      <c r="M49" s="15"/>
      <c r="N49" s="15"/>
      <c r="O49" s="14" t="s">
        <v>16</v>
      </c>
      <c r="P49" s="10"/>
      <c r="Q49" s="16">
        <f t="shared" si="1"/>
        <v>4</v>
      </c>
      <c r="R49" s="14" t="s">
        <v>17</v>
      </c>
      <c r="U49">
        <v>1</v>
      </c>
    </row>
    <row r="50" spans="1:21" ht="15" hidden="1" customHeight="1" x14ac:dyDescent="0.2">
      <c r="A50" s="8" t="s">
        <v>94</v>
      </c>
      <c r="B50" s="34">
        <v>6</v>
      </c>
      <c r="C50" s="95"/>
      <c r="D50" s="34"/>
      <c r="E50" s="10">
        <v>7</v>
      </c>
      <c r="F50" s="10" t="s">
        <v>99</v>
      </c>
      <c r="G50" s="11" t="s">
        <v>14</v>
      </c>
      <c r="H50" s="10" t="s">
        <v>100</v>
      </c>
      <c r="I50" s="12" t="str">
        <f>'[5]Res_Ginástica Geral'!H44</f>
        <v>Apto</v>
      </c>
      <c r="J50" s="13" t="str">
        <f>'[5]Res_Atletismo Geral'!H44</f>
        <v>Apto</v>
      </c>
      <c r="K50" s="14" t="s">
        <v>16</v>
      </c>
      <c r="L50" s="14" t="s">
        <v>16</v>
      </c>
      <c r="M50" s="15"/>
      <c r="N50" s="15"/>
      <c r="O50" s="14" t="s">
        <v>16</v>
      </c>
      <c r="P50" s="10"/>
      <c r="Q50" s="16">
        <f t="shared" si="1"/>
        <v>5</v>
      </c>
      <c r="R50" s="14" t="s">
        <v>16</v>
      </c>
    </row>
    <row r="51" spans="1:21" ht="14" hidden="1" customHeight="1" x14ac:dyDescent="0.2">
      <c r="A51" s="8" t="s">
        <v>94</v>
      </c>
      <c r="B51" s="33">
        <v>7</v>
      </c>
      <c r="C51" s="95"/>
      <c r="D51" s="33"/>
      <c r="E51" s="17">
        <v>115</v>
      </c>
      <c r="F51" s="17" t="s">
        <v>101</v>
      </c>
      <c r="G51" s="18" t="s">
        <v>34</v>
      </c>
      <c r="H51" s="17" t="s">
        <v>102</v>
      </c>
      <c r="I51" s="20" t="str">
        <f>'[5]Res_Ginástica Geral'!H45</f>
        <v xml:space="preserve"> </v>
      </c>
      <c r="J51" s="21"/>
      <c r="K51" s="21"/>
      <c r="L51" s="22"/>
      <c r="M51" s="15"/>
      <c r="N51" s="22"/>
      <c r="O51" s="22"/>
      <c r="P51" s="10"/>
      <c r="Q51" s="20">
        <f t="shared" si="1"/>
        <v>1</v>
      </c>
      <c r="R51" s="22"/>
    </row>
    <row r="52" spans="1:21" ht="15" customHeight="1" x14ac:dyDescent="0.2">
      <c r="A52" s="8" t="s">
        <v>94</v>
      </c>
      <c r="B52" s="34">
        <v>8</v>
      </c>
      <c r="C52" s="95"/>
      <c r="D52" s="33">
        <v>2</v>
      </c>
      <c r="E52" s="10">
        <v>21</v>
      </c>
      <c r="F52" s="10" t="s">
        <v>103</v>
      </c>
      <c r="G52" s="35" t="s">
        <v>104</v>
      </c>
      <c r="H52" s="10" t="s">
        <v>105</v>
      </c>
      <c r="I52" s="14"/>
      <c r="J52" s="14"/>
      <c r="K52" s="14"/>
      <c r="L52" s="14"/>
      <c r="M52" s="15"/>
      <c r="N52" s="15"/>
      <c r="O52" s="15"/>
      <c r="P52" s="10"/>
      <c r="Q52" s="16">
        <f t="shared" si="1"/>
        <v>0</v>
      </c>
      <c r="R52" s="14"/>
      <c r="U52">
        <v>2</v>
      </c>
    </row>
    <row r="53" spans="1:21" ht="15" hidden="1" customHeight="1" x14ac:dyDescent="0.2">
      <c r="A53" s="8" t="s">
        <v>94</v>
      </c>
      <c r="B53" s="34">
        <v>9</v>
      </c>
      <c r="C53" s="95"/>
      <c r="D53" s="33"/>
      <c r="E53" s="10">
        <v>386</v>
      </c>
      <c r="F53" s="10" t="s">
        <v>106</v>
      </c>
      <c r="G53" s="11" t="s">
        <v>14</v>
      </c>
      <c r="H53" s="10" t="s">
        <v>107</v>
      </c>
      <c r="I53" s="12" t="str">
        <f>'[5]Res_Ginástica Geral'!H47</f>
        <v>Apto</v>
      </c>
      <c r="J53" s="13" t="str">
        <f>'[5]Res_Atletismo Geral'!H47</f>
        <v>Apto</v>
      </c>
      <c r="K53" s="13" t="str">
        <f>'[5]Res_Natação Geral'!H47</f>
        <v>Apto</v>
      </c>
      <c r="L53" s="14" t="s">
        <v>16</v>
      </c>
      <c r="M53" s="15"/>
      <c r="N53" s="15"/>
      <c r="O53" s="14" t="s">
        <v>16</v>
      </c>
      <c r="P53" s="10"/>
      <c r="Q53" s="16">
        <f t="shared" si="1"/>
        <v>5</v>
      </c>
      <c r="R53" s="14" t="s">
        <v>16</v>
      </c>
    </row>
    <row r="54" spans="1:21" ht="15" hidden="1" customHeight="1" x14ac:dyDescent="0.2">
      <c r="A54" s="8" t="s">
        <v>94</v>
      </c>
      <c r="B54" s="34">
        <v>10</v>
      </c>
      <c r="C54" s="95"/>
      <c r="D54" s="33"/>
      <c r="E54" s="10">
        <v>449</v>
      </c>
      <c r="F54" s="10" t="s">
        <v>108</v>
      </c>
      <c r="G54" s="11" t="s">
        <v>14</v>
      </c>
      <c r="H54" s="10" t="s">
        <v>109</v>
      </c>
      <c r="I54" s="14"/>
      <c r="J54" s="14"/>
      <c r="K54" s="14"/>
      <c r="L54" s="14"/>
      <c r="M54" s="15"/>
      <c r="N54" s="15"/>
      <c r="O54" s="15"/>
      <c r="P54" s="10"/>
      <c r="Q54" s="16">
        <f t="shared" si="1"/>
        <v>0</v>
      </c>
      <c r="R54" s="23"/>
      <c r="U54">
        <v>2</v>
      </c>
    </row>
    <row r="55" spans="1:21" ht="15" hidden="1" customHeight="1" x14ac:dyDescent="0.2">
      <c r="A55" s="8" t="s">
        <v>94</v>
      </c>
      <c r="B55" s="34">
        <v>11</v>
      </c>
      <c r="C55" s="95"/>
      <c r="D55" s="33"/>
      <c r="E55" s="10">
        <v>248</v>
      </c>
      <c r="F55" s="10" t="s">
        <v>110</v>
      </c>
      <c r="G55" s="11" t="s">
        <v>14</v>
      </c>
      <c r="H55" s="10" t="s">
        <v>111</v>
      </c>
      <c r="I55" s="12" t="str">
        <f>'[5]Res_Ginástica Geral'!H49</f>
        <v>Apto</v>
      </c>
      <c r="J55" s="13" t="str">
        <f>'[5]Res_Atletismo Geral'!H49</f>
        <v>Apto</v>
      </c>
      <c r="K55" s="13" t="str">
        <f>'[5]Res_Natação Geral'!H49</f>
        <v>Apto</v>
      </c>
      <c r="L55" s="14" t="s">
        <v>16</v>
      </c>
      <c r="M55" s="15"/>
      <c r="N55" s="15"/>
      <c r="O55" s="14" t="s">
        <v>16</v>
      </c>
      <c r="P55" s="10"/>
      <c r="Q55" s="16">
        <f t="shared" si="1"/>
        <v>5</v>
      </c>
      <c r="R55" s="14" t="s">
        <v>16</v>
      </c>
    </row>
    <row r="56" spans="1:21" ht="15" hidden="1" customHeight="1" x14ac:dyDescent="0.2">
      <c r="A56" s="8" t="s">
        <v>94</v>
      </c>
      <c r="B56" s="34">
        <v>12</v>
      </c>
      <c r="C56" s="95"/>
      <c r="D56" s="33"/>
      <c r="E56" s="10">
        <v>511</v>
      </c>
      <c r="F56" s="10" t="s">
        <v>112</v>
      </c>
      <c r="G56" s="11" t="s">
        <v>14</v>
      </c>
      <c r="H56" s="10" t="s">
        <v>113</v>
      </c>
      <c r="I56" s="12" t="str">
        <f>'[5]Res_Ginástica Geral'!H50</f>
        <v>Inapto</v>
      </c>
      <c r="J56" s="13" t="str">
        <f>'[5]Res_Atletismo Geral'!H50</f>
        <v>Inapto</v>
      </c>
      <c r="K56" s="13" t="str">
        <f>'[5]Res_Natação Geral'!H50</f>
        <v>Apto</v>
      </c>
      <c r="L56" s="14" t="s">
        <v>17</v>
      </c>
      <c r="M56" s="15"/>
      <c r="N56" s="15"/>
      <c r="O56" s="14" t="s">
        <v>16</v>
      </c>
      <c r="P56" s="10"/>
      <c r="Q56" s="16">
        <f t="shared" si="1"/>
        <v>5</v>
      </c>
      <c r="R56" s="14" t="s">
        <v>17</v>
      </c>
    </row>
    <row r="57" spans="1:21" ht="15" hidden="1" customHeight="1" x14ac:dyDescent="0.2">
      <c r="A57" s="8" t="s">
        <v>94</v>
      </c>
      <c r="B57" s="34">
        <v>13</v>
      </c>
      <c r="C57" s="95"/>
      <c r="D57" s="33"/>
      <c r="E57" s="10">
        <v>476</v>
      </c>
      <c r="F57" s="10" t="s">
        <v>114</v>
      </c>
      <c r="G57" s="11" t="s">
        <v>14</v>
      </c>
      <c r="H57" s="10" t="s">
        <v>115</v>
      </c>
      <c r="I57" s="12" t="str">
        <f>'[5]Res_Ginástica Geral'!H51</f>
        <v>Apto</v>
      </c>
      <c r="J57" s="13" t="str">
        <f>'[5]Res_Atletismo Geral'!H51</f>
        <v>Apto</v>
      </c>
      <c r="K57" s="13" t="str">
        <f>'[5]Res_Natação Geral'!H51</f>
        <v>Apto</v>
      </c>
      <c r="L57" s="14" t="s">
        <v>16</v>
      </c>
      <c r="M57" s="15"/>
      <c r="N57" s="15"/>
      <c r="O57" s="14" t="s">
        <v>16</v>
      </c>
      <c r="P57" s="10"/>
      <c r="Q57" s="16">
        <f t="shared" si="1"/>
        <v>5</v>
      </c>
      <c r="R57" s="14" t="s">
        <v>16</v>
      </c>
    </row>
    <row r="58" spans="1:21" ht="15" hidden="1" customHeight="1" x14ac:dyDescent="0.2">
      <c r="A58" s="8" t="s">
        <v>94</v>
      </c>
      <c r="B58" s="34">
        <v>14</v>
      </c>
      <c r="C58" s="95"/>
      <c r="D58" s="33"/>
      <c r="E58" s="10">
        <v>332</v>
      </c>
      <c r="F58" s="10" t="s">
        <v>116</v>
      </c>
      <c r="G58" s="11" t="s">
        <v>14</v>
      </c>
      <c r="H58" s="10" t="s">
        <v>117</v>
      </c>
      <c r="I58" s="12" t="str">
        <f>'[5]Res_Ginástica Geral'!H52</f>
        <v>Apto</v>
      </c>
      <c r="J58" s="13" t="str">
        <f>'[5]Res_Atletismo Geral'!H52</f>
        <v>Apto</v>
      </c>
      <c r="K58" s="13" t="str">
        <f>'[5]Res_Natação Geral'!H52</f>
        <v>Apto</v>
      </c>
      <c r="L58" s="14" t="s">
        <v>16</v>
      </c>
      <c r="M58" s="15"/>
      <c r="N58" s="15"/>
      <c r="O58" s="14" t="s">
        <v>16</v>
      </c>
      <c r="P58" s="10"/>
      <c r="Q58" s="16">
        <f t="shared" si="1"/>
        <v>5</v>
      </c>
      <c r="R58" s="14" t="s">
        <v>16</v>
      </c>
    </row>
    <row r="59" spans="1:21" ht="15" hidden="1" customHeight="1" x14ac:dyDescent="0.2">
      <c r="A59" s="8" t="s">
        <v>94</v>
      </c>
      <c r="B59" s="34">
        <v>15</v>
      </c>
      <c r="C59" s="95"/>
      <c r="D59" s="33"/>
      <c r="E59" s="10">
        <v>458</v>
      </c>
      <c r="F59" s="10" t="s">
        <v>118</v>
      </c>
      <c r="G59" s="11" t="s">
        <v>14</v>
      </c>
      <c r="H59" s="10" t="s">
        <v>119</v>
      </c>
      <c r="I59" s="12" t="str">
        <f>'[5]Res_Ginástica Geral'!H53</f>
        <v>Apto</v>
      </c>
      <c r="J59" s="13" t="str">
        <f>'[5]Res_Atletismo Geral'!H53</f>
        <v>Apto</v>
      </c>
      <c r="K59" s="13" t="str">
        <f>'[5]Res_Natação Geral'!H53</f>
        <v>Apto</v>
      </c>
      <c r="L59" s="14" t="s">
        <v>16</v>
      </c>
      <c r="M59" s="15"/>
      <c r="N59" s="15"/>
      <c r="O59" s="14" t="s">
        <v>16</v>
      </c>
      <c r="P59" s="10"/>
      <c r="Q59" s="16">
        <f t="shared" si="1"/>
        <v>5</v>
      </c>
      <c r="R59" s="14" t="s">
        <v>16</v>
      </c>
    </row>
    <row r="60" spans="1:21" ht="15" hidden="1" customHeight="1" x14ac:dyDescent="0.2">
      <c r="A60" s="8" t="s">
        <v>94</v>
      </c>
      <c r="B60" s="34">
        <v>16</v>
      </c>
      <c r="C60" s="95"/>
      <c r="D60" s="33"/>
      <c r="E60" s="10">
        <v>203</v>
      </c>
      <c r="F60" s="10" t="s">
        <v>120</v>
      </c>
      <c r="G60" s="11" t="s">
        <v>14</v>
      </c>
      <c r="H60" s="10" t="s">
        <v>121</v>
      </c>
      <c r="I60" s="12" t="str">
        <f>'[5]Res_Ginástica Geral'!H54</f>
        <v>Apto</v>
      </c>
      <c r="J60" s="13" t="str">
        <f>'[5]Res_Atletismo Geral'!H54</f>
        <v>Apto</v>
      </c>
      <c r="K60" s="13" t="str">
        <f>'[5]Res_Natação Geral'!H54</f>
        <v>Apto</v>
      </c>
      <c r="L60" s="14" t="s">
        <v>16</v>
      </c>
      <c r="M60" s="15"/>
      <c r="N60" s="15"/>
      <c r="O60" s="14" t="s">
        <v>16</v>
      </c>
      <c r="P60" s="10"/>
      <c r="Q60" s="16">
        <f t="shared" si="1"/>
        <v>5</v>
      </c>
      <c r="R60" s="14" t="s">
        <v>16</v>
      </c>
    </row>
    <row r="61" spans="1:21" ht="15" hidden="1" customHeight="1" x14ac:dyDescent="0.2">
      <c r="A61" s="8" t="s">
        <v>94</v>
      </c>
      <c r="B61" s="33">
        <v>17</v>
      </c>
      <c r="C61" s="95"/>
      <c r="D61" s="33"/>
      <c r="E61" s="10">
        <v>134</v>
      </c>
      <c r="F61" s="10" t="s">
        <v>122</v>
      </c>
      <c r="G61" s="11" t="s">
        <v>14</v>
      </c>
      <c r="H61" s="10" t="s">
        <v>123</v>
      </c>
      <c r="I61" s="12" t="str">
        <f>'[5]Res_Ginástica Geral'!H55</f>
        <v>Apto</v>
      </c>
      <c r="J61" s="13" t="str">
        <f>'[5]Res_Atletismo Geral'!H55</f>
        <v>Apto</v>
      </c>
      <c r="K61" s="13" t="str">
        <f>'[5]Res_Natação Geral'!H55</f>
        <v>Apto</v>
      </c>
      <c r="L61" s="14" t="s">
        <v>16</v>
      </c>
      <c r="M61" s="15"/>
      <c r="N61" s="15"/>
      <c r="O61" s="14" t="s">
        <v>16</v>
      </c>
      <c r="P61" s="10"/>
      <c r="Q61" s="16">
        <f t="shared" si="1"/>
        <v>5</v>
      </c>
      <c r="R61" s="14" t="s">
        <v>16</v>
      </c>
    </row>
    <row r="62" spans="1:21" ht="15" hidden="1" customHeight="1" x14ac:dyDescent="0.2">
      <c r="A62" s="8" t="s">
        <v>94</v>
      </c>
      <c r="B62" s="33">
        <v>18</v>
      </c>
      <c r="C62" s="95"/>
      <c r="D62" s="33"/>
      <c r="E62" s="10">
        <v>616</v>
      </c>
      <c r="F62" s="10" t="s">
        <v>124</v>
      </c>
      <c r="G62" s="11" t="s">
        <v>14</v>
      </c>
      <c r="H62" s="10" t="s">
        <v>125</v>
      </c>
      <c r="I62" s="12" t="str">
        <f>'[5]Res_Ginástica Geral'!H415</f>
        <v>Apto</v>
      </c>
      <c r="J62" s="13" t="str">
        <f>'[5]Res_Atletismo Geral'!H415</f>
        <v>Apto</v>
      </c>
      <c r="K62" s="13" t="str">
        <f>'[5]Res_Natação Geral'!H415</f>
        <v>Inapto</v>
      </c>
      <c r="L62" s="12"/>
      <c r="M62" s="15"/>
      <c r="N62" s="14" t="s">
        <v>16</v>
      </c>
      <c r="O62" s="12"/>
      <c r="P62" s="10"/>
      <c r="Q62" s="16">
        <f t="shared" si="1"/>
        <v>4</v>
      </c>
      <c r="R62" s="14" t="s">
        <v>17</v>
      </c>
      <c r="U62">
        <v>1</v>
      </c>
    </row>
    <row r="63" spans="1:21" ht="15" hidden="1" customHeight="1" x14ac:dyDescent="0.2">
      <c r="A63" s="8" t="s">
        <v>94</v>
      </c>
      <c r="B63" s="34">
        <v>19</v>
      </c>
      <c r="C63" s="95"/>
      <c r="D63" s="33"/>
      <c r="E63" s="10">
        <v>357</v>
      </c>
      <c r="F63" s="10" t="s">
        <v>126</v>
      </c>
      <c r="G63" s="11" t="s">
        <v>14</v>
      </c>
      <c r="H63" s="10" t="s">
        <v>127</v>
      </c>
      <c r="I63" s="12" t="str">
        <f>'[5]Res_Ginástica Geral'!H57</f>
        <v>Apto</v>
      </c>
      <c r="J63" s="13" t="str">
        <f>'[5]Res_Atletismo Geral'!H57</f>
        <v>Apto</v>
      </c>
      <c r="K63" s="13" t="str">
        <f>'[5]Res_Natação Geral'!H57</f>
        <v>Apto</v>
      </c>
      <c r="L63" s="14" t="s">
        <v>16</v>
      </c>
      <c r="M63" s="15"/>
      <c r="N63" s="15"/>
      <c r="O63" s="14" t="s">
        <v>16</v>
      </c>
      <c r="P63" s="10"/>
      <c r="Q63" s="16">
        <f t="shared" si="1"/>
        <v>5</v>
      </c>
      <c r="R63" s="14" t="s">
        <v>17</v>
      </c>
    </row>
    <row r="64" spans="1:21" ht="15" hidden="1" customHeight="1" x14ac:dyDescent="0.2">
      <c r="A64" s="8" t="s">
        <v>94</v>
      </c>
      <c r="B64" s="34">
        <v>20</v>
      </c>
      <c r="C64" s="95"/>
      <c r="D64" s="33"/>
      <c r="E64" s="10">
        <v>620</v>
      </c>
      <c r="F64" s="10" t="s">
        <v>30</v>
      </c>
      <c r="G64" s="11" t="s">
        <v>14</v>
      </c>
      <c r="H64" s="10" t="s">
        <v>31</v>
      </c>
      <c r="I64" s="14"/>
      <c r="J64" s="13" t="str">
        <f>'[5]Res_Atletismo Geral'!H9</f>
        <v>Apto</v>
      </c>
      <c r="K64" s="13" t="str">
        <f>'[5]Res_Natação Geral'!H9</f>
        <v>Apto</v>
      </c>
      <c r="L64" s="14" t="s">
        <v>16</v>
      </c>
      <c r="M64" s="15"/>
      <c r="N64" s="15"/>
      <c r="O64" s="14" t="s">
        <v>16</v>
      </c>
      <c r="P64" s="10"/>
      <c r="Q64" s="16">
        <f t="shared" si="1"/>
        <v>4</v>
      </c>
      <c r="R64" s="14" t="s">
        <v>17</v>
      </c>
      <c r="U64">
        <v>1</v>
      </c>
    </row>
    <row r="65" spans="1:21" ht="15" hidden="1" customHeight="1" x14ac:dyDescent="0.2">
      <c r="A65" s="8" t="s">
        <v>94</v>
      </c>
      <c r="B65" s="34">
        <v>21</v>
      </c>
      <c r="C65" s="95"/>
      <c r="D65" s="33"/>
      <c r="E65" s="10">
        <v>312</v>
      </c>
      <c r="F65" s="10" t="s">
        <v>128</v>
      </c>
      <c r="G65" s="11" t="s">
        <v>14</v>
      </c>
      <c r="H65" s="10" t="s">
        <v>129</v>
      </c>
      <c r="I65" s="12" t="str">
        <f>'[5]Res_Ginástica Geral'!H59</f>
        <v>Apto</v>
      </c>
      <c r="J65" s="13" t="str">
        <f>'[5]Res_Atletismo Geral'!H59</f>
        <v>Apto</v>
      </c>
      <c r="K65" s="13" t="str">
        <f>'[5]Res_Natação Geral'!H59</f>
        <v>Apto</v>
      </c>
      <c r="L65" s="14" t="s">
        <v>16</v>
      </c>
      <c r="M65" s="15"/>
      <c r="N65" s="15"/>
      <c r="O65" s="14" t="s">
        <v>16</v>
      </c>
      <c r="P65" s="10"/>
      <c r="Q65" s="16">
        <f t="shared" si="1"/>
        <v>5</v>
      </c>
      <c r="R65" s="14" t="s">
        <v>17</v>
      </c>
    </row>
    <row r="66" spans="1:21" ht="15" hidden="1" customHeight="1" x14ac:dyDescent="0.2">
      <c r="A66" s="8" t="s">
        <v>94</v>
      </c>
      <c r="B66" s="34">
        <v>22</v>
      </c>
      <c r="C66" s="95"/>
      <c r="D66" s="33"/>
      <c r="E66" s="10">
        <v>284</v>
      </c>
      <c r="F66" s="10" t="s">
        <v>130</v>
      </c>
      <c r="G66" s="11" t="s">
        <v>14</v>
      </c>
      <c r="H66" s="10" t="s">
        <v>131</v>
      </c>
      <c r="I66" s="12" t="str">
        <f>'[5]Res_Ginástica Geral'!H60</f>
        <v>Apto</v>
      </c>
      <c r="J66" s="13" t="str">
        <f>'[5]Res_Atletismo Geral'!H60</f>
        <v>Apto</v>
      </c>
      <c r="K66" s="13" t="str">
        <f>'[5]Res_Natação Geral'!H60</f>
        <v>Apto</v>
      </c>
      <c r="L66" s="14" t="s">
        <v>16</v>
      </c>
      <c r="M66" s="15"/>
      <c r="N66" s="15"/>
      <c r="O66" s="14" t="s">
        <v>16</v>
      </c>
      <c r="P66" s="10"/>
      <c r="Q66" s="16">
        <f t="shared" si="1"/>
        <v>5</v>
      </c>
      <c r="R66" s="14" t="s">
        <v>17</v>
      </c>
    </row>
    <row r="67" spans="1:21" ht="15" hidden="1" customHeight="1" x14ac:dyDescent="0.2">
      <c r="A67" s="8" t="s">
        <v>94</v>
      </c>
      <c r="B67" s="33">
        <v>23</v>
      </c>
      <c r="C67" s="95"/>
      <c r="D67" s="33"/>
      <c r="E67" s="10">
        <v>521</v>
      </c>
      <c r="F67" s="10" t="s">
        <v>132</v>
      </c>
      <c r="G67" s="11" t="s">
        <v>14</v>
      </c>
      <c r="H67" s="10" t="s">
        <v>133</v>
      </c>
      <c r="I67" s="12" t="str">
        <f>'[5]Res_Ginástica Geral'!H179</f>
        <v>Apto</v>
      </c>
      <c r="J67" s="13" t="str">
        <f>'[5]Res_Atletismo Geral'!H179</f>
        <v>Inapto</v>
      </c>
      <c r="K67" s="13" t="str">
        <f>'[5]Res_Natação Geral'!H179</f>
        <v>Apto</v>
      </c>
      <c r="L67" s="14" t="s">
        <v>16</v>
      </c>
      <c r="M67" s="15"/>
      <c r="N67" s="15"/>
      <c r="O67" s="12"/>
      <c r="P67" s="10"/>
      <c r="Q67" s="16">
        <f t="shared" si="1"/>
        <v>4</v>
      </c>
      <c r="R67" s="14" t="s">
        <v>17</v>
      </c>
      <c r="U67">
        <v>1</v>
      </c>
    </row>
    <row r="68" spans="1:21" ht="15" hidden="1" customHeight="1" x14ac:dyDescent="0.2">
      <c r="A68" s="8" t="s">
        <v>94</v>
      </c>
      <c r="B68" s="34">
        <v>24</v>
      </c>
      <c r="C68" s="95"/>
      <c r="D68" s="33"/>
      <c r="E68" s="10">
        <v>340</v>
      </c>
      <c r="F68" s="10" t="s">
        <v>134</v>
      </c>
      <c r="G68" s="11" t="s">
        <v>14</v>
      </c>
      <c r="H68" s="10" t="s">
        <v>135</v>
      </c>
      <c r="I68" s="12" t="str">
        <f>'[5]Res_Ginástica Geral'!H62</f>
        <v>Apto</v>
      </c>
      <c r="J68" s="13" t="str">
        <f>'[5]Res_Atletismo Geral'!H62</f>
        <v>Apto</v>
      </c>
      <c r="K68" s="13" t="str">
        <f>'[5]Res_Natação Geral'!H62</f>
        <v>Apto</v>
      </c>
      <c r="L68" s="14" t="s">
        <v>16</v>
      </c>
      <c r="M68" s="15"/>
      <c r="N68" s="15"/>
      <c r="O68" s="14" t="s">
        <v>16</v>
      </c>
      <c r="P68" s="10"/>
      <c r="Q68" s="16">
        <f t="shared" si="1"/>
        <v>5</v>
      </c>
      <c r="R68" s="14" t="s">
        <v>16</v>
      </c>
    </row>
    <row r="69" spans="1:21" ht="15" hidden="1" customHeight="1" x14ac:dyDescent="0.2">
      <c r="A69" s="8" t="s">
        <v>94</v>
      </c>
      <c r="B69" s="34">
        <v>25</v>
      </c>
      <c r="C69" s="95"/>
      <c r="D69" s="33"/>
      <c r="E69" s="10">
        <v>580</v>
      </c>
      <c r="F69" s="10" t="s">
        <v>136</v>
      </c>
      <c r="G69" s="11" t="s">
        <v>14</v>
      </c>
      <c r="H69" s="10" t="s">
        <v>137</v>
      </c>
      <c r="I69" s="12" t="str">
        <f>'[5]Res_Ginástica Geral'!H63</f>
        <v>Apto</v>
      </c>
      <c r="J69" s="13" t="str">
        <f>'[5]Res_Atletismo Geral'!H63</f>
        <v>Apto</v>
      </c>
      <c r="K69" s="13" t="str">
        <f>'[5]Res_Natação Geral'!H63</f>
        <v>Apto</v>
      </c>
      <c r="L69" s="14" t="s">
        <v>16</v>
      </c>
      <c r="M69" s="15"/>
      <c r="N69" s="15"/>
      <c r="O69" s="14" t="s">
        <v>16</v>
      </c>
      <c r="P69" s="10"/>
      <c r="Q69" s="16">
        <f t="shared" si="1"/>
        <v>5</v>
      </c>
      <c r="R69" s="14" t="s">
        <v>16</v>
      </c>
    </row>
    <row r="70" spans="1:21" ht="15" hidden="1" customHeight="1" x14ac:dyDescent="0.2">
      <c r="A70" s="8" t="s">
        <v>94</v>
      </c>
      <c r="B70" s="34">
        <v>26</v>
      </c>
      <c r="C70" s="95"/>
      <c r="D70" s="33"/>
      <c r="E70" s="10">
        <v>311</v>
      </c>
      <c r="F70" s="10" t="s">
        <v>138</v>
      </c>
      <c r="G70" s="11" t="s">
        <v>14</v>
      </c>
      <c r="H70" s="10" t="s">
        <v>139</v>
      </c>
      <c r="I70" s="12" t="str">
        <f>'[5]Res_Ginástica Geral'!H64</f>
        <v>Apto</v>
      </c>
      <c r="J70" s="13" t="str">
        <f>'[5]Res_Atletismo Geral'!H64</f>
        <v>Apto</v>
      </c>
      <c r="K70" s="13" t="str">
        <f>'[5]Res_Natação Geral'!H64</f>
        <v>Apto</v>
      </c>
      <c r="L70" s="14" t="s">
        <v>16</v>
      </c>
      <c r="M70" s="15"/>
      <c r="N70" s="15"/>
      <c r="O70" s="14" t="s">
        <v>16</v>
      </c>
      <c r="P70" s="10"/>
      <c r="Q70" s="16">
        <f t="shared" si="1"/>
        <v>5</v>
      </c>
      <c r="R70" s="14" t="s">
        <v>16</v>
      </c>
    </row>
    <row r="71" spans="1:21" x14ac:dyDescent="0.2">
      <c r="A71" s="8" t="s">
        <v>94</v>
      </c>
      <c r="B71" s="33">
        <v>27</v>
      </c>
      <c r="C71" s="95"/>
      <c r="D71" s="33">
        <v>3</v>
      </c>
      <c r="E71" s="10">
        <v>533</v>
      </c>
      <c r="F71" s="10" t="s">
        <v>140</v>
      </c>
      <c r="G71" s="11" t="s">
        <v>14</v>
      </c>
      <c r="H71" s="10" t="s">
        <v>141</v>
      </c>
      <c r="I71" s="14"/>
      <c r="J71" s="14"/>
      <c r="K71" s="14"/>
      <c r="L71" s="14"/>
      <c r="M71" s="15"/>
      <c r="N71" s="15"/>
      <c r="O71" s="12"/>
      <c r="P71" s="10"/>
      <c r="Q71" s="16">
        <f t="shared" si="1"/>
        <v>0</v>
      </c>
      <c r="R71" s="14"/>
      <c r="U71">
        <v>2</v>
      </c>
    </row>
    <row r="72" spans="1:21" ht="15" hidden="1" customHeight="1" x14ac:dyDescent="0.2">
      <c r="A72" s="8" t="s">
        <v>94</v>
      </c>
      <c r="B72" s="34">
        <v>28</v>
      </c>
      <c r="C72" s="95"/>
      <c r="D72" s="33"/>
      <c r="E72" s="10">
        <v>215</v>
      </c>
      <c r="F72" s="10" t="s">
        <v>142</v>
      </c>
      <c r="G72" s="11" t="s">
        <v>14</v>
      </c>
      <c r="H72" s="10" t="s">
        <v>143</v>
      </c>
      <c r="I72" s="12" t="str">
        <f>'[5]Res_Ginástica Geral'!H369</f>
        <v>Inapto</v>
      </c>
      <c r="J72" s="13" t="str">
        <f>'[5]Res_Atletismo Geral'!H369</f>
        <v>Apto</v>
      </c>
      <c r="K72" s="13" t="str">
        <f>'[5]Res_Natação Geral'!H369</f>
        <v>Apto</v>
      </c>
      <c r="L72" s="15"/>
      <c r="M72" s="15"/>
      <c r="N72" s="15"/>
      <c r="O72" s="14" t="s">
        <v>16</v>
      </c>
      <c r="P72" s="10"/>
      <c r="Q72" s="16">
        <f t="shared" si="1"/>
        <v>4</v>
      </c>
      <c r="R72" s="14" t="s">
        <v>17</v>
      </c>
      <c r="U72">
        <v>1</v>
      </c>
    </row>
    <row r="73" spans="1:21" ht="15" hidden="1" customHeight="1" x14ac:dyDescent="0.2">
      <c r="A73" s="8" t="s">
        <v>94</v>
      </c>
      <c r="B73" s="34">
        <v>29</v>
      </c>
      <c r="C73" s="95"/>
      <c r="D73" s="33"/>
      <c r="E73" s="10">
        <v>417</v>
      </c>
      <c r="F73" s="10" t="s">
        <v>144</v>
      </c>
      <c r="G73" s="11" t="s">
        <v>14</v>
      </c>
      <c r="H73" s="10" t="s">
        <v>145</v>
      </c>
      <c r="I73" s="12" t="str">
        <f>'[5]Res_Ginástica Geral'!H67</f>
        <v>Apto</v>
      </c>
      <c r="J73" s="13" t="str">
        <f>'[5]Res_Atletismo Geral'!H67</f>
        <v>Apto</v>
      </c>
      <c r="K73" s="13" t="str">
        <f>'[5]Res_Natação Geral'!H67</f>
        <v>Apto</v>
      </c>
      <c r="L73" s="14" t="s">
        <v>16</v>
      </c>
      <c r="M73" s="15"/>
      <c r="N73" s="15"/>
      <c r="O73" s="14" t="s">
        <v>16</v>
      </c>
      <c r="P73" s="10"/>
      <c r="Q73" s="16">
        <f t="shared" si="1"/>
        <v>5</v>
      </c>
      <c r="R73" s="14" t="s">
        <v>16</v>
      </c>
    </row>
    <row r="74" spans="1:21" ht="15" hidden="1" customHeight="1" x14ac:dyDescent="0.2">
      <c r="A74" s="8" t="s">
        <v>94</v>
      </c>
      <c r="B74" s="34">
        <v>30</v>
      </c>
      <c r="C74" s="95"/>
      <c r="D74" s="33"/>
      <c r="E74" s="10">
        <v>487</v>
      </c>
      <c r="F74" s="10" t="s">
        <v>146</v>
      </c>
      <c r="G74" s="11" t="s">
        <v>14</v>
      </c>
      <c r="H74" s="10" t="s">
        <v>147</v>
      </c>
      <c r="I74" s="12" t="str">
        <f>'[5]Res_Ginástica Geral'!H68</f>
        <v>Apto</v>
      </c>
      <c r="J74" s="13" t="str">
        <f>'[5]Res_Atletismo Geral'!H68</f>
        <v>Apto</v>
      </c>
      <c r="K74" s="13" t="str">
        <f>'[5]Res_Natação Geral'!H68</f>
        <v>Apto</v>
      </c>
      <c r="L74" s="14" t="s">
        <v>16</v>
      </c>
      <c r="M74" s="15"/>
      <c r="N74" s="15"/>
      <c r="O74" s="14" t="s">
        <v>16</v>
      </c>
      <c r="P74" s="10"/>
      <c r="Q74" s="16">
        <f t="shared" si="1"/>
        <v>5</v>
      </c>
      <c r="R74" s="14" t="s">
        <v>16</v>
      </c>
    </row>
    <row r="75" spans="1:21" ht="15" hidden="1" customHeight="1" x14ac:dyDescent="0.2">
      <c r="A75" s="8" t="s">
        <v>94</v>
      </c>
      <c r="B75" s="34">
        <v>31</v>
      </c>
      <c r="C75" s="95"/>
      <c r="D75" s="33"/>
      <c r="E75" s="10">
        <v>526</v>
      </c>
      <c r="F75" s="10" t="s">
        <v>148</v>
      </c>
      <c r="G75" s="11" t="s">
        <v>14</v>
      </c>
      <c r="H75" s="10" t="s">
        <v>149</v>
      </c>
      <c r="I75" s="12" t="str">
        <f>'[5]Res_Ginástica Geral'!H69</f>
        <v>Apto</v>
      </c>
      <c r="J75" s="13" t="str">
        <f>'[5]Res_Atletismo Geral'!H69</f>
        <v>Apto</v>
      </c>
      <c r="K75" s="13" t="str">
        <f>'[5]Res_Natação Geral'!H69</f>
        <v>Apto</v>
      </c>
      <c r="L75" s="14" t="s">
        <v>16</v>
      </c>
      <c r="M75" s="15"/>
      <c r="N75" s="15"/>
      <c r="O75" s="14" t="s">
        <v>16</v>
      </c>
      <c r="P75" s="10"/>
      <c r="Q75" s="16">
        <f t="shared" si="1"/>
        <v>5</v>
      </c>
      <c r="R75" s="14" t="s">
        <v>16</v>
      </c>
    </row>
    <row r="76" spans="1:21" ht="15" hidden="1" customHeight="1" x14ac:dyDescent="0.2">
      <c r="A76" s="8" t="s">
        <v>94</v>
      </c>
      <c r="B76" s="34">
        <v>32</v>
      </c>
      <c r="C76" s="95"/>
      <c r="D76" s="33"/>
      <c r="E76" s="10">
        <v>540</v>
      </c>
      <c r="F76" s="10" t="s">
        <v>150</v>
      </c>
      <c r="G76" s="11" t="s">
        <v>14</v>
      </c>
      <c r="H76" s="10" t="s">
        <v>151</v>
      </c>
      <c r="I76" s="12" t="str">
        <f>'[5]Res_Ginástica Geral'!H70</f>
        <v>Apto</v>
      </c>
      <c r="J76" s="13" t="str">
        <f>'[5]Res_Atletismo Geral'!H70</f>
        <v>Apto</v>
      </c>
      <c r="K76" s="13" t="str">
        <f>'[5]Res_Natação Geral'!H70</f>
        <v>Apto</v>
      </c>
      <c r="L76" s="14" t="s">
        <v>16</v>
      </c>
      <c r="M76" s="15"/>
      <c r="N76" s="15"/>
      <c r="O76" s="14" t="s">
        <v>16</v>
      </c>
      <c r="P76" s="10"/>
      <c r="Q76" s="16">
        <f t="shared" si="1"/>
        <v>5</v>
      </c>
      <c r="R76" s="14" t="s">
        <v>16</v>
      </c>
    </row>
    <row r="77" spans="1:21" x14ac:dyDescent="0.2">
      <c r="A77" s="8" t="s">
        <v>94</v>
      </c>
      <c r="B77" s="33">
        <v>33</v>
      </c>
      <c r="C77" s="95"/>
      <c r="D77" s="33">
        <v>4</v>
      </c>
      <c r="E77" s="10">
        <v>378</v>
      </c>
      <c r="F77" s="10" t="s">
        <v>152</v>
      </c>
      <c r="G77" s="11" t="s">
        <v>14</v>
      </c>
      <c r="H77" s="10" t="s">
        <v>153</v>
      </c>
      <c r="I77" s="14"/>
      <c r="J77" s="14"/>
      <c r="K77" s="14"/>
      <c r="L77" s="14"/>
      <c r="M77" s="15"/>
      <c r="N77" s="15"/>
      <c r="O77" s="15"/>
      <c r="P77" s="10"/>
      <c r="Q77" s="16">
        <f t="shared" si="1"/>
        <v>0</v>
      </c>
      <c r="R77" s="14"/>
      <c r="U77">
        <v>2</v>
      </c>
    </row>
    <row r="78" spans="1:21" ht="16" hidden="1" customHeight="1" x14ac:dyDescent="0.2">
      <c r="A78" s="8" t="s">
        <v>94</v>
      </c>
      <c r="B78" s="34">
        <v>34</v>
      </c>
      <c r="C78" s="95"/>
      <c r="D78" s="33"/>
      <c r="E78" s="10">
        <v>6</v>
      </c>
      <c r="F78" s="10" t="s">
        <v>154</v>
      </c>
      <c r="G78" s="11" t="s">
        <v>14</v>
      </c>
      <c r="H78" s="10" t="s">
        <v>155</v>
      </c>
      <c r="I78" s="12" t="str">
        <f>'[5]Res_Ginástica Geral'!H72</f>
        <v>Apto</v>
      </c>
      <c r="J78" s="13" t="str">
        <f>'[5]Res_Atletismo Geral'!H72</f>
        <v>Apto</v>
      </c>
      <c r="K78" s="13" t="str">
        <f>'[5]Res_Natação Geral'!H72</f>
        <v>Apto</v>
      </c>
      <c r="L78" s="14" t="s">
        <v>16</v>
      </c>
      <c r="M78" s="15"/>
      <c r="N78" s="15"/>
      <c r="O78" s="14" t="s">
        <v>16</v>
      </c>
      <c r="P78" s="10"/>
      <c r="Q78" s="16">
        <f t="shared" si="1"/>
        <v>5</v>
      </c>
      <c r="R78" s="14" t="s">
        <v>16</v>
      </c>
      <c r="S78" s="26">
        <f>COUNTA(Q45:Q79)</f>
        <v>35</v>
      </c>
      <c r="T78" s="32">
        <f>(35-3)</f>
        <v>32</v>
      </c>
    </row>
    <row r="79" spans="1:21" ht="15" hidden="1" customHeight="1" x14ac:dyDescent="0.2">
      <c r="A79" s="8" t="s">
        <v>94</v>
      </c>
      <c r="B79" s="34">
        <v>35</v>
      </c>
      <c r="C79" s="95"/>
      <c r="D79" s="33"/>
      <c r="E79" s="10">
        <v>92</v>
      </c>
      <c r="F79" s="10" t="s">
        <v>156</v>
      </c>
      <c r="G79" s="11" t="s">
        <v>14</v>
      </c>
      <c r="H79" s="10" t="s">
        <v>157</v>
      </c>
      <c r="I79" s="12" t="str">
        <f>'[5]Res_Ginástica Geral'!H73</f>
        <v>Apto</v>
      </c>
      <c r="J79" s="13" t="str">
        <f>'[5]Res_Atletismo Geral'!H73</f>
        <v>Apto</v>
      </c>
      <c r="K79" s="13" t="str">
        <f>'[5]Res_Natação Geral'!H73</f>
        <v>Apto</v>
      </c>
      <c r="L79" s="14" t="s">
        <v>16</v>
      </c>
      <c r="M79" s="15"/>
      <c r="N79" s="15"/>
      <c r="O79" s="14" t="s">
        <v>16</v>
      </c>
      <c r="P79" s="10"/>
      <c r="Q79" s="16">
        <f t="shared" si="1"/>
        <v>5</v>
      </c>
      <c r="R79" s="14" t="s">
        <v>16</v>
      </c>
      <c r="S79" s="26" t="s">
        <v>158</v>
      </c>
    </row>
    <row r="80" spans="1:21" ht="16" hidden="1" customHeight="1" x14ac:dyDescent="0.2">
      <c r="A80" s="28"/>
      <c r="B80" s="28"/>
      <c r="C80" s="95"/>
      <c r="D80" s="10"/>
      <c r="E80" s="28"/>
      <c r="F80" s="28"/>
      <c r="G80" s="36"/>
      <c r="H80" s="28"/>
      <c r="I80" s="30" t="s">
        <v>8</v>
      </c>
      <c r="J80" s="30" t="s">
        <v>87</v>
      </c>
      <c r="K80" s="30" t="s">
        <v>88</v>
      </c>
      <c r="L80" s="30" t="s">
        <v>89</v>
      </c>
      <c r="M80" s="15"/>
      <c r="N80" s="31" t="s">
        <v>91</v>
      </c>
      <c r="O80" s="30" t="s">
        <v>92</v>
      </c>
      <c r="P80" s="10"/>
      <c r="Q80" s="30" t="s">
        <v>10</v>
      </c>
      <c r="R80" s="30" t="s">
        <v>93</v>
      </c>
      <c r="S80" s="26">
        <f>SUM(S44+S78)</f>
        <v>71</v>
      </c>
      <c r="T80" s="32">
        <f>T78+T44</f>
        <v>66</v>
      </c>
    </row>
    <row r="81" spans="1:21" ht="15" hidden="1" customHeight="1" x14ac:dyDescent="0.2">
      <c r="A81" s="8" t="s">
        <v>159</v>
      </c>
      <c r="B81" s="10">
        <v>1</v>
      </c>
      <c r="C81" s="95"/>
      <c r="D81" s="10"/>
      <c r="E81" s="10">
        <v>390</v>
      </c>
      <c r="F81" s="10" t="s">
        <v>160</v>
      </c>
      <c r="G81" s="11" t="s">
        <v>14</v>
      </c>
      <c r="H81" s="10" t="s">
        <v>161</v>
      </c>
      <c r="I81" s="12" t="str">
        <f>'[5]Res_Ginástica Geral'!H371</f>
        <v>Apto</v>
      </c>
      <c r="J81" s="13" t="str">
        <f>'[5]Res_Atletismo Geral'!H371</f>
        <v>Inapto</v>
      </c>
      <c r="K81" s="13" t="str">
        <f>'[5]Res_Natação Geral'!H371</f>
        <v>Apto</v>
      </c>
      <c r="L81" s="15"/>
      <c r="M81" s="15"/>
      <c r="N81" s="15"/>
      <c r="O81" s="14" t="s">
        <v>16</v>
      </c>
      <c r="P81" s="10"/>
      <c r="Q81" s="16">
        <f t="shared" ref="Q81:Q124" si="2">COUNTA(I81:O81)</f>
        <v>4</v>
      </c>
      <c r="R81" s="14" t="s">
        <v>17</v>
      </c>
      <c r="U81">
        <v>1</v>
      </c>
    </row>
    <row r="82" spans="1:21" ht="15" hidden="1" customHeight="1" x14ac:dyDescent="0.2">
      <c r="A82" s="8" t="s">
        <v>159</v>
      </c>
      <c r="B82" s="9">
        <v>2</v>
      </c>
      <c r="C82" s="95"/>
      <c r="D82" s="10"/>
      <c r="E82" s="10">
        <v>483</v>
      </c>
      <c r="F82" s="10" t="s">
        <v>162</v>
      </c>
      <c r="G82" s="11" t="s">
        <v>14</v>
      </c>
      <c r="H82" s="10" t="s">
        <v>163</v>
      </c>
      <c r="I82" s="12" t="str">
        <f>'[5]Res_Ginástica Geral'!H76</f>
        <v>Apto</v>
      </c>
      <c r="J82" s="13" t="str">
        <f>'[5]Res_Atletismo Geral'!H76</f>
        <v>Apto</v>
      </c>
      <c r="K82" s="13" t="str">
        <f>'[5]Res_Natação Geral'!H76</f>
        <v>Apto</v>
      </c>
      <c r="L82" s="14" t="s">
        <v>16</v>
      </c>
      <c r="M82" s="15"/>
      <c r="N82" s="14" t="s">
        <v>16</v>
      </c>
      <c r="O82" s="12"/>
      <c r="P82" s="10"/>
      <c r="Q82" s="16">
        <f t="shared" si="2"/>
        <v>5</v>
      </c>
      <c r="R82" s="14" t="s">
        <v>16</v>
      </c>
    </row>
    <row r="83" spans="1:21" ht="15" hidden="1" customHeight="1" x14ac:dyDescent="0.2">
      <c r="A83" s="8" t="s">
        <v>159</v>
      </c>
      <c r="B83" s="10">
        <v>3</v>
      </c>
      <c r="C83" s="95"/>
      <c r="D83" s="10"/>
      <c r="E83" s="10">
        <v>404</v>
      </c>
      <c r="F83" s="10" t="s">
        <v>164</v>
      </c>
      <c r="G83" s="11" t="s">
        <v>14</v>
      </c>
      <c r="H83" s="10" t="s">
        <v>165</v>
      </c>
      <c r="I83" s="14"/>
      <c r="J83" s="14"/>
      <c r="K83" s="14"/>
      <c r="L83" s="14"/>
      <c r="M83" s="15"/>
      <c r="N83" s="14"/>
      <c r="O83" s="12"/>
      <c r="P83" s="10"/>
      <c r="Q83" s="16">
        <f t="shared" si="2"/>
        <v>0</v>
      </c>
      <c r="R83" s="23"/>
      <c r="U83">
        <v>2</v>
      </c>
    </row>
    <row r="84" spans="1:21" ht="15" hidden="1" customHeight="1" x14ac:dyDescent="0.2">
      <c r="A84" s="8" t="s">
        <v>159</v>
      </c>
      <c r="B84" s="10">
        <v>4</v>
      </c>
      <c r="C84" s="95"/>
      <c r="D84" s="10"/>
      <c r="E84" s="10">
        <v>313</v>
      </c>
      <c r="F84" s="10" t="s">
        <v>166</v>
      </c>
      <c r="G84" s="11" t="s">
        <v>14</v>
      </c>
      <c r="H84" s="10" t="s">
        <v>167</v>
      </c>
      <c r="I84" s="12" t="str">
        <f>'[5]Res_Ginástica Geral'!H11</f>
        <v>Apto</v>
      </c>
      <c r="J84" s="13" t="str">
        <f>'[5]Res_Atletismo Geral'!H11</f>
        <v>Inapto</v>
      </c>
      <c r="K84" s="13" t="str">
        <f>'[5]Res_Natação Geral'!H11</f>
        <v>Apto</v>
      </c>
      <c r="L84" s="14" t="s">
        <v>16</v>
      </c>
      <c r="M84" s="15"/>
      <c r="N84" s="12"/>
      <c r="O84" s="14" t="s">
        <v>16</v>
      </c>
      <c r="P84" s="10"/>
      <c r="Q84" s="16">
        <f t="shared" si="2"/>
        <v>5</v>
      </c>
      <c r="R84" s="14" t="s">
        <v>17</v>
      </c>
      <c r="U84">
        <v>1</v>
      </c>
    </row>
    <row r="85" spans="1:21" ht="15" hidden="1" customHeight="1" x14ac:dyDescent="0.2">
      <c r="A85" s="8" t="s">
        <v>159</v>
      </c>
      <c r="B85" s="9">
        <v>5</v>
      </c>
      <c r="C85" s="95"/>
      <c r="D85" s="10"/>
      <c r="E85" s="37">
        <v>367</v>
      </c>
      <c r="F85" s="10" t="s">
        <v>168</v>
      </c>
      <c r="G85" s="11" t="s">
        <v>14</v>
      </c>
      <c r="H85" s="10" t="s">
        <v>169</v>
      </c>
      <c r="I85" s="12" t="str">
        <f>'[5]Res_Ginástica Geral'!H79</f>
        <v>Apto</v>
      </c>
      <c r="J85" s="13" t="str">
        <f>'[5]Res_Atletismo Geral'!H79</f>
        <v>Apto</v>
      </c>
      <c r="K85" s="13" t="str">
        <f>'[5]Res_Natação Geral'!H79</f>
        <v>Apto</v>
      </c>
      <c r="L85" s="14" t="s">
        <v>16</v>
      </c>
      <c r="M85" s="15"/>
      <c r="N85" s="14" t="s">
        <v>16</v>
      </c>
      <c r="O85" s="12"/>
      <c r="P85" s="10"/>
      <c r="Q85" s="16">
        <f t="shared" si="2"/>
        <v>5</v>
      </c>
      <c r="R85" s="14" t="s">
        <v>16</v>
      </c>
    </row>
    <row r="86" spans="1:21" ht="15" hidden="1" customHeight="1" x14ac:dyDescent="0.2">
      <c r="A86" s="8" t="s">
        <v>159</v>
      </c>
      <c r="B86" s="10">
        <v>6</v>
      </c>
      <c r="C86" s="95"/>
      <c r="D86" s="10"/>
      <c r="E86" s="17">
        <v>298</v>
      </c>
      <c r="F86" s="17" t="s">
        <v>168</v>
      </c>
      <c r="G86" s="18" t="s">
        <v>34</v>
      </c>
      <c r="H86" s="17" t="s">
        <v>169</v>
      </c>
      <c r="I86" s="20" t="str">
        <f>'[5]Res_Ginástica Geral'!H80</f>
        <v xml:space="preserve"> </v>
      </c>
      <c r="J86" s="21"/>
      <c r="K86" s="21"/>
      <c r="L86" s="22"/>
      <c r="M86" s="15"/>
      <c r="N86" s="22"/>
      <c r="O86" s="20"/>
      <c r="P86" s="10"/>
      <c r="Q86" s="20">
        <f t="shared" si="2"/>
        <v>1</v>
      </c>
      <c r="R86" s="22"/>
    </row>
    <row r="87" spans="1:21" ht="15" hidden="1" customHeight="1" x14ac:dyDescent="0.2">
      <c r="A87" s="8" t="s">
        <v>159</v>
      </c>
      <c r="B87" s="9">
        <v>7</v>
      </c>
      <c r="C87" s="95"/>
      <c r="D87" s="10"/>
      <c r="E87" s="10">
        <v>414</v>
      </c>
      <c r="F87" s="10" t="s">
        <v>170</v>
      </c>
      <c r="G87" s="11" t="s">
        <v>14</v>
      </c>
      <c r="H87" s="10" t="s">
        <v>171</v>
      </c>
      <c r="I87" s="12" t="str">
        <f>'[5]Res_Ginástica Geral'!H81</f>
        <v>Apto</v>
      </c>
      <c r="J87" s="13" t="str">
        <f>'[5]Res_Atletismo Geral'!H81</f>
        <v>Apto</v>
      </c>
      <c r="K87" s="13" t="str">
        <f>'[5]Res_Natação Geral'!H81</f>
        <v>Apto</v>
      </c>
      <c r="L87" s="14" t="s">
        <v>16</v>
      </c>
      <c r="M87" s="15"/>
      <c r="N87" s="14" t="s">
        <v>16</v>
      </c>
      <c r="O87" s="12"/>
      <c r="P87" s="10"/>
      <c r="Q87" s="16">
        <f t="shared" si="2"/>
        <v>5</v>
      </c>
      <c r="R87" s="14" t="s">
        <v>16</v>
      </c>
    </row>
    <row r="88" spans="1:21" ht="15" hidden="1" customHeight="1" x14ac:dyDescent="0.2">
      <c r="A88" s="8" t="s">
        <v>159</v>
      </c>
      <c r="B88" s="10">
        <v>8</v>
      </c>
      <c r="C88" s="95"/>
      <c r="D88" s="10"/>
      <c r="E88" s="10">
        <v>253</v>
      </c>
      <c r="F88" s="10" t="s">
        <v>172</v>
      </c>
      <c r="G88" s="11" t="s">
        <v>14</v>
      </c>
      <c r="H88" s="10" t="s">
        <v>173</v>
      </c>
      <c r="I88" s="12" t="str">
        <f>'[5]Res_Ginástica Geral'!H82</f>
        <v>Apto</v>
      </c>
      <c r="J88" s="13" t="str">
        <f>'[5]Res_Atletismo Geral'!H82</f>
        <v>Apto</v>
      </c>
      <c r="K88" s="13" t="str">
        <f>'[5]Res_Natação Geral'!H82</f>
        <v>Apto</v>
      </c>
      <c r="L88" s="14" t="s">
        <v>16</v>
      </c>
      <c r="M88" s="15"/>
      <c r="N88" s="14" t="s">
        <v>16</v>
      </c>
      <c r="O88" s="12"/>
      <c r="P88" s="10"/>
      <c r="Q88" s="16">
        <f t="shared" si="2"/>
        <v>5</v>
      </c>
      <c r="R88" s="14" t="s">
        <v>16</v>
      </c>
    </row>
    <row r="89" spans="1:21" ht="15" hidden="1" customHeight="1" x14ac:dyDescent="0.2">
      <c r="A89" s="8" t="s">
        <v>159</v>
      </c>
      <c r="B89" s="10">
        <v>9</v>
      </c>
      <c r="C89" s="95"/>
      <c r="D89" s="10"/>
      <c r="E89" s="10">
        <v>537</v>
      </c>
      <c r="F89" s="10" t="s">
        <v>174</v>
      </c>
      <c r="G89" s="11" t="s">
        <v>14</v>
      </c>
      <c r="H89" s="10" t="s">
        <v>175</v>
      </c>
      <c r="I89" s="14"/>
      <c r="J89" s="14"/>
      <c r="K89" s="14"/>
      <c r="L89" s="14"/>
      <c r="M89" s="15"/>
      <c r="N89" s="14"/>
      <c r="O89" s="12"/>
      <c r="P89" s="10"/>
      <c r="Q89" s="16">
        <f t="shared" si="2"/>
        <v>0</v>
      </c>
      <c r="R89" s="23"/>
      <c r="U89">
        <v>2</v>
      </c>
    </row>
    <row r="90" spans="1:21" ht="15" hidden="1" customHeight="1" x14ac:dyDescent="0.2">
      <c r="A90" s="8" t="s">
        <v>159</v>
      </c>
      <c r="B90" s="9">
        <v>10</v>
      </c>
      <c r="C90" s="95"/>
      <c r="D90" s="10"/>
      <c r="E90" s="10">
        <v>249</v>
      </c>
      <c r="F90" s="10" t="s">
        <v>176</v>
      </c>
      <c r="G90" s="11" t="s">
        <v>14</v>
      </c>
      <c r="H90" s="10" t="s">
        <v>177</v>
      </c>
      <c r="I90" s="12" t="str">
        <f>'[5]Res_Ginástica Geral'!H84</f>
        <v>Apto</v>
      </c>
      <c r="J90" s="13" t="str">
        <f>'[5]Res_Atletismo Geral'!H84</f>
        <v>Apto</v>
      </c>
      <c r="K90" s="13" t="str">
        <f>'[5]Res_Natação Geral'!H84</f>
        <v>Apto</v>
      </c>
      <c r="L90" s="14" t="s">
        <v>16</v>
      </c>
      <c r="M90" s="15"/>
      <c r="N90" s="14" t="s">
        <v>16</v>
      </c>
      <c r="O90" s="12"/>
      <c r="P90" s="10"/>
      <c r="Q90" s="16">
        <f t="shared" si="2"/>
        <v>5</v>
      </c>
      <c r="R90" s="14" t="s">
        <v>16</v>
      </c>
    </row>
    <row r="91" spans="1:21" ht="15" hidden="1" customHeight="1" x14ac:dyDescent="0.2">
      <c r="A91" s="8" t="s">
        <v>159</v>
      </c>
      <c r="B91" s="9">
        <v>11</v>
      </c>
      <c r="C91" s="95"/>
      <c r="D91" s="10"/>
      <c r="E91" s="10">
        <v>564</v>
      </c>
      <c r="F91" s="10" t="s">
        <v>178</v>
      </c>
      <c r="G91" s="11" t="s">
        <v>14</v>
      </c>
      <c r="H91" s="10" t="s">
        <v>179</v>
      </c>
      <c r="I91" s="12" t="str">
        <f>'[5]Res_Ginástica Geral'!H85</f>
        <v>Inapto</v>
      </c>
      <c r="J91" s="13" t="str">
        <f>'[5]Res_Atletismo Geral'!H85</f>
        <v>Apto</v>
      </c>
      <c r="K91" s="13" t="str">
        <f>'[5]Res_Natação Geral'!H85</f>
        <v>Inapto</v>
      </c>
      <c r="L91" s="14" t="s">
        <v>16</v>
      </c>
      <c r="M91" s="15"/>
      <c r="N91" s="14" t="s">
        <v>16</v>
      </c>
      <c r="O91" s="12"/>
      <c r="P91" s="10"/>
      <c r="Q91" s="16">
        <f t="shared" si="2"/>
        <v>5</v>
      </c>
      <c r="R91" s="14" t="s">
        <v>17</v>
      </c>
      <c r="S91" s="25"/>
    </row>
    <row r="92" spans="1:21" ht="15" hidden="1" customHeight="1" x14ac:dyDescent="0.2">
      <c r="A92" s="8" t="s">
        <v>159</v>
      </c>
      <c r="B92" s="9">
        <v>12</v>
      </c>
      <c r="C92" s="95"/>
      <c r="D92" s="10"/>
      <c r="E92" s="10">
        <v>58</v>
      </c>
      <c r="F92" s="10" t="s">
        <v>180</v>
      </c>
      <c r="G92" s="11" t="s">
        <v>14</v>
      </c>
      <c r="H92" s="10" t="s">
        <v>181</v>
      </c>
      <c r="I92" s="12" t="str">
        <f>'[5]Res_Ginástica Geral'!H86</f>
        <v>Apto</v>
      </c>
      <c r="J92" s="13" t="str">
        <f>'[5]Res_Atletismo Geral'!H86</f>
        <v>Apto</v>
      </c>
      <c r="K92" s="13" t="str">
        <f>'[5]Res_Natação Geral'!H86</f>
        <v>Apto</v>
      </c>
      <c r="L92" s="14" t="s">
        <v>16</v>
      </c>
      <c r="M92" s="15"/>
      <c r="N92" s="14" t="s">
        <v>16</v>
      </c>
      <c r="O92" s="12"/>
      <c r="P92" s="10"/>
      <c r="Q92" s="16">
        <f t="shared" si="2"/>
        <v>5</v>
      </c>
      <c r="R92" s="14" t="s">
        <v>16</v>
      </c>
    </row>
    <row r="93" spans="1:21" ht="15" hidden="1" customHeight="1" x14ac:dyDescent="0.2">
      <c r="A93" s="8" t="s">
        <v>159</v>
      </c>
      <c r="B93" s="10">
        <v>13</v>
      </c>
      <c r="C93" s="95"/>
      <c r="D93" s="10"/>
      <c r="E93" s="10">
        <v>560</v>
      </c>
      <c r="F93" s="10" t="s">
        <v>182</v>
      </c>
      <c r="G93" s="11" t="s">
        <v>14</v>
      </c>
      <c r="H93" s="10" t="s">
        <v>183</v>
      </c>
      <c r="I93" s="12" t="str">
        <f>'[5]Res_Ginástica Geral'!H13</f>
        <v>Apto</v>
      </c>
      <c r="J93" s="13" t="str">
        <f>'[5]Res_Atletismo Geral'!H13</f>
        <v>Inapto</v>
      </c>
      <c r="K93" s="13" t="str">
        <f>'[5]Res_Natação Geral'!H13</f>
        <v>Apto</v>
      </c>
      <c r="L93" s="14" t="s">
        <v>16</v>
      </c>
      <c r="M93" s="15"/>
      <c r="N93" s="12"/>
      <c r="O93" s="14" t="s">
        <v>16</v>
      </c>
      <c r="P93" s="10"/>
      <c r="Q93" s="16">
        <f t="shared" si="2"/>
        <v>5</v>
      </c>
      <c r="R93" s="14" t="s">
        <v>17</v>
      </c>
      <c r="U93">
        <v>1</v>
      </c>
    </row>
    <row r="94" spans="1:21" ht="15" hidden="1" customHeight="1" x14ac:dyDescent="0.2">
      <c r="A94" s="8" t="s">
        <v>159</v>
      </c>
      <c r="B94" s="10">
        <v>14</v>
      </c>
      <c r="C94" s="95"/>
      <c r="D94" s="10"/>
      <c r="E94" s="10">
        <v>196</v>
      </c>
      <c r="F94" s="10" t="s">
        <v>184</v>
      </c>
      <c r="G94" s="11" t="s">
        <v>14</v>
      </c>
      <c r="H94" s="10" t="s">
        <v>185</v>
      </c>
      <c r="I94" s="12" t="str">
        <f>'[5]Res_Ginástica Geral'!H196</f>
        <v>Apto</v>
      </c>
      <c r="J94" s="13" t="str">
        <f>'[5]Res_Atletismo Geral'!H196</f>
        <v>Inapto</v>
      </c>
      <c r="K94" s="14"/>
      <c r="L94" s="14" t="s">
        <v>16</v>
      </c>
      <c r="M94" s="15"/>
      <c r="N94" s="15"/>
      <c r="O94" s="15"/>
      <c r="P94" s="10"/>
      <c r="Q94" s="16">
        <f t="shared" si="2"/>
        <v>3</v>
      </c>
      <c r="R94" s="14" t="s">
        <v>17</v>
      </c>
      <c r="U94">
        <v>1</v>
      </c>
    </row>
    <row r="95" spans="1:21" ht="15" hidden="1" customHeight="1" x14ac:dyDescent="0.2">
      <c r="A95" s="8" t="s">
        <v>159</v>
      </c>
      <c r="B95" s="9">
        <v>15</v>
      </c>
      <c r="C95" s="95"/>
      <c r="D95" s="10"/>
      <c r="E95" s="10">
        <v>262</v>
      </c>
      <c r="F95" s="10" t="s">
        <v>186</v>
      </c>
      <c r="G95" s="11" t="s">
        <v>14</v>
      </c>
      <c r="H95" s="10" t="s">
        <v>187</v>
      </c>
      <c r="I95" s="12" t="str">
        <f>'[5]Res_Ginástica Geral'!H89</f>
        <v>Apto</v>
      </c>
      <c r="J95" s="13" t="str">
        <f>'[5]Res_Atletismo Geral'!H89</f>
        <v>Apto</v>
      </c>
      <c r="K95" s="13" t="str">
        <f>'[5]Res_Natação Geral'!H89</f>
        <v>Apto</v>
      </c>
      <c r="L95" s="14" t="s">
        <v>16</v>
      </c>
      <c r="M95" s="15"/>
      <c r="N95" s="14" t="s">
        <v>16</v>
      </c>
      <c r="O95" s="12"/>
      <c r="P95" s="10"/>
      <c r="Q95" s="16">
        <f t="shared" si="2"/>
        <v>5</v>
      </c>
      <c r="R95" s="14" t="s">
        <v>16</v>
      </c>
    </row>
    <row r="96" spans="1:21" ht="15" hidden="1" customHeight="1" x14ac:dyDescent="0.2">
      <c r="A96" s="8" t="s">
        <v>159</v>
      </c>
      <c r="B96" s="10">
        <v>16</v>
      </c>
      <c r="C96" s="95"/>
      <c r="D96" s="10"/>
      <c r="E96" s="17">
        <v>485</v>
      </c>
      <c r="F96" s="17" t="s">
        <v>188</v>
      </c>
      <c r="G96" s="18" t="s">
        <v>21</v>
      </c>
      <c r="H96" s="17" t="s">
        <v>189</v>
      </c>
      <c r="I96" s="20" t="str">
        <f>'[5]Res_Ginástica Geral'!H90</f>
        <v xml:space="preserve"> </v>
      </c>
      <c r="J96" s="21"/>
      <c r="K96" s="21"/>
      <c r="L96" s="22"/>
      <c r="M96" s="15"/>
      <c r="N96" s="22"/>
      <c r="O96" s="20"/>
      <c r="P96" s="10"/>
      <c r="Q96" s="20">
        <f t="shared" si="2"/>
        <v>1</v>
      </c>
      <c r="R96" s="22"/>
    </row>
    <row r="97" spans="1:21" ht="15" hidden="1" customHeight="1" x14ac:dyDescent="0.2">
      <c r="A97" s="8" t="s">
        <v>159</v>
      </c>
      <c r="B97" s="10">
        <v>17</v>
      </c>
      <c r="C97" s="95"/>
      <c r="D97" s="10"/>
      <c r="E97" s="10">
        <v>155</v>
      </c>
      <c r="F97" s="10" t="s">
        <v>190</v>
      </c>
      <c r="G97" s="11" t="s">
        <v>14</v>
      </c>
      <c r="H97" s="10" t="s">
        <v>191</v>
      </c>
      <c r="I97" s="14"/>
      <c r="J97" s="14"/>
      <c r="K97" s="14"/>
      <c r="L97" s="15"/>
      <c r="M97" s="15"/>
      <c r="N97" s="14"/>
      <c r="O97" s="14"/>
      <c r="P97" s="10"/>
      <c r="Q97" s="16">
        <f t="shared" si="2"/>
        <v>0</v>
      </c>
      <c r="R97" s="23"/>
      <c r="U97">
        <v>2</v>
      </c>
    </row>
    <row r="98" spans="1:21" ht="15" hidden="1" customHeight="1" x14ac:dyDescent="0.2">
      <c r="A98" s="8" t="s">
        <v>159</v>
      </c>
      <c r="B98" s="9">
        <v>18</v>
      </c>
      <c r="C98" s="95"/>
      <c r="D98" s="10"/>
      <c r="E98" s="10">
        <v>443</v>
      </c>
      <c r="F98" s="10" t="s">
        <v>192</v>
      </c>
      <c r="G98" s="11" t="s">
        <v>14</v>
      </c>
      <c r="H98" s="10" t="s">
        <v>193</v>
      </c>
      <c r="I98" s="12" t="str">
        <f>'[5]Res_Ginástica Geral'!H92</f>
        <v>Apto</v>
      </c>
      <c r="J98" s="13" t="str">
        <f>'[5]Res_Atletismo Geral'!H92</f>
        <v>Apto</v>
      </c>
      <c r="K98" s="13" t="str">
        <f>'[5]Res_Natação Geral'!H92</f>
        <v>Apto</v>
      </c>
      <c r="L98" s="14" t="s">
        <v>16</v>
      </c>
      <c r="M98" s="15"/>
      <c r="N98" s="14" t="s">
        <v>16</v>
      </c>
      <c r="O98" s="12"/>
      <c r="P98" s="10"/>
      <c r="Q98" s="16">
        <f t="shared" si="2"/>
        <v>5</v>
      </c>
      <c r="R98" s="14" t="s">
        <v>16</v>
      </c>
    </row>
    <row r="99" spans="1:21" ht="15" hidden="1" customHeight="1" x14ac:dyDescent="0.2">
      <c r="A99" s="8" t="s">
        <v>159</v>
      </c>
      <c r="B99" s="9">
        <v>19</v>
      </c>
      <c r="C99" s="95"/>
      <c r="D99" s="10"/>
      <c r="E99" s="10">
        <v>534</v>
      </c>
      <c r="F99" s="10" t="s">
        <v>194</v>
      </c>
      <c r="G99" s="11" t="s">
        <v>14</v>
      </c>
      <c r="H99" s="10" t="s">
        <v>195</v>
      </c>
      <c r="I99" s="12" t="str">
        <f>'[5]Res_Ginástica Geral'!H93</f>
        <v>Apto</v>
      </c>
      <c r="J99" s="13" t="str">
        <f>'[5]Res_Atletismo Geral'!H93</f>
        <v>Apto</v>
      </c>
      <c r="K99" s="13" t="str">
        <f>'[5]Res_Natação Geral'!H93</f>
        <v>Apto</v>
      </c>
      <c r="L99" s="14" t="s">
        <v>16</v>
      </c>
      <c r="M99" s="15"/>
      <c r="N99" s="14" t="s">
        <v>16</v>
      </c>
      <c r="O99" s="12"/>
      <c r="P99" s="10"/>
      <c r="Q99" s="16">
        <f t="shared" si="2"/>
        <v>5</v>
      </c>
      <c r="R99" s="14" t="s">
        <v>16</v>
      </c>
    </row>
    <row r="100" spans="1:21" ht="15" hidden="1" customHeight="1" x14ac:dyDescent="0.2">
      <c r="A100" s="8" t="s">
        <v>159</v>
      </c>
      <c r="B100" s="10">
        <v>20</v>
      </c>
      <c r="C100" s="95"/>
      <c r="D100" s="10"/>
      <c r="E100" s="10">
        <v>376</v>
      </c>
      <c r="F100" s="10" t="s">
        <v>196</v>
      </c>
      <c r="G100" s="38" t="s">
        <v>197</v>
      </c>
      <c r="H100" s="10" t="s">
        <v>198</v>
      </c>
      <c r="I100" s="14"/>
      <c r="J100" s="14"/>
      <c r="K100" s="14"/>
      <c r="L100" s="14"/>
      <c r="M100" s="15"/>
      <c r="N100" s="14"/>
      <c r="O100" s="12"/>
      <c r="P100" s="10"/>
      <c r="Q100" s="16">
        <f t="shared" si="2"/>
        <v>0</v>
      </c>
      <c r="R100" s="23"/>
      <c r="U100">
        <v>2</v>
      </c>
    </row>
    <row r="101" spans="1:21" x14ac:dyDescent="0.2">
      <c r="A101" s="8" t="s">
        <v>159</v>
      </c>
      <c r="B101" s="9">
        <v>21</v>
      </c>
      <c r="C101" s="95"/>
      <c r="D101" s="10">
        <v>5</v>
      </c>
      <c r="E101" s="10">
        <v>471</v>
      </c>
      <c r="F101" s="10" t="s">
        <v>199</v>
      </c>
      <c r="G101" s="11" t="s">
        <v>14</v>
      </c>
      <c r="H101" s="10" t="s">
        <v>200</v>
      </c>
      <c r="I101" s="14"/>
      <c r="J101" s="14"/>
      <c r="K101" s="14"/>
      <c r="L101" s="14"/>
      <c r="M101" s="15"/>
      <c r="N101" s="15"/>
      <c r="O101" s="15"/>
      <c r="P101" s="10"/>
      <c r="Q101" s="16">
        <f t="shared" si="2"/>
        <v>0</v>
      </c>
      <c r="R101" s="14"/>
      <c r="U101">
        <v>2</v>
      </c>
    </row>
    <row r="102" spans="1:21" ht="15" hidden="1" customHeight="1" x14ac:dyDescent="0.2">
      <c r="A102" s="8" t="s">
        <v>159</v>
      </c>
      <c r="B102" s="10">
        <v>22</v>
      </c>
      <c r="C102" s="95"/>
      <c r="D102" s="10"/>
      <c r="E102" s="10">
        <v>466</v>
      </c>
      <c r="F102" s="10" t="s">
        <v>201</v>
      </c>
      <c r="G102" s="11" t="s">
        <v>14</v>
      </c>
      <c r="H102" s="10" t="s">
        <v>202</v>
      </c>
      <c r="I102" s="12" t="str">
        <f>'[5]Res_Ginástica Geral'!H20</f>
        <v>Apto</v>
      </c>
      <c r="J102" s="13" t="str">
        <f>'[5]Res_Atletismo Geral'!H20</f>
        <v>Inapto</v>
      </c>
      <c r="K102" s="13" t="str">
        <f>'[5]Res_Natação Geral'!H20</f>
        <v>Apto</v>
      </c>
      <c r="L102" s="14" t="s">
        <v>16</v>
      </c>
      <c r="M102" s="15"/>
      <c r="N102" s="12"/>
      <c r="O102" s="14" t="s">
        <v>16</v>
      </c>
      <c r="P102" s="10"/>
      <c r="Q102" s="16">
        <f t="shared" si="2"/>
        <v>5</v>
      </c>
      <c r="R102" s="14" t="s">
        <v>17</v>
      </c>
      <c r="U102">
        <v>1</v>
      </c>
    </row>
    <row r="103" spans="1:21" ht="15" hidden="1" customHeight="1" x14ac:dyDescent="0.2">
      <c r="A103" s="8" t="s">
        <v>159</v>
      </c>
      <c r="B103" s="10">
        <v>23</v>
      </c>
      <c r="C103" s="95"/>
      <c r="D103" s="10"/>
      <c r="E103" s="10">
        <v>164</v>
      </c>
      <c r="F103" s="10" t="s">
        <v>203</v>
      </c>
      <c r="G103" s="11" t="s">
        <v>14</v>
      </c>
      <c r="H103" s="10" t="s">
        <v>204</v>
      </c>
      <c r="I103" s="12" t="str">
        <f>'[5]Res_Ginástica Geral'!H97</f>
        <v>Apto</v>
      </c>
      <c r="J103" s="13" t="str">
        <f>'[5]Res_Atletismo Geral'!H97</f>
        <v>Apto</v>
      </c>
      <c r="K103" s="13" t="str">
        <f>'[5]Res_Natação Geral'!H97</f>
        <v>Apto</v>
      </c>
      <c r="L103" s="14" t="s">
        <v>16</v>
      </c>
      <c r="M103" s="15"/>
      <c r="N103" s="14" t="s">
        <v>16</v>
      </c>
      <c r="O103" s="12"/>
      <c r="P103" s="10"/>
      <c r="Q103" s="16">
        <f t="shared" si="2"/>
        <v>5</v>
      </c>
      <c r="R103" s="14" t="s">
        <v>17</v>
      </c>
    </row>
    <row r="104" spans="1:21" ht="15" hidden="1" customHeight="1" x14ac:dyDescent="0.2">
      <c r="A104" s="8" t="s">
        <v>159</v>
      </c>
      <c r="B104" s="10">
        <v>24</v>
      </c>
      <c r="C104" s="95"/>
      <c r="D104" s="10"/>
      <c r="E104" s="10">
        <v>100</v>
      </c>
      <c r="F104" s="10" t="s">
        <v>205</v>
      </c>
      <c r="G104" s="11" t="s">
        <v>14</v>
      </c>
      <c r="H104" s="10" t="s">
        <v>206</v>
      </c>
      <c r="I104" s="12" t="str">
        <f>'[5]Res_Ginástica Geral'!H374</f>
        <v>Apto</v>
      </c>
      <c r="J104" s="13" t="str">
        <f>'[5]Res_Atletismo Geral'!H374</f>
        <v>Inapto</v>
      </c>
      <c r="K104" s="13" t="str">
        <f>'[5]Res_Natação Geral'!H374</f>
        <v>Apto</v>
      </c>
      <c r="L104" s="12"/>
      <c r="M104" s="15"/>
      <c r="N104" s="12"/>
      <c r="O104" s="14" t="s">
        <v>16</v>
      </c>
      <c r="P104" s="10"/>
      <c r="Q104" s="16">
        <f t="shared" si="2"/>
        <v>4</v>
      </c>
      <c r="R104" s="14" t="s">
        <v>17</v>
      </c>
      <c r="U104">
        <v>1</v>
      </c>
    </row>
    <row r="105" spans="1:21" ht="15" hidden="1" customHeight="1" x14ac:dyDescent="0.2">
      <c r="A105" s="8" t="s">
        <v>159</v>
      </c>
      <c r="B105" s="9">
        <v>25</v>
      </c>
      <c r="C105" s="95"/>
      <c r="D105" s="10"/>
      <c r="E105" s="10">
        <v>62</v>
      </c>
      <c r="F105" s="10" t="s">
        <v>207</v>
      </c>
      <c r="G105" s="11" t="s">
        <v>14</v>
      </c>
      <c r="H105" s="10" t="s">
        <v>208</v>
      </c>
      <c r="I105" s="12" t="str">
        <f>'[5]Res_Ginástica Geral'!H99</f>
        <v>Apto</v>
      </c>
      <c r="J105" s="13" t="str">
        <f>'[5]Res_Atletismo Geral'!H99</f>
        <v>Apto</v>
      </c>
      <c r="K105" s="13" t="str">
        <f>'[5]Res_Natação Geral'!H99</f>
        <v>Apto</v>
      </c>
      <c r="L105" s="14" t="s">
        <v>16</v>
      </c>
      <c r="M105" s="15"/>
      <c r="N105" s="14" t="s">
        <v>16</v>
      </c>
      <c r="O105" s="12"/>
      <c r="P105" s="10"/>
      <c r="Q105" s="16">
        <f t="shared" si="2"/>
        <v>5</v>
      </c>
      <c r="R105" s="14" t="s">
        <v>17</v>
      </c>
    </row>
    <row r="106" spans="1:21" ht="15" hidden="1" customHeight="1" x14ac:dyDescent="0.2">
      <c r="A106" s="8" t="s">
        <v>159</v>
      </c>
      <c r="B106" s="9">
        <v>26</v>
      </c>
      <c r="C106" s="95"/>
      <c r="D106" s="10"/>
      <c r="E106" s="10">
        <v>124</v>
      </c>
      <c r="F106" s="10" t="s">
        <v>209</v>
      </c>
      <c r="G106" s="11" t="s">
        <v>14</v>
      </c>
      <c r="H106" s="10" t="s">
        <v>210</v>
      </c>
      <c r="I106" s="12" t="str">
        <f>'[5]Res_Ginástica Geral'!H100</f>
        <v>Apto</v>
      </c>
      <c r="J106" s="13" t="str">
        <f>'[5]Res_Atletismo Geral'!H100</f>
        <v>Apto</v>
      </c>
      <c r="K106" s="13" t="str">
        <f>'[5]Res_Natação Geral'!H100</f>
        <v>Apto</v>
      </c>
      <c r="L106" s="14" t="s">
        <v>16</v>
      </c>
      <c r="M106" s="15"/>
      <c r="N106" s="14" t="s">
        <v>16</v>
      </c>
      <c r="O106" s="12"/>
      <c r="P106" s="10"/>
      <c r="Q106" s="16">
        <f t="shared" si="2"/>
        <v>5</v>
      </c>
      <c r="R106" s="14" t="s">
        <v>17</v>
      </c>
    </row>
    <row r="107" spans="1:21" ht="15" hidden="1" customHeight="1" x14ac:dyDescent="0.2">
      <c r="A107" s="8" t="s">
        <v>159</v>
      </c>
      <c r="B107" s="10">
        <v>27</v>
      </c>
      <c r="C107" s="95"/>
      <c r="D107" s="10"/>
      <c r="E107" s="10">
        <v>557</v>
      </c>
      <c r="F107" s="10" t="s">
        <v>211</v>
      </c>
      <c r="G107" s="11" t="s">
        <v>14</v>
      </c>
      <c r="H107" s="10" t="s">
        <v>212</v>
      </c>
      <c r="I107" s="12" t="str">
        <f>'[5]Res_Ginástica Geral'!H22</f>
        <v>Apto</v>
      </c>
      <c r="J107" s="13" t="str">
        <f>'[5]Res_Atletismo Geral'!H22</f>
        <v>Apto</v>
      </c>
      <c r="K107" s="13" t="str">
        <f>'[5]Res_Natação Geral'!H22</f>
        <v>Inapto</v>
      </c>
      <c r="L107" s="14" t="s">
        <v>16</v>
      </c>
      <c r="M107" s="15"/>
      <c r="N107" s="12"/>
      <c r="O107" s="14" t="s">
        <v>16</v>
      </c>
      <c r="P107" s="10"/>
      <c r="Q107" s="16">
        <f t="shared" si="2"/>
        <v>5</v>
      </c>
      <c r="R107" s="14" t="s">
        <v>17</v>
      </c>
      <c r="U107">
        <v>1</v>
      </c>
    </row>
    <row r="108" spans="1:21" ht="15" hidden="1" customHeight="1" x14ac:dyDescent="0.2">
      <c r="A108" s="8" t="s">
        <v>159</v>
      </c>
      <c r="B108" s="10">
        <v>28</v>
      </c>
      <c r="C108" s="95"/>
      <c r="D108" s="10"/>
      <c r="E108" s="10">
        <v>95</v>
      </c>
      <c r="F108" s="10" t="s">
        <v>213</v>
      </c>
      <c r="G108" s="11" t="s">
        <v>14</v>
      </c>
      <c r="H108" s="10" t="s">
        <v>214</v>
      </c>
      <c r="I108" s="12" t="str">
        <f>'[5]Res_Ginástica Geral'!H207</f>
        <v>Apto</v>
      </c>
      <c r="J108" s="13" t="str">
        <f>'[5]Res_Atletismo Geral'!H207</f>
        <v>Inapto</v>
      </c>
      <c r="K108" s="13" t="str">
        <f>'[5]Res_Natação Geral'!H207</f>
        <v>Apto</v>
      </c>
      <c r="L108" s="14" t="s">
        <v>16</v>
      </c>
      <c r="M108" s="15"/>
      <c r="N108" s="15"/>
      <c r="O108" s="15"/>
      <c r="P108" s="10"/>
      <c r="Q108" s="16">
        <f t="shared" si="2"/>
        <v>4</v>
      </c>
      <c r="R108" s="14" t="s">
        <v>17</v>
      </c>
      <c r="U108">
        <v>1</v>
      </c>
    </row>
    <row r="109" spans="1:21" ht="15" hidden="1" customHeight="1" x14ac:dyDescent="0.2">
      <c r="A109" s="8" t="s">
        <v>159</v>
      </c>
      <c r="B109" s="9">
        <v>29</v>
      </c>
      <c r="C109" s="95"/>
      <c r="D109" s="10"/>
      <c r="E109" s="10">
        <v>291</v>
      </c>
      <c r="F109" s="10" t="s">
        <v>215</v>
      </c>
      <c r="G109" s="11" t="s">
        <v>14</v>
      </c>
      <c r="H109" s="10" t="s">
        <v>216</v>
      </c>
      <c r="I109" s="12" t="str">
        <f>'[5]Res_Ginástica Geral'!H103</f>
        <v>Apto</v>
      </c>
      <c r="J109" s="13" t="str">
        <f>'[5]Res_Atletismo Geral'!H103</f>
        <v>Apto</v>
      </c>
      <c r="K109" s="13" t="str">
        <f>'[5]Res_Natação Geral'!H103</f>
        <v>Apto</v>
      </c>
      <c r="L109" s="14" t="s">
        <v>16</v>
      </c>
      <c r="M109" s="15"/>
      <c r="N109" s="14" t="s">
        <v>16</v>
      </c>
      <c r="O109" s="12"/>
      <c r="P109" s="10"/>
      <c r="Q109" s="16">
        <f t="shared" si="2"/>
        <v>5</v>
      </c>
      <c r="R109" s="14" t="s">
        <v>17</v>
      </c>
    </row>
    <row r="110" spans="1:21" ht="15" hidden="1" customHeight="1" x14ac:dyDescent="0.2">
      <c r="A110" s="8" t="s">
        <v>159</v>
      </c>
      <c r="B110" s="10">
        <v>30</v>
      </c>
      <c r="C110" s="95"/>
      <c r="D110" s="10"/>
      <c r="E110" s="10">
        <v>551</v>
      </c>
      <c r="F110" s="10" t="s">
        <v>217</v>
      </c>
      <c r="G110" s="11" t="s">
        <v>14</v>
      </c>
      <c r="H110" s="10" t="s">
        <v>218</v>
      </c>
      <c r="I110" s="12" t="str">
        <f>'[5]Res_Ginástica Geral'!H421</f>
        <v>Inapto</v>
      </c>
      <c r="J110" s="13" t="str">
        <f>'[5]Res_Atletismo Geral'!H421</f>
        <v>Apto</v>
      </c>
      <c r="K110" s="13" t="str">
        <f>'[5]Res_Natação Geral'!H421</f>
        <v>Apto</v>
      </c>
      <c r="L110" s="15"/>
      <c r="M110" s="15"/>
      <c r="N110" s="14" t="s">
        <v>16</v>
      </c>
      <c r="O110" s="15"/>
      <c r="P110" s="10"/>
      <c r="Q110" s="16">
        <f t="shared" si="2"/>
        <v>4</v>
      </c>
      <c r="R110" s="14" t="s">
        <v>17</v>
      </c>
      <c r="U110">
        <v>1</v>
      </c>
    </row>
    <row r="111" spans="1:21" ht="15" hidden="1" customHeight="1" x14ac:dyDescent="0.2">
      <c r="A111" s="8" t="s">
        <v>159</v>
      </c>
      <c r="B111" s="10">
        <v>31</v>
      </c>
      <c r="C111" s="95"/>
      <c r="D111" s="10"/>
      <c r="E111" s="17">
        <v>440</v>
      </c>
      <c r="F111" s="17" t="s">
        <v>217</v>
      </c>
      <c r="G111" s="18" t="s">
        <v>34</v>
      </c>
      <c r="H111" s="17" t="s">
        <v>218</v>
      </c>
      <c r="I111" s="21"/>
      <c r="J111" s="21"/>
      <c r="K111" s="21"/>
      <c r="L111" s="21"/>
      <c r="M111" s="15"/>
      <c r="N111" s="21"/>
      <c r="O111" s="21"/>
      <c r="P111" s="10"/>
      <c r="Q111" s="20">
        <f t="shared" si="2"/>
        <v>0</v>
      </c>
      <c r="R111" s="22" t="s">
        <v>17</v>
      </c>
      <c r="U111" s="25">
        <v>1</v>
      </c>
    </row>
    <row r="112" spans="1:21" x14ac:dyDescent="0.2">
      <c r="A112" s="8" t="s">
        <v>159</v>
      </c>
      <c r="B112" s="9">
        <v>32</v>
      </c>
      <c r="C112" s="95"/>
      <c r="D112" s="10">
        <v>6</v>
      </c>
      <c r="E112" s="10">
        <v>41</v>
      </c>
      <c r="F112" s="10" t="s">
        <v>219</v>
      </c>
      <c r="G112" s="11" t="s">
        <v>14</v>
      </c>
      <c r="H112" s="10" t="s">
        <v>220</v>
      </c>
      <c r="I112" s="14"/>
      <c r="J112" s="14"/>
      <c r="K112" s="14"/>
      <c r="L112" s="14"/>
      <c r="M112" s="15"/>
      <c r="N112" s="15"/>
      <c r="O112" s="15"/>
      <c r="P112" s="10"/>
      <c r="Q112" s="16">
        <f t="shared" si="2"/>
        <v>0</v>
      </c>
      <c r="R112" s="14"/>
      <c r="U112">
        <v>2</v>
      </c>
    </row>
    <row r="113" spans="1:21" ht="15" hidden="1" customHeight="1" x14ac:dyDescent="0.2">
      <c r="A113" s="8" t="s">
        <v>159</v>
      </c>
      <c r="B113" s="10">
        <v>33</v>
      </c>
      <c r="C113" s="95"/>
      <c r="D113" s="10"/>
      <c r="E113" s="10">
        <v>9</v>
      </c>
      <c r="F113" s="10" t="s">
        <v>221</v>
      </c>
      <c r="G113" s="11" t="s">
        <v>14</v>
      </c>
      <c r="H113" s="10" t="s">
        <v>222</v>
      </c>
      <c r="I113" s="14"/>
      <c r="J113" s="14"/>
      <c r="K113" s="14"/>
      <c r="L113" s="14"/>
      <c r="M113" s="15"/>
      <c r="N113" s="12"/>
      <c r="O113" s="15"/>
      <c r="P113" s="10"/>
      <c r="Q113" s="16">
        <f t="shared" si="2"/>
        <v>0</v>
      </c>
      <c r="R113" s="14"/>
      <c r="U113">
        <v>2</v>
      </c>
    </row>
    <row r="114" spans="1:21" ht="15" hidden="1" customHeight="1" x14ac:dyDescent="0.2">
      <c r="A114" s="8" t="s">
        <v>159</v>
      </c>
      <c r="B114" s="10">
        <v>34</v>
      </c>
      <c r="C114" s="95"/>
      <c r="D114" s="10"/>
      <c r="E114" s="10">
        <v>391</v>
      </c>
      <c r="F114" s="10" t="s">
        <v>223</v>
      </c>
      <c r="G114" s="11" t="s">
        <v>14</v>
      </c>
      <c r="H114" s="10" t="s">
        <v>224</v>
      </c>
      <c r="I114" s="14"/>
      <c r="J114" s="13" t="str">
        <f>'[5]Res_Atletismo Geral'!H214</f>
        <v>Inapto</v>
      </c>
      <c r="K114" s="13" t="str">
        <f>'[5]Res_Natação Geral'!H214</f>
        <v>Apto</v>
      </c>
      <c r="L114" s="14" t="s">
        <v>16</v>
      </c>
      <c r="M114" s="15"/>
      <c r="N114" s="15"/>
      <c r="O114" s="15"/>
      <c r="P114" s="10"/>
      <c r="Q114" s="16">
        <f t="shared" si="2"/>
        <v>3</v>
      </c>
      <c r="R114" s="14" t="s">
        <v>17</v>
      </c>
      <c r="U114">
        <v>1</v>
      </c>
    </row>
    <row r="115" spans="1:21" ht="15" hidden="1" customHeight="1" x14ac:dyDescent="0.2">
      <c r="A115" s="8" t="s">
        <v>159</v>
      </c>
      <c r="B115" s="9">
        <v>35</v>
      </c>
      <c r="C115" s="95"/>
      <c r="D115" s="10"/>
      <c r="E115" s="10">
        <v>576</v>
      </c>
      <c r="F115" s="10" t="s">
        <v>225</v>
      </c>
      <c r="G115" s="11" t="s">
        <v>14</v>
      </c>
      <c r="H115" s="10" t="s">
        <v>226</v>
      </c>
      <c r="I115" s="14"/>
      <c r="J115" s="14"/>
      <c r="K115" s="13" t="str">
        <f>'[5]Res_Natação Geral'!H225</f>
        <v>Apto</v>
      </c>
      <c r="L115" s="14"/>
      <c r="M115" s="15"/>
      <c r="N115" s="15"/>
      <c r="O115" s="15"/>
      <c r="P115" s="10"/>
      <c r="Q115" s="16">
        <f t="shared" si="2"/>
        <v>1</v>
      </c>
      <c r="R115" s="14" t="s">
        <v>17</v>
      </c>
      <c r="U115">
        <v>1</v>
      </c>
    </row>
    <row r="116" spans="1:21" ht="15" hidden="1" customHeight="1" x14ac:dyDescent="0.2">
      <c r="A116" s="8" t="s">
        <v>159</v>
      </c>
      <c r="B116" s="10">
        <v>36</v>
      </c>
      <c r="C116" s="95"/>
      <c r="D116" s="10"/>
      <c r="E116" s="10">
        <v>281</v>
      </c>
      <c r="F116" s="10" t="s">
        <v>227</v>
      </c>
      <c r="G116" s="11" t="s">
        <v>14</v>
      </c>
      <c r="H116" s="10" t="s">
        <v>228</v>
      </c>
      <c r="I116" s="12" t="str">
        <f>'[5]Res_Ginástica Geral'!H110</f>
        <v>Apto</v>
      </c>
      <c r="J116" s="13" t="str">
        <f>'[5]Res_Atletismo Geral'!H110</f>
        <v>Apto</v>
      </c>
      <c r="K116" s="13" t="str">
        <f>'[5]Res_Natação Geral'!H110</f>
        <v>Apto</v>
      </c>
      <c r="L116" s="14" t="s">
        <v>16</v>
      </c>
      <c r="M116" s="15"/>
      <c r="N116" s="14" t="s">
        <v>16</v>
      </c>
      <c r="O116" s="12"/>
      <c r="P116" s="10"/>
      <c r="Q116" s="16">
        <f t="shared" si="2"/>
        <v>5</v>
      </c>
      <c r="R116" s="14" t="s">
        <v>16</v>
      </c>
    </row>
    <row r="117" spans="1:21" ht="15" hidden="1" customHeight="1" x14ac:dyDescent="0.2">
      <c r="A117" s="8" t="s">
        <v>159</v>
      </c>
      <c r="B117" s="9">
        <v>37</v>
      </c>
      <c r="C117" s="95"/>
      <c r="D117" s="10"/>
      <c r="E117" s="10">
        <v>469</v>
      </c>
      <c r="F117" s="10" t="s">
        <v>229</v>
      </c>
      <c r="G117" s="11" t="s">
        <v>14</v>
      </c>
      <c r="H117" s="10" t="s">
        <v>230</v>
      </c>
      <c r="I117" s="12" t="str">
        <f>'[5]Res_Ginástica Geral'!H111</f>
        <v>Apto</v>
      </c>
      <c r="J117" s="13" t="str">
        <f>'[5]Res_Atletismo Geral'!H111</f>
        <v>Apto</v>
      </c>
      <c r="K117" s="13" t="str">
        <f>'[5]Res_Natação Geral'!H111</f>
        <v>Apto</v>
      </c>
      <c r="L117" s="14" t="s">
        <v>16</v>
      </c>
      <c r="M117" s="15"/>
      <c r="N117" s="14" t="s">
        <v>16</v>
      </c>
      <c r="O117" s="12"/>
      <c r="P117" s="10"/>
      <c r="Q117" s="16">
        <f t="shared" si="2"/>
        <v>5</v>
      </c>
      <c r="R117" s="14" t="s">
        <v>16</v>
      </c>
    </row>
    <row r="118" spans="1:21" ht="15" hidden="1" customHeight="1" x14ac:dyDescent="0.2">
      <c r="A118" s="8" t="s">
        <v>159</v>
      </c>
      <c r="B118" s="10">
        <v>38</v>
      </c>
      <c r="C118" s="95"/>
      <c r="D118" s="10"/>
      <c r="E118" s="10">
        <v>166</v>
      </c>
      <c r="F118" s="10" t="s">
        <v>231</v>
      </c>
      <c r="G118" s="11" t="s">
        <v>14</v>
      </c>
      <c r="H118" s="10" t="s">
        <v>232</v>
      </c>
      <c r="I118" s="14"/>
      <c r="J118" s="14"/>
      <c r="K118" s="14"/>
      <c r="L118" s="14"/>
      <c r="M118" s="15"/>
      <c r="N118" s="12"/>
      <c r="O118" s="15"/>
      <c r="P118" s="10"/>
      <c r="Q118" s="16">
        <f t="shared" si="2"/>
        <v>0</v>
      </c>
      <c r="R118" s="14"/>
      <c r="U118">
        <v>2</v>
      </c>
    </row>
    <row r="119" spans="1:21" ht="15" hidden="1" customHeight="1" x14ac:dyDescent="0.2">
      <c r="A119" s="8" t="s">
        <v>159</v>
      </c>
      <c r="B119" s="9">
        <v>39</v>
      </c>
      <c r="C119" s="95"/>
      <c r="D119" s="10"/>
      <c r="E119" s="10">
        <v>383</v>
      </c>
      <c r="F119" s="10" t="s">
        <v>233</v>
      </c>
      <c r="G119" s="11" t="s">
        <v>14</v>
      </c>
      <c r="H119" s="10" t="s">
        <v>234</v>
      </c>
      <c r="I119" s="12" t="str">
        <f>'[5]Res_Ginástica Geral'!H113</f>
        <v>Apto</v>
      </c>
      <c r="J119" s="13" t="str">
        <f>'[5]Res_Atletismo Geral'!H113</f>
        <v>Apto</v>
      </c>
      <c r="K119" s="13" t="str">
        <f>'[5]Res_Natação Geral'!H113</f>
        <v>Apto</v>
      </c>
      <c r="L119" s="14" t="s">
        <v>16</v>
      </c>
      <c r="M119" s="15"/>
      <c r="N119" s="14" t="s">
        <v>16</v>
      </c>
      <c r="O119" s="12"/>
      <c r="P119" s="10"/>
      <c r="Q119" s="16">
        <f t="shared" si="2"/>
        <v>5</v>
      </c>
      <c r="R119" s="14" t="s">
        <v>16</v>
      </c>
    </row>
    <row r="120" spans="1:21" ht="15" hidden="1" customHeight="1" x14ac:dyDescent="0.2">
      <c r="A120" s="8" t="s">
        <v>159</v>
      </c>
      <c r="B120" s="9">
        <v>40</v>
      </c>
      <c r="C120" s="95"/>
      <c r="D120" s="10"/>
      <c r="E120" s="10">
        <v>604</v>
      </c>
      <c r="F120" s="10" t="s">
        <v>235</v>
      </c>
      <c r="G120" s="11" t="s">
        <v>14</v>
      </c>
      <c r="H120" s="10" t="s">
        <v>236</v>
      </c>
      <c r="I120" s="12" t="str">
        <f>'[5]Res_Ginástica Geral'!H114</f>
        <v>Apto</v>
      </c>
      <c r="J120" s="13" t="str">
        <f>'[5]Res_Atletismo Geral'!H114</f>
        <v>Apto</v>
      </c>
      <c r="K120" s="13" t="str">
        <f>'[5]Res_Natação Geral'!H114</f>
        <v>Apto</v>
      </c>
      <c r="L120" s="14" t="s">
        <v>16</v>
      </c>
      <c r="M120" s="15"/>
      <c r="N120" s="14" t="s">
        <v>16</v>
      </c>
      <c r="O120" s="12"/>
      <c r="P120" s="10"/>
      <c r="Q120" s="16">
        <f t="shared" si="2"/>
        <v>5</v>
      </c>
      <c r="R120" s="14" t="s">
        <v>16</v>
      </c>
    </row>
    <row r="121" spans="1:21" ht="15" hidden="1" customHeight="1" x14ac:dyDescent="0.2">
      <c r="A121" s="8" t="s">
        <v>159</v>
      </c>
      <c r="B121" s="9">
        <v>41</v>
      </c>
      <c r="C121" s="95"/>
      <c r="D121" s="10"/>
      <c r="E121" s="10">
        <v>543</v>
      </c>
      <c r="F121" s="10" t="s">
        <v>237</v>
      </c>
      <c r="G121" s="11" t="s">
        <v>14</v>
      </c>
      <c r="H121" s="10" t="s">
        <v>238</v>
      </c>
      <c r="I121" s="14"/>
      <c r="J121" s="14"/>
      <c r="K121" s="14"/>
      <c r="L121" s="14"/>
      <c r="M121" s="15"/>
      <c r="N121" s="14"/>
      <c r="O121" s="12"/>
      <c r="P121" s="10"/>
      <c r="Q121" s="16">
        <f t="shared" si="2"/>
        <v>0</v>
      </c>
      <c r="R121" s="23"/>
      <c r="U121">
        <v>2</v>
      </c>
    </row>
    <row r="122" spans="1:21" ht="15" hidden="1" customHeight="1" x14ac:dyDescent="0.2">
      <c r="A122" s="8" t="s">
        <v>159</v>
      </c>
      <c r="B122" s="10">
        <v>42</v>
      </c>
      <c r="C122" s="95"/>
      <c r="D122" s="10"/>
      <c r="E122" s="17">
        <v>541</v>
      </c>
      <c r="F122" s="17" t="s">
        <v>239</v>
      </c>
      <c r="G122" s="18" t="s">
        <v>34</v>
      </c>
      <c r="H122" s="17" t="s">
        <v>240</v>
      </c>
      <c r="I122" s="20" t="str">
        <f>'[5]Res_Ginástica Geral'!H116</f>
        <v xml:space="preserve"> </v>
      </c>
      <c r="J122" s="21"/>
      <c r="K122" s="21"/>
      <c r="L122" s="22"/>
      <c r="M122" s="15"/>
      <c r="N122" s="22"/>
      <c r="O122" s="20"/>
      <c r="P122" s="10"/>
      <c r="Q122" s="20">
        <f t="shared" si="2"/>
        <v>1</v>
      </c>
      <c r="R122" s="22"/>
    </row>
    <row r="123" spans="1:21" ht="15" hidden="1" customHeight="1" x14ac:dyDescent="0.2">
      <c r="A123" s="8" t="s">
        <v>159</v>
      </c>
      <c r="B123" s="10">
        <v>43</v>
      </c>
      <c r="C123" s="95"/>
      <c r="D123" s="10"/>
      <c r="E123" s="17">
        <v>259</v>
      </c>
      <c r="F123" s="17" t="s">
        <v>241</v>
      </c>
      <c r="G123" s="18" t="s">
        <v>34</v>
      </c>
      <c r="H123" s="17" t="s">
        <v>242</v>
      </c>
      <c r="I123" s="20" t="str">
        <f>'[5]Res_Ginástica Geral'!H117</f>
        <v xml:space="preserve"> </v>
      </c>
      <c r="J123" s="21"/>
      <c r="K123" s="21"/>
      <c r="L123" s="22"/>
      <c r="M123" s="15"/>
      <c r="N123" s="22"/>
      <c r="O123" s="20"/>
      <c r="P123" s="10"/>
      <c r="Q123" s="20">
        <f t="shared" si="2"/>
        <v>1</v>
      </c>
      <c r="R123" s="22"/>
    </row>
    <row r="124" spans="1:21" ht="15" hidden="1" customHeight="1" x14ac:dyDescent="0.2">
      <c r="A124" s="8" t="s">
        <v>159</v>
      </c>
      <c r="B124" s="10">
        <v>44</v>
      </c>
      <c r="C124" s="95"/>
      <c r="D124" s="10"/>
      <c r="E124" s="17">
        <v>57</v>
      </c>
      <c r="F124" s="17" t="s">
        <v>243</v>
      </c>
      <c r="G124" s="18" t="s">
        <v>34</v>
      </c>
      <c r="H124" s="17" t="s">
        <v>244</v>
      </c>
      <c r="I124" s="20" t="str">
        <f>'[5]Res_Ginástica Geral'!H118</f>
        <v xml:space="preserve"> </v>
      </c>
      <c r="J124" s="21"/>
      <c r="K124" s="21"/>
      <c r="L124" s="22"/>
      <c r="M124" s="15"/>
      <c r="N124" s="22"/>
      <c r="O124" s="20"/>
      <c r="P124" s="10"/>
      <c r="Q124" s="20">
        <f t="shared" si="2"/>
        <v>1</v>
      </c>
      <c r="R124" s="22"/>
      <c r="S124" s="26" t="s">
        <v>159</v>
      </c>
    </row>
    <row r="125" spans="1:21" ht="16" hidden="1" customHeight="1" x14ac:dyDescent="0.2">
      <c r="A125" s="28"/>
      <c r="B125" s="28"/>
      <c r="C125" s="95"/>
      <c r="D125" s="10"/>
      <c r="E125" s="28"/>
      <c r="F125" s="28"/>
      <c r="G125" s="36"/>
      <c r="H125" s="28"/>
      <c r="I125" s="30" t="s">
        <v>8</v>
      </c>
      <c r="J125" s="30" t="s">
        <v>87</v>
      </c>
      <c r="K125" s="30" t="s">
        <v>88</v>
      </c>
      <c r="L125" s="30" t="s">
        <v>89</v>
      </c>
      <c r="M125" s="15"/>
      <c r="N125" s="31" t="s">
        <v>91</v>
      </c>
      <c r="O125" s="30" t="s">
        <v>92</v>
      </c>
      <c r="P125" s="10"/>
      <c r="Q125" s="30" t="s">
        <v>10</v>
      </c>
      <c r="R125" s="30" t="s">
        <v>93</v>
      </c>
      <c r="S125" s="26">
        <f>COUNTA(Q81:Q124)</f>
        <v>44</v>
      </c>
      <c r="T125" s="32">
        <f>(44-1)</f>
        <v>43</v>
      </c>
    </row>
    <row r="126" spans="1:21" ht="15" hidden="1" customHeight="1" x14ac:dyDescent="0.2">
      <c r="A126" s="8" t="s">
        <v>245</v>
      </c>
      <c r="B126" s="10">
        <v>1</v>
      </c>
      <c r="C126" s="95"/>
      <c r="D126" s="10"/>
      <c r="E126" s="17">
        <v>592</v>
      </c>
      <c r="F126" s="17" t="s">
        <v>246</v>
      </c>
      <c r="G126" s="18" t="s">
        <v>21</v>
      </c>
      <c r="H126" s="17" t="s">
        <v>247</v>
      </c>
      <c r="I126" s="20" t="str">
        <f>'[5]Res_Ginástica Geral'!H120</f>
        <v xml:space="preserve"> </v>
      </c>
      <c r="J126" s="21"/>
      <c r="K126" s="21"/>
      <c r="L126" s="22"/>
      <c r="M126" s="15"/>
      <c r="N126" s="22"/>
      <c r="O126" s="20"/>
      <c r="P126" s="10"/>
      <c r="Q126" s="20">
        <f t="shared" ref="Q126:Q168" si="3">COUNTA(I126:O126)</f>
        <v>1</v>
      </c>
      <c r="R126" s="22"/>
    </row>
    <row r="127" spans="1:21" ht="15" hidden="1" customHeight="1" x14ac:dyDescent="0.2">
      <c r="A127" s="8" t="s">
        <v>245</v>
      </c>
      <c r="B127" s="10">
        <v>2</v>
      </c>
      <c r="C127" s="95"/>
      <c r="D127" s="10"/>
      <c r="E127" s="17">
        <v>10</v>
      </c>
      <c r="F127" s="17" t="s">
        <v>248</v>
      </c>
      <c r="G127" s="18" t="s">
        <v>21</v>
      </c>
      <c r="H127" s="17" t="s">
        <v>249</v>
      </c>
      <c r="I127" s="20" t="str">
        <f>'[5]Res_Ginástica Geral'!H121</f>
        <v xml:space="preserve"> </v>
      </c>
      <c r="J127" s="21"/>
      <c r="K127" s="21"/>
      <c r="L127" s="22"/>
      <c r="M127" s="15"/>
      <c r="N127" s="22"/>
      <c r="O127" s="20"/>
      <c r="P127" s="10"/>
      <c r="Q127" s="20">
        <f t="shared" si="3"/>
        <v>1</v>
      </c>
      <c r="R127" s="22"/>
    </row>
    <row r="128" spans="1:21" ht="15" hidden="1" customHeight="1" x14ac:dyDescent="0.2">
      <c r="A128" s="8" t="s">
        <v>245</v>
      </c>
      <c r="B128" s="9">
        <v>3</v>
      </c>
      <c r="C128" s="95"/>
      <c r="D128" s="10"/>
      <c r="E128" s="10">
        <v>128</v>
      </c>
      <c r="F128" s="10" t="s">
        <v>250</v>
      </c>
      <c r="G128" s="11" t="s">
        <v>14</v>
      </c>
      <c r="H128" s="10" t="s">
        <v>251</v>
      </c>
      <c r="I128" s="12" t="str">
        <f>'[5]Res_Ginástica Geral'!H122</f>
        <v>Apto</v>
      </c>
      <c r="J128" s="13" t="str">
        <f>'[5]Res_Atletismo Geral'!H122</f>
        <v>Apto</v>
      </c>
      <c r="K128" s="13" t="str">
        <f>'[5]Res_Natação Geral'!H122</f>
        <v>Apto</v>
      </c>
      <c r="L128" s="14" t="s">
        <v>16</v>
      </c>
      <c r="M128" s="15"/>
      <c r="N128" s="14" t="s">
        <v>16</v>
      </c>
      <c r="O128" s="12"/>
      <c r="P128" s="10"/>
      <c r="Q128" s="16">
        <f t="shared" si="3"/>
        <v>5</v>
      </c>
      <c r="R128" s="14" t="s">
        <v>16</v>
      </c>
    </row>
    <row r="129" spans="1:21" ht="15" hidden="1" customHeight="1" x14ac:dyDescent="0.2">
      <c r="A129" s="8" t="s">
        <v>245</v>
      </c>
      <c r="B129" s="10">
        <v>4</v>
      </c>
      <c r="C129" s="95"/>
      <c r="D129" s="10"/>
      <c r="E129" s="17">
        <v>475</v>
      </c>
      <c r="F129" s="17" t="s">
        <v>252</v>
      </c>
      <c r="G129" s="18" t="s">
        <v>34</v>
      </c>
      <c r="H129" s="17" t="s">
        <v>253</v>
      </c>
      <c r="I129" s="20" t="str">
        <f>'[5]Res_Ginástica Geral'!H123</f>
        <v xml:space="preserve"> </v>
      </c>
      <c r="J129" s="21"/>
      <c r="K129" s="21"/>
      <c r="L129" s="22"/>
      <c r="M129" s="15"/>
      <c r="N129" s="22"/>
      <c r="O129" s="20"/>
      <c r="P129" s="10"/>
      <c r="Q129" s="20">
        <f t="shared" si="3"/>
        <v>1</v>
      </c>
      <c r="R129" s="22"/>
    </row>
    <row r="130" spans="1:21" ht="15" hidden="1" customHeight="1" x14ac:dyDescent="0.2">
      <c r="A130" s="8" t="s">
        <v>245</v>
      </c>
      <c r="B130" s="9">
        <v>5</v>
      </c>
      <c r="C130" s="95"/>
      <c r="D130" s="10"/>
      <c r="E130" s="10">
        <v>501</v>
      </c>
      <c r="F130" s="10" t="s">
        <v>254</v>
      </c>
      <c r="G130" s="11" t="s">
        <v>14</v>
      </c>
      <c r="H130" s="10" t="s">
        <v>255</v>
      </c>
      <c r="I130" s="12" t="str">
        <f>'[5]Res_Ginástica Geral'!H124</f>
        <v>Apto</v>
      </c>
      <c r="J130" s="13" t="str">
        <f>'[5]Res_Atletismo Geral'!H124</f>
        <v>Apto</v>
      </c>
      <c r="K130" s="13" t="str">
        <f>'[5]Res_Natação Geral'!H124</f>
        <v>Apto</v>
      </c>
      <c r="L130" s="14" t="s">
        <v>16</v>
      </c>
      <c r="M130" s="15"/>
      <c r="N130" s="14" t="s">
        <v>16</v>
      </c>
      <c r="O130" s="12"/>
      <c r="P130" s="10"/>
      <c r="Q130" s="16">
        <f t="shared" si="3"/>
        <v>5</v>
      </c>
      <c r="R130" s="14" t="s">
        <v>16</v>
      </c>
    </row>
    <row r="131" spans="1:21" ht="15" hidden="1" customHeight="1" x14ac:dyDescent="0.2">
      <c r="A131" s="8" t="s">
        <v>245</v>
      </c>
      <c r="B131" s="9">
        <v>6</v>
      </c>
      <c r="C131" s="95"/>
      <c r="D131" s="10"/>
      <c r="E131" s="10">
        <v>489</v>
      </c>
      <c r="F131" s="10" t="s">
        <v>256</v>
      </c>
      <c r="G131" s="11" t="s">
        <v>14</v>
      </c>
      <c r="H131" s="10" t="s">
        <v>257</v>
      </c>
      <c r="I131" s="12" t="str">
        <f>'[5]Res_Ginástica Geral'!H125</f>
        <v>Apto</v>
      </c>
      <c r="J131" s="13" t="str">
        <f>'[5]Res_Atletismo Geral'!H125</f>
        <v>Apto</v>
      </c>
      <c r="K131" s="13" t="str">
        <f>'[5]Res_Natação Geral'!H125</f>
        <v>Apto</v>
      </c>
      <c r="L131" s="14" t="s">
        <v>16</v>
      </c>
      <c r="M131" s="15"/>
      <c r="N131" s="14" t="s">
        <v>16</v>
      </c>
      <c r="O131" s="12"/>
      <c r="P131" s="10"/>
      <c r="Q131" s="16">
        <f t="shared" si="3"/>
        <v>5</v>
      </c>
      <c r="R131" s="14" t="s">
        <v>16</v>
      </c>
    </row>
    <row r="132" spans="1:21" ht="15" hidden="1" customHeight="1" x14ac:dyDescent="0.2">
      <c r="A132" s="8" t="s">
        <v>245</v>
      </c>
      <c r="B132" s="10">
        <v>7</v>
      </c>
      <c r="C132" s="95"/>
      <c r="D132" s="10"/>
      <c r="E132" s="10">
        <v>461</v>
      </c>
      <c r="F132" s="10" t="s">
        <v>258</v>
      </c>
      <c r="G132" s="11" t="s">
        <v>14</v>
      </c>
      <c r="H132" s="10" t="s">
        <v>259</v>
      </c>
      <c r="I132" s="12" t="str">
        <f>'[5]Res_Ginástica Geral'!H95</f>
        <v>Apto</v>
      </c>
      <c r="J132" s="13" t="str">
        <f>'[5]Res_Atletismo Geral'!H95</f>
        <v>Apto</v>
      </c>
      <c r="K132" s="13" t="str">
        <f>'[5]Res_Natação Geral'!H95</f>
        <v>Inapto</v>
      </c>
      <c r="L132" s="14" t="s">
        <v>16</v>
      </c>
      <c r="M132" s="15"/>
      <c r="N132" s="14" t="s">
        <v>16</v>
      </c>
      <c r="O132" s="12"/>
      <c r="P132" s="10"/>
      <c r="Q132" s="16">
        <f t="shared" si="3"/>
        <v>5</v>
      </c>
      <c r="R132" s="14" t="s">
        <v>17</v>
      </c>
      <c r="U132">
        <v>1</v>
      </c>
    </row>
    <row r="133" spans="1:21" ht="15" hidden="1" customHeight="1" x14ac:dyDescent="0.2">
      <c r="A133" s="8" t="s">
        <v>245</v>
      </c>
      <c r="B133" s="9">
        <v>8</v>
      </c>
      <c r="C133" s="95"/>
      <c r="D133" s="10"/>
      <c r="E133" s="10">
        <v>250</v>
      </c>
      <c r="F133" s="10" t="s">
        <v>260</v>
      </c>
      <c r="G133" s="11" t="s">
        <v>14</v>
      </c>
      <c r="H133" s="10" t="s">
        <v>261</v>
      </c>
      <c r="I133" s="12" t="str">
        <f>'[5]Res_Ginástica Geral'!H127</f>
        <v>Apto</v>
      </c>
      <c r="J133" s="13" t="str">
        <f>'[5]Res_Atletismo Geral'!H127</f>
        <v>Apto</v>
      </c>
      <c r="K133" s="13" t="str">
        <f>'[5]Res_Natação Geral'!H127</f>
        <v>Apto</v>
      </c>
      <c r="L133" s="14" t="s">
        <v>16</v>
      </c>
      <c r="M133" s="15"/>
      <c r="N133" s="14" t="s">
        <v>16</v>
      </c>
      <c r="O133" s="12"/>
      <c r="P133" s="10"/>
      <c r="Q133" s="16">
        <f t="shared" si="3"/>
        <v>5</v>
      </c>
      <c r="R133" s="14" t="s">
        <v>16</v>
      </c>
    </row>
    <row r="134" spans="1:21" ht="15" hidden="1" customHeight="1" x14ac:dyDescent="0.2">
      <c r="A134" s="8" t="s">
        <v>245</v>
      </c>
      <c r="B134" s="9">
        <v>9</v>
      </c>
      <c r="C134" s="95"/>
      <c r="D134" s="10"/>
      <c r="E134" s="10">
        <v>74</v>
      </c>
      <c r="F134" s="10" t="s">
        <v>262</v>
      </c>
      <c r="G134" s="11" t="s">
        <v>14</v>
      </c>
      <c r="H134" s="10" t="s">
        <v>263</v>
      </c>
      <c r="I134" s="12" t="str">
        <f>'[5]Res_Ginástica Geral'!H128</f>
        <v>Apto</v>
      </c>
      <c r="J134" s="13" t="str">
        <f>'[5]Res_Atletismo Geral'!H128</f>
        <v>Apto</v>
      </c>
      <c r="K134" s="13" t="str">
        <f>'[5]Res_Natação Geral'!H128</f>
        <v>Apto</v>
      </c>
      <c r="L134" s="14" t="s">
        <v>16</v>
      </c>
      <c r="M134" s="15"/>
      <c r="N134" s="14" t="s">
        <v>16</v>
      </c>
      <c r="O134" s="12"/>
      <c r="P134" s="10"/>
      <c r="Q134" s="16">
        <f t="shared" si="3"/>
        <v>5</v>
      </c>
      <c r="R134" s="14" t="s">
        <v>16</v>
      </c>
    </row>
    <row r="135" spans="1:21" ht="15" hidden="1" customHeight="1" x14ac:dyDescent="0.2">
      <c r="A135" s="8" t="s">
        <v>245</v>
      </c>
      <c r="B135" s="9">
        <v>10</v>
      </c>
      <c r="C135" s="95"/>
      <c r="D135" s="10"/>
      <c r="E135" s="37">
        <v>337</v>
      </c>
      <c r="F135" s="10" t="s">
        <v>264</v>
      </c>
      <c r="G135" s="11" t="s">
        <v>14</v>
      </c>
      <c r="H135" s="10" t="s">
        <v>265</v>
      </c>
      <c r="I135" s="12" t="str">
        <f>'[5]Res_Ginástica Geral'!H129</f>
        <v>Apto</v>
      </c>
      <c r="J135" s="13" t="str">
        <f>'[5]Res_Atletismo Geral'!H129</f>
        <v>Apto</v>
      </c>
      <c r="K135" s="13" t="str">
        <f>'[5]Res_Natação Geral'!H129</f>
        <v>Apto</v>
      </c>
      <c r="L135" s="14" t="s">
        <v>16</v>
      </c>
      <c r="M135" s="15"/>
      <c r="N135" s="14" t="s">
        <v>16</v>
      </c>
      <c r="O135" s="12"/>
      <c r="P135" s="10"/>
      <c r="Q135" s="16">
        <f t="shared" si="3"/>
        <v>5</v>
      </c>
      <c r="R135" s="14" t="s">
        <v>16</v>
      </c>
    </row>
    <row r="136" spans="1:21" ht="15" hidden="1" customHeight="1" x14ac:dyDescent="0.2">
      <c r="A136" s="8" t="s">
        <v>245</v>
      </c>
      <c r="B136" s="10">
        <v>11</v>
      </c>
      <c r="C136" s="95"/>
      <c r="D136" s="10"/>
      <c r="E136" s="17">
        <v>336</v>
      </c>
      <c r="F136" s="17" t="s">
        <v>264</v>
      </c>
      <c r="G136" s="18" t="s">
        <v>34</v>
      </c>
      <c r="H136" s="17" t="s">
        <v>265</v>
      </c>
      <c r="I136" s="20" t="str">
        <f>'[5]Res_Ginástica Geral'!H130</f>
        <v xml:space="preserve"> </v>
      </c>
      <c r="J136" s="21"/>
      <c r="K136" s="21"/>
      <c r="L136" s="22"/>
      <c r="M136" s="15"/>
      <c r="N136" s="22"/>
      <c r="O136" s="20"/>
      <c r="P136" s="10"/>
      <c r="Q136" s="20">
        <f t="shared" si="3"/>
        <v>1</v>
      </c>
      <c r="R136" s="22"/>
    </row>
    <row r="137" spans="1:21" ht="15" hidden="1" customHeight="1" x14ac:dyDescent="0.2">
      <c r="A137" s="8" t="s">
        <v>245</v>
      </c>
      <c r="B137" s="9">
        <v>12</v>
      </c>
      <c r="C137" s="95"/>
      <c r="D137" s="10"/>
      <c r="E137" s="10">
        <v>416</v>
      </c>
      <c r="F137" s="10" t="s">
        <v>266</v>
      </c>
      <c r="G137" s="11" t="s">
        <v>14</v>
      </c>
      <c r="H137" s="10" t="s">
        <v>267</v>
      </c>
      <c r="I137" s="14"/>
      <c r="J137" s="14"/>
      <c r="K137" s="14"/>
      <c r="L137" s="14"/>
      <c r="M137" s="15"/>
      <c r="N137" s="14"/>
      <c r="O137" s="12"/>
      <c r="P137" s="10"/>
      <c r="Q137" s="16">
        <f t="shared" si="3"/>
        <v>0</v>
      </c>
      <c r="R137" s="23"/>
      <c r="U137">
        <v>2</v>
      </c>
    </row>
    <row r="138" spans="1:21" ht="15" hidden="1" customHeight="1" x14ac:dyDescent="0.2">
      <c r="A138" s="8" t="s">
        <v>245</v>
      </c>
      <c r="B138" s="9">
        <v>13</v>
      </c>
      <c r="C138" s="95"/>
      <c r="D138" s="10"/>
      <c r="E138" s="10">
        <v>290</v>
      </c>
      <c r="F138" s="10" t="s">
        <v>268</v>
      </c>
      <c r="G138" s="11" t="s">
        <v>14</v>
      </c>
      <c r="H138" s="10" t="s">
        <v>269</v>
      </c>
      <c r="I138" s="12" t="str">
        <f>'[5]Res_Ginástica Geral'!H132</f>
        <v>Apto</v>
      </c>
      <c r="J138" s="13" t="str">
        <f>'[5]Res_Atletismo Geral'!H132</f>
        <v>Apto</v>
      </c>
      <c r="K138" s="13" t="str">
        <f>'[5]Res_Natação Geral'!H132</f>
        <v>Apto</v>
      </c>
      <c r="L138" s="14" t="s">
        <v>16</v>
      </c>
      <c r="M138" s="15"/>
      <c r="N138" s="14" t="s">
        <v>16</v>
      </c>
      <c r="O138" s="12"/>
      <c r="P138" s="10"/>
      <c r="Q138" s="16">
        <f t="shared" si="3"/>
        <v>5</v>
      </c>
      <c r="R138" s="14" t="s">
        <v>16</v>
      </c>
    </row>
    <row r="139" spans="1:21" ht="15" hidden="1" customHeight="1" x14ac:dyDescent="0.2">
      <c r="A139" s="8" t="s">
        <v>245</v>
      </c>
      <c r="B139" s="9">
        <v>14</v>
      </c>
      <c r="C139" s="95"/>
      <c r="D139" s="10"/>
      <c r="E139" s="10">
        <v>310</v>
      </c>
      <c r="F139" s="10" t="s">
        <v>270</v>
      </c>
      <c r="G139" s="11" t="s">
        <v>14</v>
      </c>
      <c r="H139" s="10" t="s">
        <v>271</v>
      </c>
      <c r="I139" s="12" t="str">
        <f>'[5]Res_Ginástica Geral'!H428</f>
        <v>Apto</v>
      </c>
      <c r="J139" s="13" t="str">
        <f>'[5]Res_Atletismo Geral'!H428</f>
        <v>Inapto</v>
      </c>
      <c r="K139" s="13" t="str">
        <f>'[5]Res_Natação Geral'!H428</f>
        <v>Apto</v>
      </c>
      <c r="L139" s="15"/>
      <c r="M139" s="15"/>
      <c r="N139" s="14" t="s">
        <v>16</v>
      </c>
      <c r="O139" s="15"/>
      <c r="P139" s="10"/>
      <c r="Q139" s="16">
        <f t="shared" si="3"/>
        <v>4</v>
      </c>
      <c r="R139" s="14" t="s">
        <v>17</v>
      </c>
      <c r="U139">
        <v>1</v>
      </c>
    </row>
    <row r="140" spans="1:21" ht="15" hidden="1" customHeight="1" x14ac:dyDescent="0.2">
      <c r="A140" s="8" t="s">
        <v>245</v>
      </c>
      <c r="B140" s="10">
        <v>15</v>
      </c>
      <c r="C140" s="95"/>
      <c r="D140" s="10"/>
      <c r="E140" s="10">
        <v>278</v>
      </c>
      <c r="F140" s="10" t="s">
        <v>272</v>
      </c>
      <c r="G140" s="11" t="s">
        <v>14</v>
      </c>
      <c r="H140" s="10" t="s">
        <v>273</v>
      </c>
      <c r="I140" s="14"/>
      <c r="J140" s="14"/>
      <c r="K140" s="14"/>
      <c r="L140" s="14"/>
      <c r="M140" s="15"/>
      <c r="N140" s="14"/>
      <c r="O140" s="12"/>
      <c r="P140" s="10"/>
      <c r="Q140" s="16">
        <f t="shared" si="3"/>
        <v>0</v>
      </c>
      <c r="R140" s="23"/>
      <c r="U140">
        <v>2</v>
      </c>
    </row>
    <row r="141" spans="1:21" ht="15" hidden="1" customHeight="1" x14ac:dyDescent="0.2">
      <c r="A141" s="8" t="s">
        <v>245</v>
      </c>
      <c r="B141" s="9">
        <v>16</v>
      </c>
      <c r="C141" s="95"/>
      <c r="D141" s="10"/>
      <c r="E141" s="10">
        <v>368</v>
      </c>
      <c r="F141" s="10" t="s">
        <v>274</v>
      </c>
      <c r="G141" s="11" t="s">
        <v>14</v>
      </c>
      <c r="H141" s="10" t="s">
        <v>275</v>
      </c>
      <c r="I141" s="12" t="str">
        <f>'[5]Res_Ginástica Geral'!H135</f>
        <v>Apto</v>
      </c>
      <c r="J141" s="13" t="str">
        <f>'[5]Res_Atletismo Geral'!H135</f>
        <v>Apto</v>
      </c>
      <c r="K141" s="13" t="str">
        <f>'[5]Res_Natação Geral'!H135</f>
        <v>Apto</v>
      </c>
      <c r="L141" s="14" t="s">
        <v>16</v>
      </c>
      <c r="M141" s="15"/>
      <c r="N141" s="14" t="s">
        <v>16</v>
      </c>
      <c r="O141" s="12"/>
      <c r="P141" s="10"/>
      <c r="Q141" s="16">
        <f t="shared" si="3"/>
        <v>5</v>
      </c>
      <c r="R141" s="14" t="s">
        <v>16</v>
      </c>
    </row>
    <row r="142" spans="1:21" ht="15" hidden="1" customHeight="1" x14ac:dyDescent="0.2">
      <c r="A142" s="8" t="s">
        <v>245</v>
      </c>
      <c r="B142" s="9">
        <v>17</v>
      </c>
      <c r="C142" s="95"/>
      <c r="D142" s="10"/>
      <c r="E142" s="10">
        <v>531</v>
      </c>
      <c r="F142" s="10" t="s">
        <v>276</v>
      </c>
      <c r="G142" s="11" t="s">
        <v>14</v>
      </c>
      <c r="H142" s="10" t="s">
        <v>277</v>
      </c>
      <c r="I142" s="12" t="str">
        <f>'[5]Res_Ginástica Geral'!H136</f>
        <v>Apto</v>
      </c>
      <c r="J142" s="13" t="str">
        <f>'[5]Res_Atletismo Geral'!H136</f>
        <v>Apto</v>
      </c>
      <c r="K142" s="13" t="str">
        <f>'[5]Res_Natação Geral'!H136</f>
        <v>Apto</v>
      </c>
      <c r="L142" s="14" t="s">
        <v>16</v>
      </c>
      <c r="M142" s="15"/>
      <c r="N142" s="14" t="s">
        <v>16</v>
      </c>
      <c r="O142" s="12"/>
      <c r="P142" s="10"/>
      <c r="Q142" s="16">
        <f t="shared" si="3"/>
        <v>5</v>
      </c>
      <c r="R142" s="14" t="s">
        <v>16</v>
      </c>
    </row>
    <row r="143" spans="1:21" ht="15" hidden="1" customHeight="1" x14ac:dyDescent="0.2">
      <c r="A143" s="8" t="s">
        <v>245</v>
      </c>
      <c r="B143" s="9">
        <v>18</v>
      </c>
      <c r="C143" s="95"/>
      <c r="D143" s="10"/>
      <c r="E143" s="10">
        <v>293</v>
      </c>
      <c r="F143" s="10" t="s">
        <v>278</v>
      </c>
      <c r="G143" s="11" t="s">
        <v>14</v>
      </c>
      <c r="H143" s="10" t="s">
        <v>279</v>
      </c>
      <c r="I143" s="12" t="str">
        <f>'[5]Res_Ginástica Geral'!H137</f>
        <v>Apto</v>
      </c>
      <c r="J143" s="13" t="str">
        <f>'[5]Res_Atletismo Geral'!H137</f>
        <v>Apto</v>
      </c>
      <c r="K143" s="13" t="str">
        <f>'[5]Res_Natação Geral'!H137</f>
        <v>Apto</v>
      </c>
      <c r="L143" s="14" t="s">
        <v>16</v>
      </c>
      <c r="M143" s="15"/>
      <c r="N143" s="14" t="s">
        <v>16</v>
      </c>
      <c r="O143" s="12"/>
      <c r="P143" s="10"/>
      <c r="Q143" s="16">
        <f t="shared" si="3"/>
        <v>5</v>
      </c>
      <c r="R143" s="14" t="s">
        <v>16</v>
      </c>
    </row>
    <row r="144" spans="1:21" ht="15" hidden="1" customHeight="1" x14ac:dyDescent="0.2">
      <c r="A144" s="8" t="s">
        <v>245</v>
      </c>
      <c r="B144" s="10">
        <v>19</v>
      </c>
      <c r="C144" s="95"/>
      <c r="D144" s="10"/>
      <c r="E144" s="17">
        <v>233</v>
      </c>
      <c r="F144" s="17" t="s">
        <v>280</v>
      </c>
      <c r="G144" s="18" t="s">
        <v>34</v>
      </c>
      <c r="H144" s="17" t="s">
        <v>281</v>
      </c>
      <c r="I144" s="20" t="str">
        <f>'[5]Res_Ginástica Geral'!H138</f>
        <v xml:space="preserve"> </v>
      </c>
      <c r="J144" s="21"/>
      <c r="K144" s="21"/>
      <c r="L144" s="22"/>
      <c r="M144" s="15"/>
      <c r="N144" s="22"/>
      <c r="O144" s="20"/>
      <c r="P144" s="10"/>
      <c r="Q144" s="20">
        <f t="shared" si="3"/>
        <v>1</v>
      </c>
      <c r="R144" s="22"/>
    </row>
    <row r="145" spans="1:21" ht="15" hidden="1" customHeight="1" x14ac:dyDescent="0.2">
      <c r="A145" s="8" t="s">
        <v>245</v>
      </c>
      <c r="B145" s="9">
        <v>20</v>
      </c>
      <c r="C145" s="95"/>
      <c r="D145" s="10"/>
      <c r="E145" s="37">
        <v>594</v>
      </c>
      <c r="F145" s="10" t="s">
        <v>280</v>
      </c>
      <c r="G145" s="11" t="s">
        <v>14</v>
      </c>
      <c r="H145" s="10" t="s">
        <v>281</v>
      </c>
      <c r="I145" s="12" t="str">
        <f>'[5]Res_Ginástica Geral'!H139</f>
        <v>Apto</v>
      </c>
      <c r="J145" s="13" t="str">
        <f>'[5]Res_Atletismo Geral'!H139</f>
        <v>Apto</v>
      </c>
      <c r="K145" s="13" t="str">
        <f>'[5]Res_Natação Geral'!H139</f>
        <v>Apto</v>
      </c>
      <c r="L145" s="14" t="s">
        <v>16</v>
      </c>
      <c r="M145" s="15"/>
      <c r="N145" s="14" t="s">
        <v>16</v>
      </c>
      <c r="O145" s="12"/>
      <c r="P145" s="10"/>
      <c r="Q145" s="16">
        <f t="shared" si="3"/>
        <v>5</v>
      </c>
      <c r="R145" s="14" t="s">
        <v>16</v>
      </c>
    </row>
    <row r="146" spans="1:21" ht="15" hidden="1" customHeight="1" x14ac:dyDescent="0.2">
      <c r="A146" s="8" t="s">
        <v>245</v>
      </c>
      <c r="B146" s="9">
        <v>21</v>
      </c>
      <c r="C146" s="95"/>
      <c r="D146" s="10"/>
      <c r="E146" s="10">
        <v>30</v>
      </c>
      <c r="F146" s="10" t="s">
        <v>282</v>
      </c>
      <c r="G146" s="11" t="s">
        <v>14</v>
      </c>
      <c r="H146" s="10" t="s">
        <v>283</v>
      </c>
      <c r="I146" s="12" t="str">
        <f>'[5]Res_Ginástica Geral'!H140</f>
        <v>Apto</v>
      </c>
      <c r="J146" s="13" t="str">
        <f>'[5]Res_Atletismo Geral'!H140</f>
        <v>Apto</v>
      </c>
      <c r="K146" s="13" t="str">
        <f>'[5]Res_Natação Geral'!H140</f>
        <v>Apto</v>
      </c>
      <c r="L146" s="14" t="s">
        <v>16</v>
      </c>
      <c r="M146" s="15"/>
      <c r="N146" s="14" t="s">
        <v>16</v>
      </c>
      <c r="O146" s="12"/>
      <c r="P146" s="10"/>
      <c r="Q146" s="16">
        <f t="shared" si="3"/>
        <v>5</v>
      </c>
      <c r="R146" s="14" t="s">
        <v>16</v>
      </c>
    </row>
    <row r="147" spans="1:21" ht="15" hidden="1" customHeight="1" x14ac:dyDescent="0.2">
      <c r="A147" s="8" t="s">
        <v>245</v>
      </c>
      <c r="B147" s="9">
        <v>22</v>
      </c>
      <c r="C147" s="95"/>
      <c r="D147" s="10"/>
      <c r="E147" s="10">
        <v>363</v>
      </c>
      <c r="F147" s="10" t="s">
        <v>284</v>
      </c>
      <c r="G147" s="11" t="s">
        <v>14</v>
      </c>
      <c r="H147" s="10" t="s">
        <v>285</v>
      </c>
      <c r="I147" s="12" t="str">
        <f>'[5]Res_Ginástica Geral'!H141</f>
        <v>Apto</v>
      </c>
      <c r="J147" s="13" t="str">
        <f>'[5]Res_Atletismo Geral'!H141</f>
        <v>Apto</v>
      </c>
      <c r="K147" s="13" t="str">
        <f>'[5]Res_Natação Geral'!H141</f>
        <v>Apto</v>
      </c>
      <c r="L147" s="14" t="s">
        <v>16</v>
      </c>
      <c r="M147" s="15"/>
      <c r="N147" s="14" t="s">
        <v>16</v>
      </c>
      <c r="O147" s="12"/>
      <c r="P147" s="10"/>
      <c r="Q147" s="16">
        <f t="shared" si="3"/>
        <v>5</v>
      </c>
      <c r="R147" s="14" t="s">
        <v>16</v>
      </c>
    </row>
    <row r="148" spans="1:21" ht="15" hidden="1" customHeight="1" x14ac:dyDescent="0.2">
      <c r="A148" s="8" t="s">
        <v>245</v>
      </c>
      <c r="B148" s="10">
        <v>23</v>
      </c>
      <c r="C148" s="95"/>
      <c r="D148" s="10"/>
      <c r="E148" s="10">
        <v>195</v>
      </c>
      <c r="F148" s="10" t="s">
        <v>95</v>
      </c>
      <c r="G148" s="11" t="s">
        <v>14</v>
      </c>
      <c r="H148" s="10" t="s">
        <v>96</v>
      </c>
      <c r="I148" s="14"/>
      <c r="J148" s="13" t="str">
        <f>'[5]Res_Atletismo Geral'!H27</f>
        <v>Inapto</v>
      </c>
      <c r="K148" s="13" t="str">
        <f>'[5]Res_Natação Geral'!H27</f>
        <v>Apto</v>
      </c>
      <c r="L148" s="14" t="s">
        <v>16</v>
      </c>
      <c r="M148" s="15"/>
      <c r="N148" s="12"/>
      <c r="O148" s="14" t="s">
        <v>16</v>
      </c>
      <c r="P148" s="10"/>
      <c r="Q148" s="16">
        <f t="shared" si="3"/>
        <v>4</v>
      </c>
      <c r="R148" s="14" t="s">
        <v>17</v>
      </c>
      <c r="U148">
        <v>1</v>
      </c>
    </row>
    <row r="149" spans="1:21" ht="15" hidden="1" customHeight="1" x14ac:dyDescent="0.2">
      <c r="A149" s="8" t="s">
        <v>245</v>
      </c>
      <c r="B149" s="10">
        <v>24</v>
      </c>
      <c r="C149" s="95"/>
      <c r="D149" s="10"/>
      <c r="E149" s="10">
        <v>510</v>
      </c>
      <c r="F149" s="10" t="s">
        <v>286</v>
      </c>
      <c r="G149" s="11" t="s">
        <v>14</v>
      </c>
      <c r="H149" s="10" t="s">
        <v>287</v>
      </c>
      <c r="I149" s="12" t="str">
        <f>'[5]Res_Ginástica Geral'!H378</f>
        <v>Apto</v>
      </c>
      <c r="J149" s="13" t="str">
        <f>'[5]Res_Atletismo Geral'!H378</f>
        <v>Inapto</v>
      </c>
      <c r="K149" s="13" t="str">
        <f>'[5]Res_Natação Geral'!H378</f>
        <v>Apto</v>
      </c>
      <c r="L149" s="15"/>
      <c r="M149" s="15"/>
      <c r="N149" s="15"/>
      <c r="O149" s="14" t="s">
        <v>16</v>
      </c>
      <c r="P149" s="10"/>
      <c r="Q149" s="16">
        <f t="shared" si="3"/>
        <v>4</v>
      </c>
      <c r="R149" s="14" t="s">
        <v>17</v>
      </c>
      <c r="U149">
        <v>1</v>
      </c>
    </row>
    <row r="150" spans="1:21" ht="15" hidden="1" customHeight="1" x14ac:dyDescent="0.2">
      <c r="A150" s="8" t="s">
        <v>245</v>
      </c>
      <c r="B150" s="9">
        <v>25</v>
      </c>
      <c r="C150" s="95"/>
      <c r="D150" s="10"/>
      <c r="E150" s="10">
        <v>360</v>
      </c>
      <c r="F150" s="10" t="s">
        <v>288</v>
      </c>
      <c r="G150" s="11" t="s">
        <v>14</v>
      </c>
      <c r="H150" s="10" t="s">
        <v>289</v>
      </c>
      <c r="I150" s="12" t="str">
        <f>'[5]Res_Ginástica Geral'!H144</f>
        <v>Apto</v>
      </c>
      <c r="J150" s="13" t="str">
        <f>'[5]Res_Atletismo Geral'!H144</f>
        <v>Apto</v>
      </c>
      <c r="K150" s="13" t="str">
        <f>'[5]Res_Natação Geral'!H144</f>
        <v>Apto</v>
      </c>
      <c r="L150" s="14" t="s">
        <v>16</v>
      </c>
      <c r="M150" s="15"/>
      <c r="N150" s="14" t="s">
        <v>16</v>
      </c>
      <c r="O150" s="12"/>
      <c r="P150" s="10"/>
      <c r="Q150" s="16">
        <f t="shared" si="3"/>
        <v>5</v>
      </c>
      <c r="R150" s="14" t="s">
        <v>16</v>
      </c>
    </row>
    <row r="151" spans="1:21" ht="15" hidden="1" customHeight="1" x14ac:dyDescent="0.2">
      <c r="A151" s="8" t="s">
        <v>245</v>
      </c>
      <c r="B151" s="10">
        <v>26</v>
      </c>
      <c r="C151" s="95"/>
      <c r="D151" s="10"/>
      <c r="E151" s="10">
        <v>335</v>
      </c>
      <c r="F151" s="10" t="s">
        <v>290</v>
      </c>
      <c r="G151" s="11" t="s">
        <v>14</v>
      </c>
      <c r="H151" s="10" t="s">
        <v>291</v>
      </c>
      <c r="I151" s="12" t="str">
        <f>'[5]Res_Ginástica Geral'!H430</f>
        <v>Apto</v>
      </c>
      <c r="J151" s="13" t="str">
        <f>'[5]Res_Atletismo Geral'!H430</f>
        <v>Inapto</v>
      </c>
      <c r="K151" s="13" t="str">
        <f>'[5]Res_Natação Geral'!H430</f>
        <v>Apto</v>
      </c>
      <c r="L151" s="15"/>
      <c r="M151" s="15"/>
      <c r="N151" s="14" t="s">
        <v>16</v>
      </c>
      <c r="O151" s="15"/>
      <c r="P151" s="10"/>
      <c r="Q151" s="16">
        <f t="shared" si="3"/>
        <v>4</v>
      </c>
      <c r="R151" s="14" t="s">
        <v>17</v>
      </c>
      <c r="U151">
        <v>1</v>
      </c>
    </row>
    <row r="152" spans="1:21" ht="15" hidden="1" customHeight="1" x14ac:dyDescent="0.2">
      <c r="A152" s="8" t="s">
        <v>245</v>
      </c>
      <c r="B152" s="9">
        <v>27</v>
      </c>
      <c r="C152" s="95"/>
      <c r="D152" s="10"/>
      <c r="E152" s="10">
        <v>545</v>
      </c>
      <c r="F152" s="10" t="s">
        <v>292</v>
      </c>
      <c r="G152" s="11" t="s">
        <v>14</v>
      </c>
      <c r="H152" s="10" t="s">
        <v>293</v>
      </c>
      <c r="I152" s="12" t="str">
        <f>'[5]Res_Ginástica Geral'!H146</f>
        <v>Apto</v>
      </c>
      <c r="J152" s="13" t="str">
        <f>'[5]Res_Atletismo Geral'!H146</f>
        <v>Apto</v>
      </c>
      <c r="K152" s="13" t="str">
        <f>'[5]Res_Natação Geral'!H146</f>
        <v>Apto</v>
      </c>
      <c r="L152" s="14" t="s">
        <v>16</v>
      </c>
      <c r="M152" s="15"/>
      <c r="N152" s="14" t="s">
        <v>16</v>
      </c>
      <c r="O152" s="12"/>
      <c r="P152" s="10"/>
      <c r="Q152" s="16">
        <f t="shared" si="3"/>
        <v>5</v>
      </c>
      <c r="R152" s="14" t="s">
        <v>16</v>
      </c>
    </row>
    <row r="153" spans="1:21" ht="15" hidden="1" customHeight="1" x14ac:dyDescent="0.2">
      <c r="A153" s="8" t="s">
        <v>245</v>
      </c>
      <c r="B153" s="9">
        <v>28</v>
      </c>
      <c r="C153" s="95"/>
      <c r="D153" s="10"/>
      <c r="E153" s="10">
        <v>361</v>
      </c>
      <c r="F153" s="10" t="s">
        <v>294</v>
      </c>
      <c r="G153" s="11" t="s">
        <v>14</v>
      </c>
      <c r="H153" s="10" t="s">
        <v>295</v>
      </c>
      <c r="I153" s="12" t="str">
        <f>'[5]Res_Ginástica Geral'!H147</f>
        <v>Apto</v>
      </c>
      <c r="J153" s="13" t="str">
        <f>'[5]Res_Atletismo Geral'!H147</f>
        <v>Apto</v>
      </c>
      <c r="K153" s="13" t="str">
        <f>'[5]Res_Natação Geral'!H147</f>
        <v>Apto</v>
      </c>
      <c r="L153" s="14" t="s">
        <v>16</v>
      </c>
      <c r="M153" s="15"/>
      <c r="N153" s="14" t="s">
        <v>16</v>
      </c>
      <c r="O153" s="12"/>
      <c r="P153" s="10"/>
      <c r="Q153" s="16">
        <f t="shared" si="3"/>
        <v>5</v>
      </c>
      <c r="R153" s="14" t="s">
        <v>16</v>
      </c>
    </row>
    <row r="154" spans="1:21" ht="15" hidden="1" customHeight="1" x14ac:dyDescent="0.2">
      <c r="A154" s="8" t="s">
        <v>245</v>
      </c>
      <c r="B154" s="9">
        <v>29</v>
      </c>
      <c r="C154" s="95"/>
      <c r="D154" s="10"/>
      <c r="E154" s="10">
        <v>413</v>
      </c>
      <c r="F154" s="10" t="s">
        <v>296</v>
      </c>
      <c r="G154" s="11" t="s">
        <v>14</v>
      </c>
      <c r="H154" s="10" t="s">
        <v>297</v>
      </c>
      <c r="I154" s="12" t="str">
        <f>'[5]Res_Ginástica Geral'!H148</f>
        <v>Apto</v>
      </c>
      <c r="J154" s="13" t="str">
        <f>'[5]Res_Atletismo Geral'!H148</f>
        <v>Apto</v>
      </c>
      <c r="K154" s="14" t="s">
        <v>16</v>
      </c>
      <c r="L154" s="14" t="s">
        <v>16</v>
      </c>
      <c r="M154" s="15"/>
      <c r="N154" s="14" t="s">
        <v>16</v>
      </c>
      <c r="O154" s="12"/>
      <c r="P154" s="10"/>
      <c r="Q154" s="16">
        <f t="shared" si="3"/>
        <v>5</v>
      </c>
      <c r="R154" s="14" t="s">
        <v>16</v>
      </c>
    </row>
    <row r="155" spans="1:21" ht="15" hidden="1" customHeight="1" x14ac:dyDescent="0.2">
      <c r="A155" s="8" t="s">
        <v>245</v>
      </c>
      <c r="B155" s="10">
        <v>30</v>
      </c>
      <c r="C155" s="95"/>
      <c r="D155" s="10"/>
      <c r="E155" s="10">
        <v>12</v>
      </c>
      <c r="F155" s="10" t="s">
        <v>298</v>
      </c>
      <c r="G155" s="11" t="s">
        <v>14</v>
      </c>
      <c r="H155" s="10" t="s">
        <v>299</v>
      </c>
      <c r="I155" s="12" t="str">
        <f>'[5]Res_Ginástica Geral'!H347</f>
        <v>Apto</v>
      </c>
      <c r="J155" s="13" t="str">
        <f>'[5]Res_Atletismo Geral'!H347</f>
        <v>Inapto</v>
      </c>
      <c r="K155" s="13" t="str">
        <f>'[5]Res_Natação Geral'!H347</f>
        <v>Apto</v>
      </c>
      <c r="L155" s="15"/>
      <c r="M155" s="15"/>
      <c r="N155" s="14" t="s">
        <v>16</v>
      </c>
      <c r="O155" s="14" t="s">
        <v>16</v>
      </c>
      <c r="P155" s="10"/>
      <c r="Q155" s="16">
        <f t="shared" si="3"/>
        <v>5</v>
      </c>
      <c r="R155" s="14" t="s">
        <v>17</v>
      </c>
      <c r="U155">
        <v>1</v>
      </c>
    </row>
    <row r="156" spans="1:21" ht="15" hidden="1" customHeight="1" x14ac:dyDescent="0.2">
      <c r="A156" s="8" t="s">
        <v>245</v>
      </c>
      <c r="B156" s="9">
        <v>31</v>
      </c>
      <c r="C156" s="95"/>
      <c r="D156" s="10"/>
      <c r="E156" s="10">
        <v>154</v>
      </c>
      <c r="F156" s="10" t="s">
        <v>300</v>
      </c>
      <c r="G156" s="11" t="s">
        <v>14</v>
      </c>
      <c r="H156" s="10" t="s">
        <v>301</v>
      </c>
      <c r="I156" s="12" t="str">
        <f>'[5]Res_Ginástica Geral'!H150</f>
        <v>Apto</v>
      </c>
      <c r="J156" s="13" t="str">
        <f>'[5]Res_Atletismo Geral'!H150</f>
        <v>Apto</v>
      </c>
      <c r="K156" s="13" t="str">
        <f>'[5]Res_Natação Geral'!H150</f>
        <v>Apto</v>
      </c>
      <c r="L156" s="14" t="s">
        <v>16</v>
      </c>
      <c r="M156" s="15"/>
      <c r="N156" s="14" t="s">
        <v>16</v>
      </c>
      <c r="O156" s="12"/>
      <c r="P156" s="10"/>
      <c r="Q156" s="16">
        <f t="shared" si="3"/>
        <v>5</v>
      </c>
      <c r="R156" s="14" t="s">
        <v>17</v>
      </c>
    </row>
    <row r="157" spans="1:21" ht="15" hidden="1" customHeight="1" x14ac:dyDescent="0.2">
      <c r="A157" s="8" t="s">
        <v>245</v>
      </c>
      <c r="B157" s="9">
        <v>32</v>
      </c>
      <c r="C157" s="95"/>
      <c r="D157" s="10"/>
      <c r="E157" s="10">
        <v>121</v>
      </c>
      <c r="F157" s="10" t="s">
        <v>302</v>
      </c>
      <c r="G157" s="11" t="s">
        <v>14</v>
      </c>
      <c r="H157" s="10" t="s">
        <v>303</v>
      </c>
      <c r="I157" s="12" t="str">
        <f>'[5]Res_Ginástica Geral'!H151</f>
        <v>Apto</v>
      </c>
      <c r="J157" s="13" t="str">
        <f>'[5]Res_Atletismo Geral'!H151</f>
        <v>Apto</v>
      </c>
      <c r="K157" s="13" t="str">
        <f>'[5]Res_Natação Geral'!H151</f>
        <v>Apto</v>
      </c>
      <c r="L157" s="14" t="s">
        <v>16</v>
      </c>
      <c r="M157" s="15"/>
      <c r="N157" s="14" t="s">
        <v>16</v>
      </c>
      <c r="O157" s="12"/>
      <c r="P157" s="10"/>
      <c r="Q157" s="16">
        <f t="shared" si="3"/>
        <v>5</v>
      </c>
      <c r="R157" s="14" t="s">
        <v>17</v>
      </c>
    </row>
    <row r="158" spans="1:21" ht="15" hidden="1" customHeight="1" x14ac:dyDescent="0.2">
      <c r="A158" s="8" t="s">
        <v>245</v>
      </c>
      <c r="B158" s="10">
        <v>33</v>
      </c>
      <c r="C158" s="95"/>
      <c r="D158" s="10"/>
      <c r="E158" s="10">
        <v>201</v>
      </c>
      <c r="F158" s="10" t="s">
        <v>304</v>
      </c>
      <c r="G158" s="11" t="s">
        <v>14</v>
      </c>
      <c r="H158" s="10" t="s">
        <v>305</v>
      </c>
      <c r="I158" s="12" t="str">
        <f>'[5]Res_Ginástica Geral'!H230</f>
        <v>Apto</v>
      </c>
      <c r="J158" s="13" t="str">
        <f>'[5]Res_Atletismo Geral'!H230</f>
        <v>Apto</v>
      </c>
      <c r="K158" s="13" t="str">
        <f>'[5]Res_Natação Geral'!H230</f>
        <v>Inapto</v>
      </c>
      <c r="L158" s="14" t="s">
        <v>16</v>
      </c>
      <c r="M158" s="15"/>
      <c r="N158" s="15"/>
      <c r="O158" s="15"/>
      <c r="P158" s="10"/>
      <c r="Q158" s="16">
        <f t="shared" si="3"/>
        <v>4</v>
      </c>
      <c r="R158" s="14" t="s">
        <v>17</v>
      </c>
      <c r="U158">
        <v>1</v>
      </c>
    </row>
    <row r="159" spans="1:21" ht="15" hidden="1" customHeight="1" x14ac:dyDescent="0.2">
      <c r="A159" s="8" t="s">
        <v>245</v>
      </c>
      <c r="B159" s="9">
        <v>34</v>
      </c>
      <c r="C159" s="95"/>
      <c r="D159" s="10"/>
      <c r="E159" s="10">
        <v>264</v>
      </c>
      <c r="F159" s="10" t="s">
        <v>306</v>
      </c>
      <c r="G159" s="38" t="s">
        <v>197</v>
      </c>
      <c r="H159" s="10" t="s">
        <v>307</v>
      </c>
      <c r="I159" s="14"/>
      <c r="J159" s="14"/>
      <c r="K159" s="14"/>
      <c r="L159" s="14"/>
      <c r="M159" s="15"/>
      <c r="N159" s="15"/>
      <c r="O159" s="15"/>
      <c r="P159" s="10"/>
      <c r="Q159" s="16">
        <f t="shared" si="3"/>
        <v>0</v>
      </c>
      <c r="R159" s="14"/>
      <c r="U159">
        <v>2</v>
      </c>
    </row>
    <row r="160" spans="1:21" ht="15" hidden="1" customHeight="1" x14ac:dyDescent="0.2">
      <c r="A160" s="8" t="s">
        <v>245</v>
      </c>
      <c r="B160" s="10">
        <v>35</v>
      </c>
      <c r="C160" s="95"/>
      <c r="D160" s="10"/>
      <c r="E160" s="10">
        <v>162</v>
      </c>
      <c r="F160" s="10" t="s">
        <v>308</v>
      </c>
      <c r="G160" s="11" t="s">
        <v>14</v>
      </c>
      <c r="H160" s="10" t="s">
        <v>309</v>
      </c>
      <c r="I160" s="12" t="str">
        <f>'[5]Res_Ginástica Geral'!H237</f>
        <v>Apto</v>
      </c>
      <c r="J160" s="13" t="str">
        <f>'[5]Res_Atletismo Geral'!H237</f>
        <v>Inapto</v>
      </c>
      <c r="K160" s="13" t="str">
        <f>'[5]Res_Natação Geral'!H237</f>
        <v>Apto</v>
      </c>
      <c r="L160" s="14" t="s">
        <v>16</v>
      </c>
      <c r="M160" s="15"/>
      <c r="N160" s="15"/>
      <c r="O160" s="15"/>
      <c r="P160" s="10"/>
      <c r="Q160" s="16">
        <f t="shared" si="3"/>
        <v>4</v>
      </c>
      <c r="R160" s="14" t="s">
        <v>17</v>
      </c>
      <c r="U160">
        <v>1</v>
      </c>
    </row>
    <row r="161" spans="1:21" ht="15" hidden="1" customHeight="1" x14ac:dyDescent="0.2">
      <c r="A161" s="8" t="s">
        <v>245</v>
      </c>
      <c r="B161" s="9">
        <v>36</v>
      </c>
      <c r="C161" s="95"/>
      <c r="D161" s="10"/>
      <c r="E161" s="10">
        <v>382</v>
      </c>
      <c r="F161" s="10" t="s">
        <v>310</v>
      </c>
      <c r="G161" s="11" t="s">
        <v>14</v>
      </c>
      <c r="H161" s="10" t="s">
        <v>311</v>
      </c>
      <c r="I161" s="12" t="str">
        <f>'[5]Res_Ginástica Geral'!H155</f>
        <v>Apto</v>
      </c>
      <c r="J161" s="13" t="str">
        <f>'[5]Res_Atletismo Geral'!H155</f>
        <v>Apto</v>
      </c>
      <c r="K161" s="13" t="str">
        <f>'[5]Res_Natação Geral'!H155</f>
        <v>Apto</v>
      </c>
      <c r="L161" s="14" t="s">
        <v>16</v>
      </c>
      <c r="M161" s="15"/>
      <c r="N161" s="14" t="s">
        <v>16</v>
      </c>
      <c r="O161" s="12"/>
      <c r="P161" s="10"/>
      <c r="Q161" s="16">
        <f t="shared" si="3"/>
        <v>5</v>
      </c>
      <c r="R161" s="14" t="s">
        <v>16</v>
      </c>
    </row>
    <row r="162" spans="1:21" ht="15" hidden="1" customHeight="1" x14ac:dyDescent="0.2">
      <c r="A162" s="8" t="s">
        <v>245</v>
      </c>
      <c r="B162" s="9">
        <v>37</v>
      </c>
      <c r="C162" s="95"/>
      <c r="D162" s="10"/>
      <c r="E162" s="10">
        <v>415</v>
      </c>
      <c r="F162" s="10" t="s">
        <v>312</v>
      </c>
      <c r="G162" s="11" t="s">
        <v>14</v>
      </c>
      <c r="H162" s="10" t="s">
        <v>313</v>
      </c>
      <c r="I162" s="14"/>
      <c r="J162" s="14"/>
      <c r="K162" s="14"/>
      <c r="L162" s="14"/>
      <c r="M162" s="15"/>
      <c r="N162" s="14"/>
      <c r="O162" s="12"/>
      <c r="P162" s="10"/>
      <c r="Q162" s="16">
        <f t="shared" si="3"/>
        <v>0</v>
      </c>
      <c r="R162" s="23"/>
      <c r="U162">
        <v>2</v>
      </c>
    </row>
    <row r="163" spans="1:21" ht="15" hidden="1" customHeight="1" x14ac:dyDescent="0.2">
      <c r="A163" s="8" t="s">
        <v>245</v>
      </c>
      <c r="B163" s="10">
        <v>38</v>
      </c>
      <c r="C163" s="95"/>
      <c r="D163" s="10"/>
      <c r="E163" s="10">
        <v>113</v>
      </c>
      <c r="F163" s="10" t="s">
        <v>314</v>
      </c>
      <c r="G163" s="11" t="s">
        <v>14</v>
      </c>
      <c r="H163" s="10" t="s">
        <v>315</v>
      </c>
      <c r="I163" s="12" t="str">
        <f>'[5]Res_Ginástica Geral'!H102</f>
        <v>Apto</v>
      </c>
      <c r="J163" s="13" t="str">
        <f>'[5]Res_Atletismo Geral'!H102</f>
        <v>Apto</v>
      </c>
      <c r="K163" s="13" t="str">
        <f>'[5]Res_Natação Geral'!H102</f>
        <v>Inapto</v>
      </c>
      <c r="L163" s="14" t="s">
        <v>16</v>
      </c>
      <c r="M163" s="15"/>
      <c r="N163" s="14" t="s">
        <v>16</v>
      </c>
      <c r="O163" s="12"/>
      <c r="P163" s="10"/>
      <c r="Q163" s="16">
        <f t="shared" si="3"/>
        <v>5</v>
      </c>
      <c r="R163" s="14" t="s">
        <v>17</v>
      </c>
      <c r="U163">
        <v>1</v>
      </c>
    </row>
    <row r="164" spans="1:21" ht="15" hidden="1" customHeight="1" x14ac:dyDescent="0.2">
      <c r="A164" s="8" t="s">
        <v>245</v>
      </c>
      <c r="B164" s="9">
        <v>39</v>
      </c>
      <c r="C164" s="95"/>
      <c r="D164" s="10"/>
      <c r="E164" s="10">
        <v>258</v>
      </c>
      <c r="F164" s="10" t="s">
        <v>316</v>
      </c>
      <c r="G164" s="11" t="s">
        <v>14</v>
      </c>
      <c r="H164" s="10" t="s">
        <v>317</v>
      </c>
      <c r="I164" s="12" t="str">
        <f>'[5]Res_Ginástica Geral'!H158</f>
        <v>Apto</v>
      </c>
      <c r="J164" s="13" t="str">
        <f>'[5]Res_Atletismo Geral'!H158</f>
        <v>Apto</v>
      </c>
      <c r="K164" s="13" t="str">
        <f>'[5]Res_Natação Geral'!H158</f>
        <v>Apto</v>
      </c>
      <c r="L164" s="14" t="s">
        <v>16</v>
      </c>
      <c r="M164" s="15"/>
      <c r="N164" s="14" t="s">
        <v>16</v>
      </c>
      <c r="O164" s="12"/>
      <c r="P164" s="10"/>
      <c r="Q164" s="16">
        <f t="shared" si="3"/>
        <v>5</v>
      </c>
      <c r="R164" s="14" t="s">
        <v>16</v>
      </c>
    </row>
    <row r="165" spans="1:21" ht="15" hidden="1" customHeight="1" x14ac:dyDescent="0.2">
      <c r="A165" s="8" t="s">
        <v>245</v>
      </c>
      <c r="B165" s="9">
        <v>40</v>
      </c>
      <c r="C165" s="95"/>
      <c r="D165" s="10"/>
      <c r="E165" s="10">
        <v>514</v>
      </c>
      <c r="F165" s="10" t="s">
        <v>318</v>
      </c>
      <c r="G165" s="38" t="s">
        <v>319</v>
      </c>
      <c r="H165" s="10" t="s">
        <v>320</v>
      </c>
      <c r="I165" s="12" t="str">
        <f>'[5]Res_Ginástica Geral'!H159</f>
        <v>Apto</v>
      </c>
      <c r="J165" s="13" t="str">
        <f>'[5]Res_Atletismo Geral'!H159</f>
        <v>Apto</v>
      </c>
      <c r="K165" s="13" t="str">
        <f>'[5]Res_Natação Geral'!H159</f>
        <v>Apto</v>
      </c>
      <c r="L165" s="14" t="s">
        <v>16</v>
      </c>
      <c r="M165" s="15"/>
      <c r="N165" s="14" t="s">
        <v>16</v>
      </c>
      <c r="O165" s="12"/>
      <c r="P165" s="10"/>
      <c r="Q165" s="16">
        <f t="shared" si="3"/>
        <v>5</v>
      </c>
      <c r="R165" s="14" t="s">
        <v>16</v>
      </c>
    </row>
    <row r="166" spans="1:21" ht="15" hidden="1" customHeight="1" x14ac:dyDescent="0.2">
      <c r="A166" s="8" t="s">
        <v>245</v>
      </c>
      <c r="B166" s="9">
        <v>41</v>
      </c>
      <c r="C166" s="95"/>
      <c r="D166" s="10"/>
      <c r="E166" s="10">
        <v>54</v>
      </c>
      <c r="F166" s="10" t="s">
        <v>321</v>
      </c>
      <c r="G166" s="11" t="s">
        <v>14</v>
      </c>
      <c r="H166" s="10" t="s">
        <v>322</v>
      </c>
      <c r="I166" s="12" t="str">
        <f>'[5]Res_Ginástica Geral'!H160</f>
        <v>Apto</v>
      </c>
      <c r="J166" s="13" t="str">
        <f>'[5]Res_Atletismo Geral'!H160</f>
        <v>Apto</v>
      </c>
      <c r="K166" s="13" t="str">
        <f>'[5]Res_Natação Geral'!H160</f>
        <v>Apto</v>
      </c>
      <c r="L166" s="14" t="s">
        <v>16</v>
      </c>
      <c r="M166" s="15"/>
      <c r="N166" s="14" t="s">
        <v>16</v>
      </c>
      <c r="O166" s="12"/>
      <c r="P166" s="10"/>
      <c r="Q166" s="16">
        <f t="shared" si="3"/>
        <v>5</v>
      </c>
      <c r="R166" s="14" t="s">
        <v>16</v>
      </c>
      <c r="S166" s="39" t="s">
        <v>245</v>
      </c>
    </row>
    <row r="167" spans="1:21" ht="16" hidden="1" customHeight="1" x14ac:dyDescent="0.2">
      <c r="A167" s="8" t="s">
        <v>245</v>
      </c>
      <c r="B167" s="9">
        <v>42</v>
      </c>
      <c r="C167" s="95"/>
      <c r="D167" s="10"/>
      <c r="E167" s="10">
        <v>292</v>
      </c>
      <c r="F167" s="10" t="s">
        <v>323</v>
      </c>
      <c r="G167" s="11" t="s">
        <v>14</v>
      </c>
      <c r="H167" s="10" t="s">
        <v>324</v>
      </c>
      <c r="I167" s="14"/>
      <c r="J167" s="13" t="str">
        <f>'[5]Res_Atletismo Geral'!H348</f>
        <v>Inapto</v>
      </c>
      <c r="K167" s="13" t="str">
        <f>'[5]Res_Natação Geral'!H348</f>
        <v>Inapto</v>
      </c>
      <c r="L167" s="15"/>
      <c r="M167" s="15"/>
      <c r="N167" s="14" t="s">
        <v>16</v>
      </c>
      <c r="O167" s="14" t="s">
        <v>16</v>
      </c>
      <c r="P167" s="10"/>
      <c r="Q167" s="16">
        <f t="shared" si="3"/>
        <v>4</v>
      </c>
      <c r="R167" s="14" t="s">
        <v>17</v>
      </c>
      <c r="T167" s="40"/>
      <c r="U167">
        <v>1</v>
      </c>
    </row>
    <row r="168" spans="1:21" ht="15" hidden="1" customHeight="1" x14ac:dyDescent="0.2">
      <c r="A168" s="8" t="s">
        <v>245</v>
      </c>
      <c r="B168" s="9">
        <v>43</v>
      </c>
      <c r="C168" s="95"/>
      <c r="D168" s="10"/>
      <c r="E168" s="10">
        <v>103</v>
      </c>
      <c r="F168" s="10" t="s">
        <v>325</v>
      </c>
      <c r="G168" s="11" t="s">
        <v>14</v>
      </c>
      <c r="H168" s="10" t="s">
        <v>326</v>
      </c>
      <c r="I168" s="12" t="str">
        <f>'[5]Res_Ginástica Geral'!H162</f>
        <v>Apto</v>
      </c>
      <c r="J168" s="13" t="str">
        <f>'[5]Res_Atletismo Geral'!H162</f>
        <v>Apto</v>
      </c>
      <c r="K168" s="13" t="str">
        <f>'[5]Res_Natação Geral'!H162</f>
        <v>Apto</v>
      </c>
      <c r="L168" s="14" t="s">
        <v>16</v>
      </c>
      <c r="M168" s="15"/>
      <c r="N168" s="14" t="s">
        <v>16</v>
      </c>
      <c r="O168" s="12"/>
      <c r="P168" s="10"/>
      <c r="Q168" s="16">
        <f t="shared" si="3"/>
        <v>5</v>
      </c>
      <c r="R168" s="14" t="s">
        <v>16</v>
      </c>
      <c r="S168" s="26" t="s">
        <v>327</v>
      </c>
    </row>
    <row r="169" spans="1:21" ht="16" hidden="1" customHeight="1" x14ac:dyDescent="0.2">
      <c r="A169" s="27"/>
      <c r="B169" s="28"/>
      <c r="C169" s="95"/>
      <c r="D169" s="10"/>
      <c r="E169" s="28"/>
      <c r="F169" s="28"/>
      <c r="G169" s="36"/>
      <c r="H169" s="28"/>
      <c r="I169" s="30" t="s">
        <v>8</v>
      </c>
      <c r="J169" s="30" t="s">
        <v>87</v>
      </c>
      <c r="K169" s="30" t="s">
        <v>88</v>
      </c>
      <c r="L169" s="30" t="s">
        <v>89</v>
      </c>
      <c r="M169" s="15"/>
      <c r="N169" s="31" t="s">
        <v>91</v>
      </c>
      <c r="O169" s="30" t="s">
        <v>92</v>
      </c>
      <c r="P169" s="10"/>
      <c r="Q169" s="30" t="s">
        <v>10</v>
      </c>
      <c r="R169" s="30" t="s">
        <v>93</v>
      </c>
      <c r="S169" s="26">
        <f>SUM(S125+S167)</f>
        <v>44</v>
      </c>
      <c r="T169" s="32">
        <f>T167+T125</f>
        <v>43</v>
      </c>
    </row>
    <row r="170" spans="1:21" ht="15" hidden="1" customHeight="1" x14ac:dyDescent="0.2">
      <c r="A170" s="8" t="s">
        <v>328</v>
      </c>
      <c r="B170" s="9">
        <v>1</v>
      </c>
      <c r="C170" s="95"/>
      <c r="D170" s="10"/>
      <c r="E170" s="10">
        <v>145</v>
      </c>
      <c r="F170" s="10" t="s">
        <v>329</v>
      </c>
      <c r="G170" s="11" t="s">
        <v>14</v>
      </c>
      <c r="H170" s="10" t="s">
        <v>330</v>
      </c>
      <c r="I170" s="12" t="str">
        <f>'[5]Res_Ginástica Geral'!H164</f>
        <v>Apto</v>
      </c>
      <c r="J170" s="13" t="str">
        <f>'[5]Res_Atletismo Geral'!H164</f>
        <v>Apto</v>
      </c>
      <c r="K170" s="13" t="str">
        <f>'[5]Res_Natação Geral'!H164</f>
        <v>Apto</v>
      </c>
      <c r="L170" s="14" t="s">
        <v>16</v>
      </c>
      <c r="M170" s="15"/>
      <c r="N170" s="15"/>
      <c r="O170" s="15"/>
      <c r="P170" s="10"/>
      <c r="Q170" s="16">
        <f t="shared" ref="Q170:Q227" si="4">COUNTA(I170:O170)</f>
        <v>4</v>
      </c>
      <c r="R170" s="14" t="s">
        <v>16</v>
      </c>
    </row>
    <row r="171" spans="1:21" ht="15" hidden="1" customHeight="1" x14ac:dyDescent="0.2">
      <c r="A171" s="8" t="s">
        <v>328</v>
      </c>
      <c r="B171" s="9">
        <v>2</v>
      </c>
      <c r="C171" s="95"/>
      <c r="D171" s="10"/>
      <c r="E171" s="10">
        <v>73</v>
      </c>
      <c r="F171" s="10" t="s">
        <v>331</v>
      </c>
      <c r="G171" s="11" t="s">
        <v>14</v>
      </c>
      <c r="H171" s="10" t="s">
        <v>332</v>
      </c>
      <c r="I171" s="12" t="str">
        <f>'[5]Res_Ginástica Geral'!H165</f>
        <v>Apto</v>
      </c>
      <c r="J171" s="13" t="str">
        <f>'[5]Res_Atletismo Geral'!H165</f>
        <v>Apto</v>
      </c>
      <c r="K171" s="13" t="str">
        <f>'[5]Res_Natação Geral'!H165</f>
        <v>Apto</v>
      </c>
      <c r="L171" s="14" t="s">
        <v>16</v>
      </c>
      <c r="M171" s="15"/>
      <c r="N171" s="15"/>
      <c r="O171" s="15"/>
      <c r="P171" s="10"/>
      <c r="Q171" s="16">
        <f t="shared" si="4"/>
        <v>4</v>
      </c>
      <c r="R171" s="14" t="s">
        <v>16</v>
      </c>
    </row>
    <row r="172" spans="1:21" ht="15" hidden="1" customHeight="1" x14ac:dyDescent="0.2">
      <c r="A172" s="8" t="s">
        <v>328</v>
      </c>
      <c r="B172" s="9">
        <v>3</v>
      </c>
      <c r="C172" s="95"/>
      <c r="D172" s="10"/>
      <c r="E172" s="10">
        <v>418</v>
      </c>
      <c r="F172" s="10" t="s">
        <v>333</v>
      </c>
      <c r="G172" s="11" t="s">
        <v>14</v>
      </c>
      <c r="H172" s="10" t="s">
        <v>334</v>
      </c>
      <c r="I172" s="12" t="str">
        <f>'[5]Res_Ginástica Geral'!H166</f>
        <v>Apto</v>
      </c>
      <c r="J172" s="13" t="str">
        <f>'[5]Res_Atletismo Geral'!H166</f>
        <v>Apto</v>
      </c>
      <c r="K172" s="13" t="str">
        <f>'[5]Res_Natação Geral'!H166</f>
        <v>Apto</v>
      </c>
      <c r="L172" s="14" t="s">
        <v>16</v>
      </c>
      <c r="M172" s="15"/>
      <c r="N172" s="15"/>
      <c r="O172" s="15"/>
      <c r="P172" s="10"/>
      <c r="Q172" s="16">
        <f t="shared" si="4"/>
        <v>4</v>
      </c>
      <c r="R172" s="14" t="s">
        <v>16</v>
      </c>
    </row>
    <row r="173" spans="1:21" ht="15" hidden="1" customHeight="1" x14ac:dyDescent="0.2">
      <c r="A173" s="8" t="s">
        <v>328</v>
      </c>
      <c r="B173" s="9">
        <v>4</v>
      </c>
      <c r="C173" s="95"/>
      <c r="D173" s="10"/>
      <c r="E173" s="10">
        <v>217</v>
      </c>
      <c r="F173" s="10" t="s">
        <v>335</v>
      </c>
      <c r="G173" s="11" t="s">
        <v>14</v>
      </c>
      <c r="H173" s="10" t="s">
        <v>336</v>
      </c>
      <c r="I173" s="12" t="str">
        <f>'[5]Res_Ginástica Geral'!H167</f>
        <v>Apto</v>
      </c>
      <c r="J173" s="13" t="str">
        <f>'[5]Res_Atletismo Geral'!H167</f>
        <v>Apto</v>
      </c>
      <c r="K173" s="13" t="str">
        <f>'[5]Res_Natação Geral'!H167</f>
        <v>Apto</v>
      </c>
      <c r="L173" s="14" t="s">
        <v>16</v>
      </c>
      <c r="M173" s="15"/>
      <c r="N173" s="15"/>
      <c r="O173" s="15"/>
      <c r="P173" s="10"/>
      <c r="Q173" s="16">
        <f t="shared" si="4"/>
        <v>4</v>
      </c>
      <c r="R173" s="14" t="s">
        <v>16</v>
      </c>
    </row>
    <row r="174" spans="1:21" ht="15" hidden="1" customHeight="1" x14ac:dyDescent="0.2">
      <c r="A174" s="8" t="s">
        <v>328</v>
      </c>
      <c r="B174" s="9">
        <v>5</v>
      </c>
      <c r="C174" s="95"/>
      <c r="D174" s="10"/>
      <c r="E174" s="10">
        <v>623</v>
      </c>
      <c r="F174" s="10" t="s">
        <v>337</v>
      </c>
      <c r="G174" s="38" t="s">
        <v>197</v>
      </c>
      <c r="H174" s="10" t="s">
        <v>338</v>
      </c>
      <c r="I174" s="12" t="str">
        <f>'[5]Res_Ginástica Geral'!H242</f>
        <v>Apto</v>
      </c>
      <c r="J174" s="13" t="str">
        <f>'[5]Res_Atletismo Geral'!H242</f>
        <v>Apto</v>
      </c>
      <c r="K174" s="13" t="str">
        <f>'[5]Res_Natação Geral'!H242</f>
        <v>Inapto</v>
      </c>
      <c r="L174" s="14" t="s">
        <v>16</v>
      </c>
      <c r="M174" s="15"/>
      <c r="N174" s="15"/>
      <c r="O174" s="15"/>
      <c r="P174" s="10"/>
      <c r="Q174" s="16">
        <f t="shared" si="4"/>
        <v>4</v>
      </c>
      <c r="R174" s="14" t="s">
        <v>17</v>
      </c>
      <c r="U174">
        <v>1</v>
      </c>
    </row>
    <row r="175" spans="1:21" ht="15" hidden="1" customHeight="1" x14ac:dyDescent="0.2">
      <c r="A175" s="8" t="s">
        <v>328</v>
      </c>
      <c r="B175" s="9">
        <v>6</v>
      </c>
      <c r="C175" s="95"/>
      <c r="D175" s="10"/>
      <c r="E175" s="10">
        <v>358</v>
      </c>
      <c r="F175" s="10" t="s">
        <v>339</v>
      </c>
      <c r="G175" s="11" t="s">
        <v>14</v>
      </c>
      <c r="H175" s="10" t="s">
        <v>340</v>
      </c>
      <c r="I175" s="12" t="str">
        <f>'[5]Res_Ginástica Geral'!H169</f>
        <v>Apto</v>
      </c>
      <c r="J175" s="13" t="str">
        <f>'[5]Res_Atletismo Geral'!H169</f>
        <v>Apto</v>
      </c>
      <c r="K175" s="13" t="str">
        <f>'[5]Res_Natação Geral'!H169</f>
        <v>Apto</v>
      </c>
      <c r="L175" s="14" t="s">
        <v>16</v>
      </c>
      <c r="M175" s="15"/>
      <c r="N175" s="15"/>
      <c r="O175" s="15"/>
      <c r="P175" s="10"/>
      <c r="Q175" s="16">
        <f t="shared" si="4"/>
        <v>4</v>
      </c>
      <c r="R175" s="14" t="s">
        <v>16</v>
      </c>
    </row>
    <row r="176" spans="1:21" x14ac:dyDescent="0.2">
      <c r="A176" s="8" t="s">
        <v>328</v>
      </c>
      <c r="B176" s="10">
        <v>7</v>
      </c>
      <c r="C176" s="95"/>
      <c r="D176" s="10">
        <v>7</v>
      </c>
      <c r="E176" s="10">
        <v>137</v>
      </c>
      <c r="F176" s="10" t="s">
        <v>341</v>
      </c>
      <c r="G176" s="11" t="s">
        <v>14</v>
      </c>
      <c r="H176" s="10" t="s">
        <v>342</v>
      </c>
      <c r="I176" s="14"/>
      <c r="J176" s="14"/>
      <c r="K176" s="14"/>
      <c r="L176" s="14"/>
      <c r="M176" s="15"/>
      <c r="N176" s="15"/>
      <c r="O176" s="15"/>
      <c r="P176" s="10"/>
      <c r="Q176" s="16">
        <f t="shared" si="4"/>
        <v>0</v>
      </c>
      <c r="R176" s="14"/>
      <c r="U176">
        <v>2</v>
      </c>
    </row>
    <row r="177" spans="1:21" ht="15" hidden="1" customHeight="1" x14ac:dyDescent="0.2">
      <c r="A177" s="8" t="s">
        <v>328</v>
      </c>
      <c r="B177" s="9">
        <v>8</v>
      </c>
      <c r="C177" s="95"/>
      <c r="D177" s="10"/>
      <c r="E177" s="10">
        <v>495</v>
      </c>
      <c r="F177" s="10" t="s">
        <v>343</v>
      </c>
      <c r="G177" s="11" t="s">
        <v>14</v>
      </c>
      <c r="H177" s="10" t="s">
        <v>344</v>
      </c>
      <c r="I177" s="12" t="str">
        <f>'[5]Res_Ginástica Geral'!H171</f>
        <v>Apto</v>
      </c>
      <c r="J177" s="13" t="str">
        <f>'[5]Res_Atletismo Geral'!H171</f>
        <v>Apto</v>
      </c>
      <c r="K177" s="13" t="str">
        <f>'[5]Res_Natação Geral'!H171</f>
        <v>Apto</v>
      </c>
      <c r="L177" s="14" t="s">
        <v>16</v>
      </c>
      <c r="M177" s="15"/>
      <c r="N177" s="15"/>
      <c r="O177" s="15"/>
      <c r="P177" s="10"/>
      <c r="Q177" s="16">
        <f t="shared" si="4"/>
        <v>4</v>
      </c>
      <c r="R177" s="14" t="s">
        <v>16</v>
      </c>
    </row>
    <row r="178" spans="1:21" ht="15" hidden="1" customHeight="1" x14ac:dyDescent="0.2">
      <c r="A178" s="8" t="s">
        <v>328</v>
      </c>
      <c r="B178" s="10">
        <v>9</v>
      </c>
      <c r="C178" s="95"/>
      <c r="D178" s="10"/>
      <c r="E178" s="17">
        <v>603</v>
      </c>
      <c r="F178" s="17" t="s">
        <v>26</v>
      </c>
      <c r="G178" s="18" t="s">
        <v>34</v>
      </c>
      <c r="H178" s="17" t="s">
        <v>27</v>
      </c>
      <c r="I178" s="20" t="str">
        <f>'[5]Res_Ginástica Geral'!H172</f>
        <v xml:space="preserve"> </v>
      </c>
      <c r="J178" s="21"/>
      <c r="K178" s="21"/>
      <c r="L178" s="22"/>
      <c r="M178" s="15"/>
      <c r="N178" s="22"/>
      <c r="O178" s="22"/>
      <c r="P178" s="10"/>
      <c r="Q178" s="20">
        <f t="shared" si="4"/>
        <v>1</v>
      </c>
      <c r="R178" s="22"/>
    </row>
    <row r="179" spans="1:21" ht="15" hidden="1" customHeight="1" x14ac:dyDescent="0.2">
      <c r="A179" s="8" t="s">
        <v>328</v>
      </c>
      <c r="B179" s="10">
        <v>10</v>
      </c>
      <c r="C179" s="95"/>
      <c r="D179" s="10"/>
      <c r="E179" s="17">
        <v>598</v>
      </c>
      <c r="F179" s="17" t="s">
        <v>26</v>
      </c>
      <c r="G179" s="18" t="s">
        <v>34</v>
      </c>
      <c r="H179" s="17" t="s">
        <v>27</v>
      </c>
      <c r="I179" s="20" t="str">
        <f>'[5]Res_Ginástica Geral'!H173</f>
        <v xml:space="preserve"> </v>
      </c>
      <c r="J179" s="21"/>
      <c r="K179" s="21"/>
      <c r="L179" s="22"/>
      <c r="M179" s="15"/>
      <c r="N179" s="22"/>
      <c r="O179" s="22"/>
      <c r="P179" s="10"/>
      <c r="Q179" s="20">
        <f t="shared" si="4"/>
        <v>1</v>
      </c>
      <c r="R179" s="22"/>
    </row>
    <row r="180" spans="1:21" ht="15" hidden="1" customHeight="1" x14ac:dyDescent="0.2">
      <c r="A180" s="8" t="s">
        <v>328</v>
      </c>
      <c r="B180" s="9">
        <v>11</v>
      </c>
      <c r="C180" s="95"/>
      <c r="D180" s="10"/>
      <c r="E180" s="41">
        <v>160</v>
      </c>
      <c r="F180" s="10" t="s">
        <v>345</v>
      </c>
      <c r="G180" s="11" t="s">
        <v>14</v>
      </c>
      <c r="H180" s="10" t="s">
        <v>346</v>
      </c>
      <c r="I180" s="12" t="str">
        <f>'[5]Res_Ginástica Geral'!H174</f>
        <v>Apto</v>
      </c>
      <c r="J180" s="13" t="str">
        <f>'[5]Res_Atletismo Geral'!H174</f>
        <v>Apto</v>
      </c>
      <c r="K180" s="13" t="str">
        <f>'[5]Res_Natação Geral'!H174</f>
        <v>Apto</v>
      </c>
      <c r="L180" s="14" t="s">
        <v>16</v>
      </c>
      <c r="M180" s="15"/>
      <c r="N180" s="15"/>
      <c r="O180" s="15"/>
      <c r="P180" s="10"/>
      <c r="Q180" s="16">
        <f t="shared" si="4"/>
        <v>4</v>
      </c>
      <c r="R180" s="14" t="s">
        <v>16</v>
      </c>
    </row>
    <row r="181" spans="1:21" ht="15" hidden="1" customHeight="1" x14ac:dyDescent="0.2">
      <c r="A181" s="8" t="s">
        <v>328</v>
      </c>
      <c r="B181" s="10">
        <v>12</v>
      </c>
      <c r="C181" s="95"/>
      <c r="D181" s="10"/>
      <c r="E181" s="17">
        <v>31</v>
      </c>
      <c r="F181" s="17" t="s">
        <v>345</v>
      </c>
      <c r="G181" s="18" t="s">
        <v>21</v>
      </c>
      <c r="H181" s="17" t="s">
        <v>346</v>
      </c>
      <c r="I181" s="20" t="str">
        <f>'[5]Res_Ginástica Geral'!H175</f>
        <v xml:space="preserve"> </v>
      </c>
      <c r="J181" s="21"/>
      <c r="K181" s="21"/>
      <c r="L181" s="22"/>
      <c r="M181" s="15"/>
      <c r="N181" s="22"/>
      <c r="O181" s="22"/>
      <c r="P181" s="10"/>
      <c r="Q181" s="20">
        <f t="shared" si="4"/>
        <v>1</v>
      </c>
      <c r="R181" s="22"/>
    </row>
    <row r="182" spans="1:21" ht="15" hidden="1" customHeight="1" x14ac:dyDescent="0.2">
      <c r="A182" s="8" t="s">
        <v>328</v>
      </c>
      <c r="B182" s="9">
        <v>13</v>
      </c>
      <c r="C182" s="95"/>
      <c r="D182" s="10"/>
      <c r="E182" s="37">
        <v>40</v>
      </c>
      <c r="F182" s="10" t="s">
        <v>347</v>
      </c>
      <c r="G182" s="11" t="s">
        <v>14</v>
      </c>
      <c r="H182" s="10" t="s">
        <v>348</v>
      </c>
      <c r="I182" s="12" t="str">
        <f>'[5]Res_Ginástica Geral'!H176</f>
        <v>Apto</v>
      </c>
      <c r="J182" s="13" t="str">
        <f>'[5]Res_Atletismo Geral'!H176</f>
        <v>Apto</v>
      </c>
      <c r="K182" s="13" t="str">
        <f>'[5]Res_Natação Geral'!H176</f>
        <v>Apto</v>
      </c>
      <c r="L182" s="14" t="s">
        <v>16</v>
      </c>
      <c r="M182" s="15"/>
      <c r="N182" s="15"/>
      <c r="O182" s="15"/>
      <c r="P182" s="10"/>
      <c r="Q182" s="16">
        <f t="shared" si="4"/>
        <v>4</v>
      </c>
      <c r="R182" s="14" t="s">
        <v>16</v>
      </c>
    </row>
    <row r="183" spans="1:21" ht="15" hidden="1" customHeight="1" x14ac:dyDescent="0.2">
      <c r="A183" s="8" t="s">
        <v>328</v>
      </c>
      <c r="B183" s="9">
        <v>14</v>
      </c>
      <c r="C183" s="95"/>
      <c r="D183" s="10"/>
      <c r="E183" s="37">
        <v>69</v>
      </c>
      <c r="F183" s="10" t="s">
        <v>349</v>
      </c>
      <c r="G183" s="11" t="s">
        <v>14</v>
      </c>
      <c r="H183" s="10" t="s">
        <v>350</v>
      </c>
      <c r="I183" s="12" t="str">
        <f>'[5]Res_Ginástica Geral'!H177</f>
        <v>Apto</v>
      </c>
      <c r="J183" s="13" t="str">
        <f>'[5]Res_Atletismo Geral'!H177</f>
        <v>Apto</v>
      </c>
      <c r="K183" s="13" t="str">
        <f>'[5]Res_Natação Geral'!H177</f>
        <v>Apto</v>
      </c>
      <c r="L183" s="14" t="s">
        <v>16</v>
      </c>
      <c r="M183" s="15"/>
      <c r="N183" s="15"/>
      <c r="O183" s="15"/>
      <c r="P183" s="10"/>
      <c r="Q183" s="16">
        <f t="shared" si="4"/>
        <v>4</v>
      </c>
      <c r="R183" s="14" t="s">
        <v>16</v>
      </c>
    </row>
    <row r="184" spans="1:21" x14ac:dyDescent="0.2">
      <c r="A184" s="8" t="s">
        <v>328</v>
      </c>
      <c r="B184" s="10">
        <v>15</v>
      </c>
      <c r="C184" s="95"/>
      <c r="D184" s="10">
        <v>8</v>
      </c>
      <c r="E184" s="10">
        <v>178</v>
      </c>
      <c r="F184" s="10" t="s">
        <v>351</v>
      </c>
      <c r="G184" s="11" t="s">
        <v>14</v>
      </c>
      <c r="H184" s="10" t="s">
        <v>352</v>
      </c>
      <c r="I184" s="14"/>
      <c r="J184" s="14"/>
      <c r="K184" s="14"/>
      <c r="L184" s="15"/>
      <c r="M184" s="15"/>
      <c r="N184" s="15"/>
      <c r="O184" s="14"/>
      <c r="P184" s="10"/>
      <c r="Q184" s="16">
        <f t="shared" si="4"/>
        <v>0</v>
      </c>
      <c r="R184" s="14"/>
      <c r="U184">
        <v>2</v>
      </c>
    </row>
    <row r="185" spans="1:21" ht="15" hidden="1" customHeight="1" x14ac:dyDescent="0.2">
      <c r="A185" s="8" t="s">
        <v>328</v>
      </c>
      <c r="B185" s="9">
        <v>16</v>
      </c>
      <c r="C185" s="95"/>
      <c r="D185" s="10"/>
      <c r="E185" s="10">
        <v>223</v>
      </c>
      <c r="F185" s="10" t="s">
        <v>353</v>
      </c>
      <c r="G185" s="11" t="s">
        <v>14</v>
      </c>
      <c r="H185" s="10" t="s">
        <v>354</v>
      </c>
      <c r="I185" s="12" t="str">
        <f>'[5]Res_Ginástica Geral'!H433</f>
        <v>Apto</v>
      </c>
      <c r="J185" s="13" t="str">
        <f>'[5]Res_Atletismo Geral'!H433</f>
        <v>Apto</v>
      </c>
      <c r="K185" s="13" t="str">
        <f>'[5]Res_Natação Geral'!H433</f>
        <v>Apto</v>
      </c>
      <c r="L185" s="15"/>
      <c r="M185" s="15"/>
      <c r="N185" s="14" t="s">
        <v>17</v>
      </c>
      <c r="O185" s="15"/>
      <c r="P185" s="10"/>
      <c r="Q185" s="16">
        <f t="shared" si="4"/>
        <v>4</v>
      </c>
      <c r="R185" s="14" t="s">
        <v>17</v>
      </c>
      <c r="U185">
        <v>1</v>
      </c>
    </row>
    <row r="186" spans="1:21" ht="15" hidden="1" customHeight="1" x14ac:dyDescent="0.2">
      <c r="A186" s="8" t="s">
        <v>328</v>
      </c>
      <c r="B186" s="9">
        <v>17</v>
      </c>
      <c r="C186" s="95"/>
      <c r="D186" s="10"/>
      <c r="E186" s="10">
        <v>77</v>
      </c>
      <c r="F186" s="10" t="s">
        <v>355</v>
      </c>
      <c r="G186" s="11" t="s">
        <v>14</v>
      </c>
      <c r="H186" s="10" t="s">
        <v>356</v>
      </c>
      <c r="I186" s="12" t="str">
        <f>'[5]Res_Ginástica Geral'!H180</f>
        <v>Apto</v>
      </c>
      <c r="J186" s="13" t="str">
        <f>'[5]Res_Atletismo Geral'!H180</f>
        <v>Apto</v>
      </c>
      <c r="K186" s="13" t="str">
        <f>'[5]Res_Natação Geral'!H180</f>
        <v>Apto</v>
      </c>
      <c r="L186" s="14" t="s">
        <v>16</v>
      </c>
      <c r="M186" s="15"/>
      <c r="N186" s="15"/>
      <c r="O186" s="15"/>
      <c r="P186" s="10"/>
      <c r="Q186" s="16">
        <f t="shared" si="4"/>
        <v>4</v>
      </c>
      <c r="R186" s="14" t="s">
        <v>16</v>
      </c>
    </row>
    <row r="187" spans="1:21" ht="15" hidden="1" customHeight="1" x14ac:dyDescent="0.2">
      <c r="A187" s="8" t="s">
        <v>328</v>
      </c>
      <c r="B187" s="10">
        <v>18</v>
      </c>
      <c r="C187" s="95"/>
      <c r="D187" s="10"/>
      <c r="E187" s="10">
        <v>388</v>
      </c>
      <c r="F187" s="10" t="s">
        <v>357</v>
      </c>
      <c r="G187" s="11" t="s">
        <v>14</v>
      </c>
      <c r="H187" s="10" t="s">
        <v>358</v>
      </c>
      <c r="I187" s="12" t="str">
        <f>'[5]Res_Ginástica Geral'!H381</f>
        <v>Apto</v>
      </c>
      <c r="J187" s="13" t="str">
        <f>'[5]Res_Atletismo Geral'!H381</f>
        <v>Inapto</v>
      </c>
      <c r="K187" s="13" t="str">
        <f>'[5]Res_Natação Geral'!H381</f>
        <v>Apto</v>
      </c>
      <c r="L187" s="15"/>
      <c r="M187" s="15"/>
      <c r="N187" s="15"/>
      <c r="O187" s="14" t="s">
        <v>16</v>
      </c>
      <c r="P187" s="10"/>
      <c r="Q187" s="16">
        <f t="shared" si="4"/>
        <v>4</v>
      </c>
      <c r="R187" s="14" t="s">
        <v>17</v>
      </c>
      <c r="U187">
        <v>1</v>
      </c>
    </row>
    <row r="188" spans="1:21" ht="15" hidden="1" customHeight="1" x14ac:dyDescent="0.2">
      <c r="A188" s="8" t="s">
        <v>328</v>
      </c>
      <c r="B188" s="10">
        <v>19</v>
      </c>
      <c r="C188" s="95"/>
      <c r="D188" s="10"/>
      <c r="E188" s="17">
        <v>508</v>
      </c>
      <c r="F188" s="17" t="s">
        <v>140</v>
      </c>
      <c r="G188" s="18" t="s">
        <v>34</v>
      </c>
      <c r="H188" s="17" t="s">
        <v>141</v>
      </c>
      <c r="I188" s="20" t="str">
        <f>'[5]Res_Ginástica Geral'!H182</f>
        <v xml:space="preserve"> </v>
      </c>
      <c r="J188" s="21"/>
      <c r="K188" s="21"/>
      <c r="L188" s="22"/>
      <c r="M188" s="15"/>
      <c r="N188" s="22"/>
      <c r="O188" s="22"/>
      <c r="P188" s="10"/>
      <c r="Q188" s="20">
        <f t="shared" si="4"/>
        <v>1</v>
      </c>
      <c r="R188" s="22"/>
    </row>
    <row r="189" spans="1:21" ht="15" hidden="1" customHeight="1" x14ac:dyDescent="0.2">
      <c r="A189" s="8" t="s">
        <v>328</v>
      </c>
      <c r="B189" s="9">
        <v>20</v>
      </c>
      <c r="C189" s="95"/>
      <c r="D189" s="10"/>
      <c r="E189" s="10">
        <v>130</v>
      </c>
      <c r="F189" s="10" t="s">
        <v>359</v>
      </c>
      <c r="G189" s="11" t="s">
        <v>14</v>
      </c>
      <c r="H189" s="10" t="s">
        <v>360</v>
      </c>
      <c r="I189" s="12" t="str">
        <f>'[5]Res_Ginástica Geral'!H183</f>
        <v>Apto</v>
      </c>
      <c r="J189" s="13" t="str">
        <f>'[5]Res_Atletismo Geral'!H183</f>
        <v>Apto</v>
      </c>
      <c r="K189" s="13" t="str">
        <f>'[5]Res_Natação Geral'!H183</f>
        <v>Apto</v>
      </c>
      <c r="L189" s="14" t="s">
        <v>16</v>
      </c>
      <c r="M189" s="15"/>
      <c r="N189" s="15"/>
      <c r="O189" s="15"/>
      <c r="P189" s="10"/>
      <c r="Q189" s="16">
        <f t="shared" si="4"/>
        <v>4</v>
      </c>
      <c r="R189" s="14" t="s">
        <v>16</v>
      </c>
    </row>
    <row r="190" spans="1:21" ht="15" hidden="1" customHeight="1" x14ac:dyDescent="0.2">
      <c r="A190" s="8" t="s">
        <v>328</v>
      </c>
      <c r="B190" s="9">
        <v>21</v>
      </c>
      <c r="C190" s="95"/>
      <c r="D190" s="10"/>
      <c r="E190" s="10">
        <v>86</v>
      </c>
      <c r="F190" s="10" t="s">
        <v>361</v>
      </c>
      <c r="G190" s="11" t="s">
        <v>14</v>
      </c>
      <c r="H190" s="10" t="s">
        <v>362</v>
      </c>
      <c r="I190" s="12" t="str">
        <f>'[5]Res_Ginástica Geral'!H184</f>
        <v>Apto</v>
      </c>
      <c r="J190" s="13" t="str">
        <f>'[5]Res_Atletismo Geral'!H184</f>
        <v>Apto</v>
      </c>
      <c r="K190" s="13" t="str">
        <f>'[5]Res_Natação Geral'!H184</f>
        <v>Apto</v>
      </c>
      <c r="L190" s="14" t="s">
        <v>16</v>
      </c>
      <c r="M190" s="15"/>
      <c r="N190" s="15"/>
      <c r="O190" s="15"/>
      <c r="P190" s="10"/>
      <c r="Q190" s="16">
        <f t="shared" si="4"/>
        <v>4</v>
      </c>
      <c r="R190" s="14" t="s">
        <v>16</v>
      </c>
    </row>
    <row r="191" spans="1:21" ht="15" hidden="1" customHeight="1" x14ac:dyDescent="0.2">
      <c r="A191" s="8" t="s">
        <v>328</v>
      </c>
      <c r="B191" s="10">
        <v>22</v>
      </c>
      <c r="C191" s="95"/>
      <c r="D191" s="10"/>
      <c r="E191" s="10">
        <v>140</v>
      </c>
      <c r="F191" s="10" t="s">
        <v>363</v>
      </c>
      <c r="G191" s="11" t="s">
        <v>14</v>
      </c>
      <c r="H191" s="10" t="s">
        <v>364</v>
      </c>
      <c r="I191" s="14"/>
      <c r="J191" s="14"/>
      <c r="K191" s="14"/>
      <c r="L191" s="14"/>
      <c r="M191" s="15"/>
      <c r="N191" s="14"/>
      <c r="O191" s="12"/>
      <c r="P191" s="10"/>
      <c r="Q191" s="16">
        <f t="shared" si="4"/>
        <v>0</v>
      </c>
      <c r="R191" s="23"/>
      <c r="U191">
        <v>2</v>
      </c>
    </row>
    <row r="192" spans="1:21" ht="15" hidden="1" customHeight="1" x14ac:dyDescent="0.2">
      <c r="A192" s="8" t="s">
        <v>328</v>
      </c>
      <c r="B192" s="9">
        <v>23</v>
      </c>
      <c r="C192" s="95"/>
      <c r="D192" s="10"/>
      <c r="E192" s="10">
        <v>442</v>
      </c>
      <c r="F192" s="10" t="s">
        <v>365</v>
      </c>
      <c r="G192" s="11" t="s">
        <v>14</v>
      </c>
      <c r="H192" s="10" t="s">
        <v>366</v>
      </c>
      <c r="I192" s="12" t="str">
        <f>'[5]Res_Ginástica Geral'!H186</f>
        <v>Apto</v>
      </c>
      <c r="J192" s="13" t="str">
        <f>'[5]Res_Atletismo Geral'!H186</f>
        <v>Apto</v>
      </c>
      <c r="K192" s="13" t="str">
        <f>'[5]Res_Natação Geral'!H186</f>
        <v>Apto</v>
      </c>
      <c r="L192" s="14" t="s">
        <v>16</v>
      </c>
      <c r="M192" s="15"/>
      <c r="N192" s="15"/>
      <c r="O192" s="15"/>
      <c r="P192" s="10"/>
      <c r="Q192" s="16">
        <f t="shared" si="4"/>
        <v>4</v>
      </c>
      <c r="R192" s="14" t="s">
        <v>16</v>
      </c>
    </row>
    <row r="193" spans="1:21" ht="15" hidden="1" customHeight="1" x14ac:dyDescent="0.2">
      <c r="A193" s="8" t="s">
        <v>328</v>
      </c>
      <c r="B193" s="10">
        <v>24</v>
      </c>
      <c r="C193" s="95"/>
      <c r="D193" s="10"/>
      <c r="E193" s="17">
        <v>582</v>
      </c>
      <c r="F193" s="17" t="s">
        <v>367</v>
      </c>
      <c r="G193" s="18" t="s">
        <v>21</v>
      </c>
      <c r="H193" s="17" t="s">
        <v>368</v>
      </c>
      <c r="I193" s="20" t="str">
        <f>'[5]Res_Ginástica Geral'!H187</f>
        <v xml:space="preserve"> </v>
      </c>
      <c r="J193" s="21">
        <f>'[5]Res_Atletismo Geral'!H187</f>
        <v>0</v>
      </c>
      <c r="K193" s="21">
        <f>'[5]Res_Natação Geral'!H187</f>
        <v>0</v>
      </c>
      <c r="L193" s="22"/>
      <c r="M193" s="15"/>
      <c r="N193" s="22"/>
      <c r="O193" s="22"/>
      <c r="P193" s="10"/>
      <c r="Q193" s="20">
        <f t="shared" si="4"/>
        <v>3</v>
      </c>
      <c r="R193" s="22"/>
    </row>
    <row r="194" spans="1:21" ht="15" hidden="1" customHeight="1" x14ac:dyDescent="0.2">
      <c r="A194" s="8" t="s">
        <v>328</v>
      </c>
      <c r="B194" s="9">
        <v>25</v>
      </c>
      <c r="C194" s="95"/>
      <c r="D194" s="10"/>
      <c r="E194" s="37">
        <v>544</v>
      </c>
      <c r="F194" s="10" t="s">
        <v>369</v>
      </c>
      <c r="G194" s="11" t="s">
        <v>14</v>
      </c>
      <c r="H194" s="10" t="s">
        <v>370</v>
      </c>
      <c r="I194" s="12" t="str">
        <f>'[5]Res_Ginástica Geral'!H188</f>
        <v>Apto</v>
      </c>
      <c r="J194" s="13" t="str">
        <f>'[5]Res_Atletismo Geral'!H188</f>
        <v>Apto</v>
      </c>
      <c r="K194" s="13" t="str">
        <f>'[5]Res_Natação Geral'!H188</f>
        <v>Apto</v>
      </c>
      <c r="L194" s="14" t="s">
        <v>16</v>
      </c>
      <c r="M194" s="15"/>
      <c r="N194" s="15"/>
      <c r="O194" s="15"/>
      <c r="P194" s="10"/>
      <c r="Q194" s="16">
        <f t="shared" si="4"/>
        <v>4</v>
      </c>
      <c r="R194" s="14" t="s">
        <v>16</v>
      </c>
    </row>
    <row r="195" spans="1:21" ht="15" hidden="1" customHeight="1" x14ac:dyDescent="0.2">
      <c r="A195" s="8" t="s">
        <v>328</v>
      </c>
      <c r="B195" s="10">
        <v>26</v>
      </c>
      <c r="C195" s="95"/>
      <c r="D195" s="10"/>
      <c r="E195" s="17">
        <v>530</v>
      </c>
      <c r="F195" s="17" t="s">
        <v>369</v>
      </c>
      <c r="G195" s="18" t="s">
        <v>34</v>
      </c>
      <c r="H195" s="17" t="s">
        <v>370</v>
      </c>
      <c r="I195" s="20" t="str">
        <f>'[5]Res_Ginástica Geral'!H189</f>
        <v xml:space="preserve"> </v>
      </c>
      <c r="J195" s="21"/>
      <c r="K195" s="21"/>
      <c r="L195" s="22"/>
      <c r="M195" s="15"/>
      <c r="N195" s="22"/>
      <c r="O195" s="22"/>
      <c r="P195" s="10"/>
      <c r="Q195" s="20">
        <f t="shared" si="4"/>
        <v>1</v>
      </c>
      <c r="R195" s="22"/>
    </row>
    <row r="196" spans="1:21" ht="15" hidden="1" customHeight="1" x14ac:dyDescent="0.2">
      <c r="A196" s="8" t="s">
        <v>328</v>
      </c>
      <c r="B196" s="10">
        <v>27</v>
      </c>
      <c r="C196" s="95"/>
      <c r="D196" s="10"/>
      <c r="E196" s="17">
        <v>527</v>
      </c>
      <c r="F196" s="17" t="s">
        <v>369</v>
      </c>
      <c r="G196" s="18" t="s">
        <v>34</v>
      </c>
      <c r="H196" s="17" t="s">
        <v>370</v>
      </c>
      <c r="I196" s="20" t="str">
        <f>'[5]Res_Ginástica Geral'!H190</f>
        <v xml:space="preserve"> </v>
      </c>
      <c r="J196" s="21"/>
      <c r="K196" s="21"/>
      <c r="L196" s="22"/>
      <c r="M196" s="15"/>
      <c r="N196" s="22"/>
      <c r="O196" s="22"/>
      <c r="P196" s="10"/>
      <c r="Q196" s="20">
        <f t="shared" si="4"/>
        <v>1</v>
      </c>
      <c r="R196" s="22"/>
    </row>
    <row r="197" spans="1:21" ht="15" hidden="1" customHeight="1" x14ac:dyDescent="0.2">
      <c r="A197" s="8" t="s">
        <v>328</v>
      </c>
      <c r="B197" s="9">
        <v>28</v>
      </c>
      <c r="C197" s="95"/>
      <c r="D197" s="10"/>
      <c r="E197" s="10">
        <v>32</v>
      </c>
      <c r="F197" s="10" t="s">
        <v>371</v>
      </c>
      <c r="G197" s="11" t="s">
        <v>14</v>
      </c>
      <c r="H197" s="10" t="s">
        <v>372</v>
      </c>
      <c r="I197" s="12" t="str">
        <f>'[5]Res_Ginástica Geral'!H191</f>
        <v>Apto</v>
      </c>
      <c r="J197" s="13" t="str">
        <f>'[5]Res_Atletismo Geral'!H191</f>
        <v>Apto</v>
      </c>
      <c r="K197" s="13" t="str">
        <f>'[5]Res_Natação Geral'!H191</f>
        <v>Apto</v>
      </c>
      <c r="L197" s="14" t="s">
        <v>16</v>
      </c>
      <c r="M197" s="15"/>
      <c r="N197" s="15"/>
      <c r="O197" s="15"/>
      <c r="P197" s="10"/>
      <c r="Q197" s="16">
        <f t="shared" si="4"/>
        <v>4</v>
      </c>
      <c r="R197" s="14" t="s">
        <v>16</v>
      </c>
    </row>
    <row r="198" spans="1:21" ht="15" hidden="1" customHeight="1" x14ac:dyDescent="0.2">
      <c r="A198" s="8" t="s">
        <v>328</v>
      </c>
      <c r="B198" s="9">
        <v>29</v>
      </c>
      <c r="C198" s="95"/>
      <c r="D198" s="10"/>
      <c r="E198" s="10">
        <v>516</v>
      </c>
      <c r="F198" s="10" t="s">
        <v>373</v>
      </c>
      <c r="G198" s="11" t="s">
        <v>14</v>
      </c>
      <c r="H198" s="10" t="s">
        <v>374</v>
      </c>
      <c r="I198" s="12" t="str">
        <f>'[5]Res_Ginástica Geral'!H192</f>
        <v>Apto</v>
      </c>
      <c r="J198" s="13" t="str">
        <f>'[5]Res_Atletismo Geral'!H192</f>
        <v>Apto</v>
      </c>
      <c r="K198" s="13" t="str">
        <f>'[5]Res_Natação Geral'!H192</f>
        <v>Apto</v>
      </c>
      <c r="L198" s="14" t="s">
        <v>16</v>
      </c>
      <c r="M198" s="15"/>
      <c r="N198" s="15"/>
      <c r="O198" s="15"/>
      <c r="P198" s="10"/>
      <c r="Q198" s="16">
        <f t="shared" si="4"/>
        <v>4</v>
      </c>
      <c r="R198" s="14" t="s">
        <v>16</v>
      </c>
    </row>
    <row r="199" spans="1:21" ht="15" hidden="1" customHeight="1" x14ac:dyDescent="0.2">
      <c r="A199" s="8" t="s">
        <v>328</v>
      </c>
      <c r="B199" s="9">
        <v>30</v>
      </c>
      <c r="C199" s="95"/>
      <c r="D199" s="10"/>
      <c r="E199" s="10">
        <v>118</v>
      </c>
      <c r="F199" s="10" t="s">
        <v>375</v>
      </c>
      <c r="G199" s="11" t="s">
        <v>14</v>
      </c>
      <c r="H199" s="10" t="s">
        <v>376</v>
      </c>
      <c r="I199" s="12" t="str">
        <f>'[5]Res_Ginástica Geral'!H193</f>
        <v>Apto</v>
      </c>
      <c r="J199" s="13" t="str">
        <f>'[5]Res_Atletismo Geral'!H193</f>
        <v>Apto</v>
      </c>
      <c r="K199" s="13" t="str">
        <f>'[5]Res_Natação Geral'!H193</f>
        <v>Apto</v>
      </c>
      <c r="L199" s="14" t="s">
        <v>16</v>
      </c>
      <c r="M199" s="15"/>
      <c r="N199" s="15"/>
      <c r="O199" s="15"/>
      <c r="P199" s="10"/>
      <c r="Q199" s="16">
        <f t="shared" si="4"/>
        <v>4</v>
      </c>
      <c r="R199" s="14" t="s">
        <v>16</v>
      </c>
    </row>
    <row r="200" spans="1:21" ht="15" hidden="1" customHeight="1" x14ac:dyDescent="0.2">
      <c r="A200" s="8" t="s">
        <v>328</v>
      </c>
      <c r="B200" s="9">
        <v>31</v>
      </c>
      <c r="C200" s="95"/>
      <c r="D200" s="10"/>
      <c r="E200" s="10">
        <v>37</v>
      </c>
      <c r="F200" s="10" t="s">
        <v>377</v>
      </c>
      <c r="G200" s="11" t="s">
        <v>14</v>
      </c>
      <c r="H200" s="10" t="s">
        <v>378</v>
      </c>
      <c r="I200" s="12" t="str">
        <f>'[5]Res_Ginástica Geral'!H194</f>
        <v>Apto</v>
      </c>
      <c r="J200" s="13" t="str">
        <f>'[5]Res_Atletismo Geral'!H194</f>
        <v>Apto</v>
      </c>
      <c r="K200" s="13" t="str">
        <f>'[5]Res_Natação Geral'!H194</f>
        <v>Apto</v>
      </c>
      <c r="L200" s="14" t="s">
        <v>16</v>
      </c>
      <c r="M200" s="15"/>
      <c r="N200" s="15"/>
      <c r="O200" s="15"/>
      <c r="P200" s="10"/>
      <c r="Q200" s="16">
        <f t="shared" si="4"/>
        <v>4</v>
      </c>
      <c r="R200" s="14" t="s">
        <v>16</v>
      </c>
    </row>
    <row r="201" spans="1:21" ht="15" hidden="1" customHeight="1" x14ac:dyDescent="0.2">
      <c r="A201" s="8" t="s">
        <v>328</v>
      </c>
      <c r="B201" s="9">
        <v>32</v>
      </c>
      <c r="C201" s="95"/>
      <c r="D201" s="10"/>
      <c r="E201" s="10">
        <v>120</v>
      </c>
      <c r="F201" s="10" t="s">
        <v>379</v>
      </c>
      <c r="G201" s="11" t="s">
        <v>14</v>
      </c>
      <c r="H201" s="10" t="s">
        <v>380</v>
      </c>
      <c r="I201" s="12" t="str">
        <f>'[5]Res_Ginástica Geral'!H195</f>
        <v>Apto</v>
      </c>
      <c r="J201" s="13" t="str">
        <f>'[5]Res_Atletismo Geral'!H195</f>
        <v>Apto</v>
      </c>
      <c r="K201" s="13" t="str">
        <f>'[5]Res_Natação Geral'!H195</f>
        <v>Apto</v>
      </c>
      <c r="L201" s="14" t="s">
        <v>16</v>
      </c>
      <c r="M201" s="15"/>
      <c r="N201" s="15"/>
      <c r="O201" s="15"/>
      <c r="P201" s="10"/>
      <c r="Q201" s="16">
        <f t="shared" si="4"/>
        <v>4</v>
      </c>
      <c r="R201" s="14" t="s">
        <v>16</v>
      </c>
    </row>
    <row r="202" spans="1:21" ht="15" hidden="1" customHeight="1" x14ac:dyDescent="0.2">
      <c r="A202" s="8" t="s">
        <v>328</v>
      </c>
      <c r="B202" s="9">
        <v>33</v>
      </c>
      <c r="C202" s="95"/>
      <c r="D202" s="10"/>
      <c r="E202" s="10">
        <v>321</v>
      </c>
      <c r="F202" s="10" t="s">
        <v>381</v>
      </c>
      <c r="G202" s="11" t="s">
        <v>14</v>
      </c>
      <c r="H202" s="10" t="s">
        <v>382</v>
      </c>
      <c r="I202" s="14"/>
      <c r="J202" s="14"/>
      <c r="K202" s="14"/>
      <c r="L202" s="14"/>
      <c r="M202" s="15"/>
      <c r="N202" s="14"/>
      <c r="O202" s="12"/>
      <c r="P202" s="10"/>
      <c r="Q202" s="16">
        <f t="shared" si="4"/>
        <v>0</v>
      </c>
      <c r="R202" s="23"/>
      <c r="U202">
        <v>2</v>
      </c>
    </row>
    <row r="203" spans="1:21" ht="15" hidden="1" customHeight="1" x14ac:dyDescent="0.2">
      <c r="A203" s="8" t="s">
        <v>328</v>
      </c>
      <c r="B203" s="9">
        <v>34</v>
      </c>
      <c r="C203" s="95"/>
      <c r="D203" s="10"/>
      <c r="E203" s="10">
        <v>224</v>
      </c>
      <c r="F203" s="10" t="s">
        <v>383</v>
      </c>
      <c r="G203" s="11" t="s">
        <v>14</v>
      </c>
      <c r="H203" s="10" t="s">
        <v>384</v>
      </c>
      <c r="I203" s="12" t="str">
        <f>'[5]Res_Ginástica Geral'!H197</f>
        <v>Apto</v>
      </c>
      <c r="J203" s="13" t="str">
        <f>'[5]Res_Atletismo Geral'!H197</f>
        <v>Apto</v>
      </c>
      <c r="K203" s="13" t="str">
        <f>'[5]Res_Natação Geral'!H197</f>
        <v>Apto</v>
      </c>
      <c r="L203" s="14" t="s">
        <v>16</v>
      </c>
      <c r="M203" s="15"/>
      <c r="N203" s="15"/>
      <c r="O203" s="15"/>
      <c r="P203" s="10"/>
      <c r="Q203" s="16">
        <f t="shared" si="4"/>
        <v>4</v>
      </c>
      <c r="R203" s="14" t="s">
        <v>16</v>
      </c>
    </row>
    <row r="204" spans="1:21" ht="15" hidden="1" customHeight="1" x14ac:dyDescent="0.2">
      <c r="A204" s="8" t="s">
        <v>328</v>
      </c>
      <c r="B204" s="9">
        <v>35</v>
      </c>
      <c r="C204" s="95"/>
      <c r="D204" s="10"/>
      <c r="E204" s="10">
        <v>23</v>
      </c>
      <c r="F204" s="10" t="s">
        <v>385</v>
      </c>
      <c r="G204" s="11" t="s">
        <v>14</v>
      </c>
      <c r="H204" s="10" t="s">
        <v>386</v>
      </c>
      <c r="I204" s="12" t="str">
        <f>'[5]Res_Ginástica Geral'!H198</f>
        <v>Apto</v>
      </c>
      <c r="J204" s="13" t="str">
        <f>'[5]Res_Atletismo Geral'!H198</f>
        <v>Apto</v>
      </c>
      <c r="K204" s="13" t="str">
        <f>'[5]Res_Natação Geral'!H198</f>
        <v>Apto</v>
      </c>
      <c r="L204" s="14" t="s">
        <v>16</v>
      </c>
      <c r="M204" s="15"/>
      <c r="N204" s="15"/>
      <c r="O204" s="15"/>
      <c r="P204" s="10"/>
      <c r="Q204" s="16">
        <f t="shared" si="4"/>
        <v>4</v>
      </c>
      <c r="R204" s="14" t="s">
        <v>16</v>
      </c>
    </row>
    <row r="205" spans="1:21" ht="15" hidden="1" customHeight="1" x14ac:dyDescent="0.2">
      <c r="A205" s="8" t="s">
        <v>328</v>
      </c>
      <c r="B205" s="9">
        <v>36</v>
      </c>
      <c r="C205" s="95"/>
      <c r="D205" s="10"/>
      <c r="E205" s="10">
        <v>144</v>
      </c>
      <c r="F205" s="10" t="s">
        <v>387</v>
      </c>
      <c r="G205" s="11" t="s">
        <v>14</v>
      </c>
      <c r="H205" s="10" t="s">
        <v>388</v>
      </c>
      <c r="I205" s="12" t="str">
        <f>'[5]Res_Ginástica Geral'!H199</f>
        <v>Apto</v>
      </c>
      <c r="J205" s="13" t="str">
        <f>'[5]Res_Atletismo Geral'!H199</f>
        <v>Apto</v>
      </c>
      <c r="K205" s="13" t="str">
        <f>'[5]Res_Natação Geral'!H199</f>
        <v>Apto</v>
      </c>
      <c r="L205" s="14" t="s">
        <v>16</v>
      </c>
      <c r="M205" s="15"/>
      <c r="N205" s="15"/>
      <c r="O205" s="15"/>
      <c r="P205" s="10"/>
      <c r="Q205" s="16">
        <f t="shared" si="4"/>
        <v>4</v>
      </c>
      <c r="R205" s="14" t="s">
        <v>16</v>
      </c>
    </row>
    <row r="206" spans="1:21" ht="15" hidden="1" customHeight="1" x14ac:dyDescent="0.2">
      <c r="A206" s="8" t="s">
        <v>328</v>
      </c>
      <c r="B206" s="9">
        <v>37</v>
      </c>
      <c r="C206" s="95"/>
      <c r="D206" s="10"/>
      <c r="E206" s="10">
        <v>117</v>
      </c>
      <c r="F206" s="10" t="s">
        <v>389</v>
      </c>
      <c r="G206" s="11" t="s">
        <v>14</v>
      </c>
      <c r="H206" s="10" t="s">
        <v>390</v>
      </c>
      <c r="I206" s="12" t="str">
        <f>'[5]Res_Ginástica Geral'!H200</f>
        <v>Apto</v>
      </c>
      <c r="J206" s="13" t="str">
        <f>'[5]Res_Atletismo Geral'!H200</f>
        <v>Apto</v>
      </c>
      <c r="K206" s="13" t="str">
        <f>'[5]Res_Natação Geral'!H200</f>
        <v>Apto</v>
      </c>
      <c r="L206" s="14" t="s">
        <v>16</v>
      </c>
      <c r="M206" s="15"/>
      <c r="N206" s="15"/>
      <c r="O206" s="15"/>
      <c r="P206" s="10"/>
      <c r="Q206" s="16">
        <f t="shared" si="4"/>
        <v>4</v>
      </c>
      <c r="R206" s="14" t="s">
        <v>16</v>
      </c>
    </row>
    <row r="207" spans="1:21" ht="15" hidden="1" customHeight="1" x14ac:dyDescent="0.2">
      <c r="A207" s="8" t="s">
        <v>328</v>
      </c>
      <c r="B207" s="9">
        <v>38</v>
      </c>
      <c r="C207" s="95"/>
      <c r="D207" s="10"/>
      <c r="E207" s="10">
        <v>408</v>
      </c>
      <c r="F207" s="10" t="s">
        <v>391</v>
      </c>
      <c r="G207" s="11" t="s">
        <v>14</v>
      </c>
      <c r="H207" s="10" t="s">
        <v>392</v>
      </c>
      <c r="I207" s="12" t="str">
        <f>'[5]Res_Ginástica Geral'!H201</f>
        <v>Apto</v>
      </c>
      <c r="J207" s="13" t="str">
        <f>'[5]Res_Atletismo Geral'!H201</f>
        <v>Apto</v>
      </c>
      <c r="K207" s="13" t="str">
        <f>'[5]Res_Natação Geral'!H201</f>
        <v>Apto</v>
      </c>
      <c r="L207" s="14" t="s">
        <v>16</v>
      </c>
      <c r="M207" s="15"/>
      <c r="N207" s="15"/>
      <c r="O207" s="15"/>
      <c r="P207" s="10"/>
      <c r="Q207" s="16">
        <f t="shared" si="4"/>
        <v>4</v>
      </c>
      <c r="R207" s="14" t="s">
        <v>16</v>
      </c>
    </row>
    <row r="208" spans="1:21" ht="15" hidden="1" customHeight="1" x14ac:dyDescent="0.2">
      <c r="A208" s="8" t="s">
        <v>328</v>
      </c>
      <c r="B208" s="9">
        <v>39</v>
      </c>
      <c r="C208" s="95"/>
      <c r="D208" s="10"/>
      <c r="E208" s="10">
        <v>397</v>
      </c>
      <c r="F208" s="10" t="s">
        <v>393</v>
      </c>
      <c r="G208" s="11" t="s">
        <v>14</v>
      </c>
      <c r="H208" s="10" t="s">
        <v>394</v>
      </c>
      <c r="I208" s="12" t="str">
        <f>'[5]Res_Ginástica Geral'!H202</f>
        <v>Apto</v>
      </c>
      <c r="J208" s="13" t="str">
        <f>'[5]Res_Atletismo Geral'!H202</f>
        <v>Apto</v>
      </c>
      <c r="K208" s="13" t="str">
        <f>'[5]Res_Natação Geral'!H202</f>
        <v>Apto</v>
      </c>
      <c r="L208" s="14" t="s">
        <v>16</v>
      </c>
      <c r="M208" s="15"/>
      <c r="N208" s="15"/>
      <c r="O208" s="15"/>
      <c r="P208" s="10"/>
      <c r="Q208" s="16">
        <f t="shared" si="4"/>
        <v>4</v>
      </c>
      <c r="R208" s="14" t="s">
        <v>16</v>
      </c>
    </row>
    <row r="209" spans="1:21" ht="15" hidden="1" customHeight="1" x14ac:dyDescent="0.2">
      <c r="A209" s="8" t="s">
        <v>328</v>
      </c>
      <c r="B209" s="9">
        <v>40</v>
      </c>
      <c r="C209" s="95"/>
      <c r="D209" s="10"/>
      <c r="E209" s="10">
        <v>384</v>
      </c>
      <c r="F209" s="10" t="s">
        <v>395</v>
      </c>
      <c r="G209" s="11" t="s">
        <v>14</v>
      </c>
      <c r="H209" s="10" t="s">
        <v>396</v>
      </c>
      <c r="I209" s="12" t="str">
        <f>'[5]Res_Ginástica Geral'!H203</f>
        <v>Apto</v>
      </c>
      <c r="J209" s="13" t="str">
        <f>'[5]Res_Atletismo Geral'!H203</f>
        <v>Apto</v>
      </c>
      <c r="K209" s="13" t="str">
        <f>'[5]Res_Natação Geral'!H203</f>
        <v>Apto</v>
      </c>
      <c r="L209" s="14" t="s">
        <v>16</v>
      </c>
      <c r="M209" s="15"/>
      <c r="N209" s="15"/>
      <c r="O209" s="15"/>
      <c r="P209" s="10"/>
      <c r="Q209" s="16">
        <f t="shared" si="4"/>
        <v>4</v>
      </c>
      <c r="R209" s="14" t="s">
        <v>16</v>
      </c>
    </row>
    <row r="210" spans="1:21" ht="15" hidden="1" customHeight="1" x14ac:dyDescent="0.2">
      <c r="A210" s="8" t="s">
        <v>328</v>
      </c>
      <c r="B210" s="9">
        <v>41</v>
      </c>
      <c r="C210" s="95"/>
      <c r="D210" s="10"/>
      <c r="E210" s="10">
        <v>193</v>
      </c>
      <c r="F210" s="10" t="s">
        <v>397</v>
      </c>
      <c r="G210" s="11" t="s">
        <v>14</v>
      </c>
      <c r="H210" s="10" t="s">
        <v>398</v>
      </c>
      <c r="I210" s="12" t="str">
        <f>'[5]Res_Ginástica Geral'!H204</f>
        <v>Apto</v>
      </c>
      <c r="J210" s="13" t="str">
        <f>'[5]Res_Atletismo Geral'!H204</f>
        <v>Apto</v>
      </c>
      <c r="K210" s="13" t="str">
        <f>'[5]Res_Natação Geral'!H204</f>
        <v>Apto</v>
      </c>
      <c r="L210" s="14" t="s">
        <v>16</v>
      </c>
      <c r="M210" s="15"/>
      <c r="N210" s="15"/>
      <c r="O210" s="15"/>
      <c r="P210" s="10"/>
      <c r="Q210" s="16">
        <f t="shared" si="4"/>
        <v>4</v>
      </c>
      <c r="R210" s="14" t="s">
        <v>16</v>
      </c>
    </row>
    <row r="211" spans="1:21" ht="15" hidden="1" customHeight="1" x14ac:dyDescent="0.2">
      <c r="A211" s="8" t="s">
        <v>328</v>
      </c>
      <c r="B211" s="10">
        <v>42</v>
      </c>
      <c r="C211" s="95"/>
      <c r="D211" s="10"/>
      <c r="E211" s="10">
        <v>473</v>
      </c>
      <c r="F211" s="10" t="s">
        <v>399</v>
      </c>
      <c r="G211" s="11" t="s">
        <v>14</v>
      </c>
      <c r="H211" s="10" t="s">
        <v>400</v>
      </c>
      <c r="I211" s="12" t="str">
        <f>'[5]Res_Ginástica Geral'!H436</f>
        <v>Apto</v>
      </c>
      <c r="J211" s="13" t="str">
        <f>'[5]Res_Atletismo Geral'!H436</f>
        <v>Apto</v>
      </c>
      <c r="K211" s="13" t="str">
        <f>'[5]Res_Natação Geral'!H436</f>
        <v>Apto</v>
      </c>
      <c r="L211" s="15"/>
      <c r="M211" s="15"/>
      <c r="N211" s="14" t="s">
        <v>16</v>
      </c>
      <c r="O211" s="15"/>
      <c r="P211" s="10"/>
      <c r="Q211" s="16">
        <f t="shared" si="4"/>
        <v>4</v>
      </c>
      <c r="R211" s="14" t="s">
        <v>17</v>
      </c>
      <c r="U211">
        <v>1</v>
      </c>
    </row>
    <row r="212" spans="1:21" ht="15" hidden="1" customHeight="1" x14ac:dyDescent="0.2">
      <c r="A212" s="8" t="s">
        <v>328</v>
      </c>
      <c r="B212" s="9">
        <v>43</v>
      </c>
      <c r="C212" s="95"/>
      <c r="D212" s="10"/>
      <c r="E212" s="10">
        <v>174</v>
      </c>
      <c r="F212" s="10" t="s">
        <v>401</v>
      </c>
      <c r="G212" s="11" t="s">
        <v>14</v>
      </c>
      <c r="H212" s="10" t="s">
        <v>402</v>
      </c>
      <c r="I212" s="12" t="str">
        <f>'[5]Res_Ginástica Geral'!H206</f>
        <v>Apto</v>
      </c>
      <c r="J212" s="13" t="str">
        <f>'[5]Res_Atletismo Geral'!H206</f>
        <v>Apto</v>
      </c>
      <c r="K212" s="13" t="str">
        <f>'[5]Res_Natação Geral'!H206</f>
        <v>Apto</v>
      </c>
      <c r="L212" s="14" t="s">
        <v>16</v>
      </c>
      <c r="M212" s="15"/>
      <c r="N212" s="15"/>
      <c r="O212" s="15"/>
      <c r="P212" s="10"/>
      <c r="Q212" s="16">
        <f t="shared" si="4"/>
        <v>4</v>
      </c>
      <c r="R212" s="14" t="s">
        <v>16</v>
      </c>
    </row>
    <row r="213" spans="1:21" ht="15" hidden="1" customHeight="1" x14ac:dyDescent="0.2">
      <c r="A213" s="8" t="s">
        <v>328</v>
      </c>
      <c r="B213" s="9">
        <v>44</v>
      </c>
      <c r="C213" s="95"/>
      <c r="D213" s="10"/>
      <c r="E213" s="10">
        <v>518</v>
      </c>
      <c r="F213" s="10" t="s">
        <v>403</v>
      </c>
      <c r="G213" s="11" t="s">
        <v>14</v>
      </c>
      <c r="H213" s="10" t="s">
        <v>404</v>
      </c>
      <c r="I213" s="12" t="str">
        <f>'[5]Res_Ginástica Geral'!H35</f>
        <v>Inapto</v>
      </c>
      <c r="J213" s="13" t="str">
        <f>'[5]Res_Atletismo Geral'!H35</f>
        <v>Inapto</v>
      </c>
      <c r="K213" s="13" t="str">
        <f>'[5]Res_Natação Geral'!H35</f>
        <v>Apto</v>
      </c>
      <c r="L213" s="14" t="s">
        <v>16</v>
      </c>
      <c r="M213" s="15"/>
      <c r="N213" s="15"/>
      <c r="O213" s="14" t="s">
        <v>16</v>
      </c>
      <c r="P213" s="10"/>
      <c r="Q213" s="16">
        <f t="shared" si="4"/>
        <v>5</v>
      </c>
      <c r="R213" s="14" t="s">
        <v>17</v>
      </c>
      <c r="U213">
        <v>1</v>
      </c>
    </row>
    <row r="214" spans="1:21" ht="15" hidden="1" customHeight="1" x14ac:dyDescent="0.2">
      <c r="A214" s="8" t="s">
        <v>328</v>
      </c>
      <c r="B214" s="9">
        <v>45</v>
      </c>
      <c r="C214" s="95"/>
      <c r="D214" s="10"/>
      <c r="E214" s="10">
        <v>412</v>
      </c>
      <c r="F214" s="10" t="s">
        <v>405</v>
      </c>
      <c r="G214" s="11" t="s">
        <v>14</v>
      </c>
      <c r="H214" s="10" t="s">
        <v>406</v>
      </c>
      <c r="I214" s="12" t="str">
        <f>'[5]Res_Ginástica Geral'!H208</f>
        <v>Apto</v>
      </c>
      <c r="J214" s="13" t="str">
        <f>'[5]Res_Atletismo Geral'!H208</f>
        <v>Apto</v>
      </c>
      <c r="K214" s="13" t="str">
        <f>'[5]Res_Natação Geral'!H208</f>
        <v>Apto</v>
      </c>
      <c r="L214" s="14" t="s">
        <v>16</v>
      </c>
      <c r="M214" s="15"/>
      <c r="N214" s="15"/>
      <c r="O214" s="15"/>
      <c r="P214" s="10"/>
      <c r="Q214" s="16">
        <f t="shared" si="4"/>
        <v>4</v>
      </c>
      <c r="R214" s="14" t="s">
        <v>16</v>
      </c>
    </row>
    <row r="215" spans="1:21" ht="15" hidden="1" customHeight="1" x14ac:dyDescent="0.2">
      <c r="A215" s="8" t="s">
        <v>328</v>
      </c>
      <c r="B215" s="9">
        <v>46</v>
      </c>
      <c r="C215" s="95"/>
      <c r="D215" s="10"/>
      <c r="E215" s="10">
        <v>308</v>
      </c>
      <c r="F215" s="10" t="s">
        <v>407</v>
      </c>
      <c r="G215" s="11" t="s">
        <v>14</v>
      </c>
      <c r="H215" s="10" t="s">
        <v>408</v>
      </c>
      <c r="I215" s="12" t="str">
        <f>'[5]Res_Ginástica Geral'!H209</f>
        <v>Apto</v>
      </c>
      <c r="J215" s="13" t="str">
        <f>'[5]Res_Atletismo Geral'!H209</f>
        <v>Apto</v>
      </c>
      <c r="K215" s="13" t="str">
        <f>'[5]Res_Natação Geral'!H209</f>
        <v>Apto</v>
      </c>
      <c r="L215" s="14" t="s">
        <v>16</v>
      </c>
      <c r="M215" s="15"/>
      <c r="N215" s="15"/>
      <c r="O215" s="15"/>
      <c r="P215" s="10"/>
      <c r="Q215" s="16">
        <f t="shared" si="4"/>
        <v>4</v>
      </c>
      <c r="R215" s="14" t="s">
        <v>16</v>
      </c>
    </row>
    <row r="216" spans="1:21" ht="15" hidden="1" customHeight="1" x14ac:dyDescent="0.2">
      <c r="A216" s="8" t="s">
        <v>328</v>
      </c>
      <c r="B216" s="9">
        <v>47</v>
      </c>
      <c r="C216" s="95"/>
      <c r="D216" s="10"/>
      <c r="E216" s="10">
        <v>617</v>
      </c>
      <c r="F216" s="10" t="s">
        <v>409</v>
      </c>
      <c r="G216" s="11" t="s">
        <v>14</v>
      </c>
      <c r="H216" s="10" t="s">
        <v>410</v>
      </c>
      <c r="I216" s="12" t="str">
        <f>'[5]Res_Ginástica Geral'!H106</f>
        <v>Apto</v>
      </c>
      <c r="J216" s="13" t="str">
        <f>'[5]Res_Atletismo Geral'!H106</f>
        <v>Apto</v>
      </c>
      <c r="K216" s="13" t="str">
        <f>'[5]Res_Natação Geral'!H106</f>
        <v>Inapto</v>
      </c>
      <c r="L216" s="14" t="s">
        <v>16</v>
      </c>
      <c r="M216" s="15"/>
      <c r="N216" s="14" t="s">
        <v>16</v>
      </c>
      <c r="O216" s="12"/>
      <c r="P216" s="10"/>
      <c r="Q216" s="16">
        <f t="shared" si="4"/>
        <v>5</v>
      </c>
      <c r="R216" s="14" t="s">
        <v>17</v>
      </c>
      <c r="U216">
        <v>1</v>
      </c>
    </row>
    <row r="217" spans="1:21" ht="15" hidden="1" customHeight="1" x14ac:dyDescent="0.2">
      <c r="A217" s="8" t="s">
        <v>328</v>
      </c>
      <c r="B217" s="9">
        <v>48</v>
      </c>
      <c r="C217" s="95"/>
      <c r="D217" s="10"/>
      <c r="E217" s="10">
        <v>106</v>
      </c>
      <c r="F217" s="10" t="s">
        <v>411</v>
      </c>
      <c r="G217" s="11" t="s">
        <v>14</v>
      </c>
      <c r="H217" s="10" t="s">
        <v>412</v>
      </c>
      <c r="I217" s="12" t="str">
        <f>'[5]Res_Ginástica Geral'!H211</f>
        <v>Apto</v>
      </c>
      <c r="J217" s="13" t="str">
        <f>'[5]Res_Atletismo Geral'!H211</f>
        <v>Apto</v>
      </c>
      <c r="K217" s="13" t="str">
        <f>'[5]Res_Natação Geral'!H211</f>
        <v>Apto</v>
      </c>
      <c r="L217" s="14" t="s">
        <v>16</v>
      </c>
      <c r="M217" s="15"/>
      <c r="N217" s="15"/>
      <c r="O217" s="15"/>
      <c r="P217" s="10"/>
      <c r="Q217" s="16">
        <f t="shared" si="4"/>
        <v>4</v>
      </c>
      <c r="R217" s="14" t="s">
        <v>16</v>
      </c>
    </row>
    <row r="218" spans="1:21" ht="15" hidden="1" customHeight="1" x14ac:dyDescent="0.2">
      <c r="A218" s="8" t="s">
        <v>328</v>
      </c>
      <c r="B218" s="9">
        <v>49</v>
      </c>
      <c r="C218" s="95"/>
      <c r="D218" s="10"/>
      <c r="E218" s="10">
        <v>228</v>
      </c>
      <c r="F218" s="10" t="s">
        <v>413</v>
      </c>
      <c r="G218" s="11" t="s">
        <v>14</v>
      </c>
      <c r="H218" s="10" t="s">
        <v>414</v>
      </c>
      <c r="I218" s="12" t="str">
        <f>'[5]Res_Ginástica Geral'!H212</f>
        <v>Apto</v>
      </c>
      <c r="J218" s="13" t="str">
        <f>'[5]Res_Atletismo Geral'!H212</f>
        <v>Apto</v>
      </c>
      <c r="K218" s="13" t="str">
        <f>'[5]Res_Natação Geral'!H212</f>
        <v>Apto</v>
      </c>
      <c r="L218" s="14" t="s">
        <v>16</v>
      </c>
      <c r="M218" s="15"/>
      <c r="N218" s="15"/>
      <c r="O218" s="15"/>
      <c r="P218" s="10"/>
      <c r="Q218" s="16">
        <f t="shared" si="4"/>
        <v>4</v>
      </c>
      <c r="R218" s="14" t="s">
        <v>16</v>
      </c>
    </row>
    <row r="219" spans="1:21" ht="15" hidden="1" customHeight="1" x14ac:dyDescent="0.2">
      <c r="A219" s="8" t="s">
        <v>328</v>
      </c>
      <c r="B219" s="10">
        <v>50</v>
      </c>
      <c r="C219" s="95"/>
      <c r="D219" s="10"/>
      <c r="E219" s="17">
        <v>161</v>
      </c>
      <c r="F219" s="17" t="s">
        <v>223</v>
      </c>
      <c r="G219" s="18" t="s">
        <v>34</v>
      </c>
      <c r="H219" s="17" t="s">
        <v>224</v>
      </c>
      <c r="I219" s="20" t="str">
        <f>'[5]Res_Ginástica Geral'!H213</f>
        <v xml:space="preserve"> </v>
      </c>
      <c r="J219" s="21"/>
      <c r="K219" s="21"/>
      <c r="L219" s="22"/>
      <c r="M219" s="15"/>
      <c r="N219" s="22"/>
      <c r="O219" s="22"/>
      <c r="P219" s="10"/>
      <c r="Q219" s="20">
        <f t="shared" si="4"/>
        <v>1</v>
      </c>
      <c r="R219" s="22"/>
    </row>
    <row r="220" spans="1:21" ht="15" hidden="1" customHeight="1" x14ac:dyDescent="0.2">
      <c r="A220" s="8" t="s">
        <v>328</v>
      </c>
      <c r="B220" s="9">
        <v>51</v>
      </c>
      <c r="C220" s="95"/>
      <c r="D220" s="10"/>
      <c r="E220" s="10">
        <v>430</v>
      </c>
      <c r="F220" s="10" t="s">
        <v>415</v>
      </c>
      <c r="G220" s="11" t="s">
        <v>14</v>
      </c>
      <c r="H220" s="10" t="s">
        <v>416</v>
      </c>
      <c r="I220" s="14"/>
      <c r="J220" s="14"/>
      <c r="K220" s="14"/>
      <c r="L220" s="14"/>
      <c r="M220" s="15"/>
      <c r="N220" s="14"/>
      <c r="O220" s="12"/>
      <c r="P220" s="10"/>
      <c r="Q220" s="16">
        <f t="shared" si="4"/>
        <v>0</v>
      </c>
      <c r="R220" s="23"/>
      <c r="U220">
        <v>2</v>
      </c>
    </row>
    <row r="221" spans="1:21" ht="15" hidden="1" customHeight="1" x14ac:dyDescent="0.2">
      <c r="A221" s="8" t="s">
        <v>328</v>
      </c>
      <c r="B221" s="9">
        <v>52</v>
      </c>
      <c r="C221" s="95"/>
      <c r="D221" s="10"/>
      <c r="E221" s="10">
        <v>303</v>
      </c>
      <c r="F221" s="10" t="s">
        <v>417</v>
      </c>
      <c r="G221" s="11" t="s">
        <v>14</v>
      </c>
      <c r="H221" s="10" t="s">
        <v>418</v>
      </c>
      <c r="I221" s="12" t="str">
        <f>'[5]Res_Ginástica Geral'!H215</f>
        <v>Apto</v>
      </c>
      <c r="J221" s="13" t="str">
        <f>'[5]Res_Atletismo Geral'!H215</f>
        <v>Apto</v>
      </c>
      <c r="K221" s="13" t="str">
        <f>'[5]Res_Natação Geral'!H215</f>
        <v>Apto</v>
      </c>
      <c r="L221" s="14" t="s">
        <v>16</v>
      </c>
      <c r="M221" s="15"/>
      <c r="N221" s="15"/>
      <c r="O221" s="15"/>
      <c r="P221" s="10"/>
      <c r="Q221" s="16">
        <f t="shared" si="4"/>
        <v>4</v>
      </c>
      <c r="R221" s="14" t="s">
        <v>16</v>
      </c>
    </row>
    <row r="222" spans="1:21" ht="15" hidden="1" customHeight="1" x14ac:dyDescent="0.2">
      <c r="A222" s="8" t="s">
        <v>328</v>
      </c>
      <c r="B222" s="10">
        <v>53</v>
      </c>
      <c r="C222" s="95"/>
      <c r="D222" s="10"/>
      <c r="E222" s="17">
        <v>394</v>
      </c>
      <c r="F222" s="17" t="s">
        <v>419</v>
      </c>
      <c r="G222" s="18" t="s">
        <v>21</v>
      </c>
      <c r="H222" s="17" t="s">
        <v>420</v>
      </c>
      <c r="I222" s="20" t="str">
        <f>'[5]Res_Ginástica Geral'!H216</f>
        <v xml:space="preserve"> </v>
      </c>
      <c r="J222" s="21"/>
      <c r="K222" s="21"/>
      <c r="L222" s="22"/>
      <c r="M222" s="15"/>
      <c r="N222" s="22"/>
      <c r="O222" s="22"/>
      <c r="P222" s="10"/>
      <c r="Q222" s="20">
        <f t="shared" si="4"/>
        <v>1</v>
      </c>
      <c r="R222" s="22"/>
    </row>
    <row r="223" spans="1:21" ht="15" hidden="1" customHeight="1" x14ac:dyDescent="0.2">
      <c r="A223" s="8" t="s">
        <v>328</v>
      </c>
      <c r="B223" s="9">
        <v>54</v>
      </c>
      <c r="C223" s="95"/>
      <c r="D223" s="10"/>
      <c r="E223" s="10">
        <v>304</v>
      </c>
      <c r="F223" s="10" t="s">
        <v>421</v>
      </c>
      <c r="G223" s="11" t="s">
        <v>14</v>
      </c>
      <c r="H223" s="10" t="s">
        <v>422</v>
      </c>
      <c r="I223" s="14"/>
      <c r="J223" s="14"/>
      <c r="K223" s="14"/>
      <c r="L223" s="14"/>
      <c r="M223" s="15"/>
      <c r="N223" s="14"/>
      <c r="O223" s="12"/>
      <c r="P223" s="10"/>
      <c r="Q223" s="16">
        <f t="shared" si="4"/>
        <v>0</v>
      </c>
      <c r="R223" s="23"/>
      <c r="U223">
        <v>2</v>
      </c>
    </row>
    <row r="224" spans="1:21" x14ac:dyDescent="0.2">
      <c r="A224" s="8" t="s">
        <v>328</v>
      </c>
      <c r="B224" s="10">
        <v>55</v>
      </c>
      <c r="C224" s="95"/>
      <c r="D224" s="10">
        <v>9</v>
      </c>
      <c r="E224" s="10">
        <v>242</v>
      </c>
      <c r="F224" s="10" t="s">
        <v>423</v>
      </c>
      <c r="G224" s="11" t="s">
        <v>14</v>
      </c>
      <c r="H224" s="10" t="s">
        <v>424</v>
      </c>
      <c r="I224" s="14"/>
      <c r="J224" s="14"/>
      <c r="K224" s="14"/>
      <c r="L224" s="14"/>
      <c r="M224" s="15"/>
      <c r="N224" s="15"/>
      <c r="O224" s="15"/>
      <c r="P224" s="10"/>
      <c r="Q224" s="16">
        <f t="shared" si="4"/>
        <v>0</v>
      </c>
      <c r="R224" s="14"/>
      <c r="U224">
        <v>2</v>
      </c>
    </row>
    <row r="225" spans="1:21" ht="15" hidden="1" customHeight="1" x14ac:dyDescent="0.2">
      <c r="A225" s="8" t="s">
        <v>328</v>
      </c>
      <c r="B225" s="10">
        <v>56</v>
      </c>
      <c r="C225" s="95"/>
      <c r="D225" s="10"/>
      <c r="E225" s="17">
        <v>184</v>
      </c>
      <c r="F225" s="17" t="s">
        <v>243</v>
      </c>
      <c r="G225" s="18" t="s">
        <v>21</v>
      </c>
      <c r="H225" s="17" t="s">
        <v>244</v>
      </c>
      <c r="I225" s="20" t="str">
        <f>'[5]Res_Ginástica Geral'!H219</f>
        <v xml:space="preserve"> </v>
      </c>
      <c r="J225" s="21"/>
      <c r="K225" s="21"/>
      <c r="L225" s="22"/>
      <c r="M225" s="15"/>
      <c r="N225" s="22"/>
      <c r="O225" s="22"/>
      <c r="P225" s="10"/>
      <c r="Q225" s="20">
        <f t="shared" si="4"/>
        <v>1</v>
      </c>
      <c r="R225" s="22"/>
    </row>
    <row r="226" spans="1:21" ht="15" hidden="1" customHeight="1" x14ac:dyDescent="0.2">
      <c r="A226" s="8" t="s">
        <v>328</v>
      </c>
      <c r="B226" s="10">
        <v>57</v>
      </c>
      <c r="C226" s="95"/>
      <c r="D226" s="10"/>
      <c r="E226" s="17">
        <v>314</v>
      </c>
      <c r="F226" s="17" t="s">
        <v>425</v>
      </c>
      <c r="G226" s="18" t="s">
        <v>21</v>
      </c>
      <c r="H226" s="17" t="s">
        <v>426</v>
      </c>
      <c r="I226" s="20" t="str">
        <f>'[5]Res_Ginástica Geral'!H220</f>
        <v xml:space="preserve"> </v>
      </c>
      <c r="J226" s="21"/>
      <c r="K226" s="21"/>
      <c r="L226" s="22"/>
      <c r="M226" s="15"/>
      <c r="N226" s="22"/>
      <c r="O226" s="22"/>
      <c r="P226" s="10"/>
      <c r="Q226" s="20">
        <f t="shared" si="4"/>
        <v>1</v>
      </c>
      <c r="R226" s="22"/>
    </row>
    <row r="227" spans="1:21" ht="15" hidden="1" customHeight="1" x14ac:dyDescent="0.2">
      <c r="A227" s="8" t="s">
        <v>328</v>
      </c>
      <c r="B227" s="10">
        <v>58</v>
      </c>
      <c r="C227" s="95"/>
      <c r="D227" s="10"/>
      <c r="E227" s="17">
        <v>55</v>
      </c>
      <c r="F227" s="17" t="s">
        <v>321</v>
      </c>
      <c r="G227" s="18" t="s">
        <v>34</v>
      </c>
      <c r="H227" s="17" t="s">
        <v>322</v>
      </c>
      <c r="I227" s="20" t="str">
        <f>'[5]Res_Ginástica Geral'!H221</f>
        <v xml:space="preserve"> </v>
      </c>
      <c r="J227" s="21"/>
      <c r="K227" s="21"/>
      <c r="L227" s="22"/>
      <c r="M227" s="15"/>
      <c r="N227" s="22"/>
      <c r="O227" s="22"/>
      <c r="P227" s="10"/>
      <c r="Q227" s="20">
        <f t="shared" si="4"/>
        <v>1</v>
      </c>
      <c r="R227" s="22"/>
      <c r="S227" s="26" t="s">
        <v>328</v>
      </c>
    </row>
    <row r="228" spans="1:21" ht="16" hidden="1" customHeight="1" x14ac:dyDescent="0.2">
      <c r="A228" s="28"/>
      <c r="B228" s="28"/>
      <c r="C228" s="95"/>
      <c r="D228" s="10"/>
      <c r="E228" s="28"/>
      <c r="F228" s="28"/>
      <c r="G228" s="36"/>
      <c r="H228" s="28"/>
      <c r="I228" s="30" t="s">
        <v>8</v>
      </c>
      <c r="J228" s="30" t="s">
        <v>87</v>
      </c>
      <c r="K228" s="30" t="s">
        <v>88</v>
      </c>
      <c r="L228" s="30" t="s">
        <v>89</v>
      </c>
      <c r="M228" s="15"/>
      <c r="N228" s="31" t="s">
        <v>91</v>
      </c>
      <c r="O228" s="30" t="s">
        <v>92</v>
      </c>
      <c r="P228" s="10"/>
      <c r="Q228" s="30" t="s">
        <v>10</v>
      </c>
      <c r="R228" s="30" t="s">
        <v>93</v>
      </c>
      <c r="S228" s="26">
        <f>COUNTA(Q170:Q227)</f>
        <v>58</v>
      </c>
      <c r="T228" s="32">
        <f>(58-7)</f>
        <v>51</v>
      </c>
    </row>
    <row r="229" spans="1:21" ht="15" hidden="1" customHeight="1" x14ac:dyDescent="0.2">
      <c r="A229" s="8" t="s">
        <v>427</v>
      </c>
      <c r="B229" s="10">
        <v>1</v>
      </c>
      <c r="C229" s="95"/>
      <c r="D229" s="10"/>
      <c r="E229" s="17">
        <v>24</v>
      </c>
      <c r="F229" s="17" t="s">
        <v>383</v>
      </c>
      <c r="G229" s="18" t="s">
        <v>34</v>
      </c>
      <c r="H229" s="17" t="s">
        <v>384</v>
      </c>
      <c r="I229" s="20" t="str">
        <f>'[5]Res_Ginástica Geral'!H223</f>
        <v xml:space="preserve"> </v>
      </c>
      <c r="J229" s="21"/>
      <c r="K229" s="21"/>
      <c r="L229" s="22"/>
      <c r="M229" s="15"/>
      <c r="N229" s="22"/>
      <c r="O229" s="22"/>
      <c r="P229" s="10"/>
      <c r="Q229" s="20">
        <f t="shared" ref="Q229:Q286" si="5">COUNTA(I229:O229)</f>
        <v>1</v>
      </c>
      <c r="R229" s="22"/>
    </row>
    <row r="230" spans="1:21" ht="15" hidden="1" customHeight="1" x14ac:dyDescent="0.2">
      <c r="A230" s="8" t="s">
        <v>427</v>
      </c>
      <c r="B230" s="10">
        <v>2</v>
      </c>
      <c r="C230" s="95"/>
      <c r="D230" s="10"/>
      <c r="E230" s="17">
        <v>170</v>
      </c>
      <c r="F230" s="17" t="s">
        <v>223</v>
      </c>
      <c r="G230" s="18" t="s">
        <v>34</v>
      </c>
      <c r="H230" s="17" t="s">
        <v>224</v>
      </c>
      <c r="I230" s="20" t="str">
        <f>'[5]Res_Ginástica Geral'!H224</f>
        <v xml:space="preserve"> </v>
      </c>
      <c r="J230" s="21"/>
      <c r="K230" s="21"/>
      <c r="L230" s="22"/>
      <c r="M230" s="15"/>
      <c r="N230" s="22"/>
      <c r="O230" s="22"/>
      <c r="P230" s="10"/>
      <c r="Q230" s="20">
        <f t="shared" si="5"/>
        <v>1</v>
      </c>
      <c r="R230" s="22"/>
    </row>
    <row r="231" spans="1:21" ht="15" hidden="1" customHeight="1" x14ac:dyDescent="0.2">
      <c r="A231" s="8" t="s">
        <v>427</v>
      </c>
      <c r="B231" s="10">
        <v>3</v>
      </c>
      <c r="C231" s="95"/>
      <c r="D231" s="10"/>
      <c r="E231" s="10">
        <v>599</v>
      </c>
      <c r="F231" s="10" t="s">
        <v>428</v>
      </c>
      <c r="G231" s="11" t="s">
        <v>14</v>
      </c>
      <c r="H231" s="10" t="s">
        <v>429</v>
      </c>
      <c r="I231" s="14"/>
      <c r="J231" s="14"/>
      <c r="K231" s="14"/>
      <c r="L231" s="14"/>
      <c r="M231" s="15"/>
      <c r="N231" s="15"/>
      <c r="O231" s="14"/>
      <c r="P231" s="10"/>
      <c r="Q231" s="16">
        <f t="shared" si="5"/>
        <v>0</v>
      </c>
      <c r="R231" s="23"/>
      <c r="U231">
        <v>2</v>
      </c>
    </row>
    <row r="232" spans="1:21" ht="15" hidden="1" customHeight="1" x14ac:dyDescent="0.2">
      <c r="A232" s="8" t="s">
        <v>427</v>
      </c>
      <c r="B232" s="9">
        <v>4</v>
      </c>
      <c r="C232" s="95"/>
      <c r="D232" s="10"/>
      <c r="E232" s="10">
        <v>554</v>
      </c>
      <c r="F232" s="10" t="s">
        <v>430</v>
      </c>
      <c r="G232" s="38" t="s">
        <v>197</v>
      </c>
      <c r="H232" s="10" t="s">
        <v>431</v>
      </c>
      <c r="I232" s="12" t="str">
        <f>'[5]Res_Ginástica Geral'!H226</f>
        <v>Apto</v>
      </c>
      <c r="J232" s="13" t="str">
        <f>'[5]Res_Atletismo Geral'!H226</f>
        <v>Apto</v>
      </c>
      <c r="K232" s="13" t="str">
        <f>'[5]Res_Natação Geral'!H226</f>
        <v>Apto</v>
      </c>
      <c r="L232" s="14" t="s">
        <v>16</v>
      </c>
      <c r="M232" s="15"/>
      <c r="N232" s="15"/>
      <c r="O232" s="15"/>
      <c r="P232" s="10"/>
      <c r="Q232" s="16">
        <f t="shared" si="5"/>
        <v>4</v>
      </c>
      <c r="R232" s="14" t="s">
        <v>16</v>
      </c>
    </row>
    <row r="233" spans="1:21" ht="15" hidden="1" customHeight="1" x14ac:dyDescent="0.2">
      <c r="A233" s="8" t="s">
        <v>427</v>
      </c>
      <c r="B233" s="9">
        <v>5</v>
      </c>
      <c r="C233" s="95"/>
      <c r="D233" s="10"/>
      <c r="E233" s="10">
        <v>276</v>
      </c>
      <c r="F233" s="10" t="s">
        <v>432</v>
      </c>
      <c r="G233" s="11" t="s">
        <v>14</v>
      </c>
      <c r="H233" s="10" t="s">
        <v>433</v>
      </c>
      <c r="I233" s="12" t="str">
        <f>'[5]Res_Ginástica Geral'!H227</f>
        <v>Apto</v>
      </c>
      <c r="J233" s="13" t="str">
        <f>'[5]Res_Atletismo Geral'!H227</f>
        <v>Apto</v>
      </c>
      <c r="K233" s="13" t="str">
        <f>'[5]Res_Natação Geral'!H227</f>
        <v>Apto</v>
      </c>
      <c r="L233" s="14" t="s">
        <v>16</v>
      </c>
      <c r="M233" s="15"/>
      <c r="N233" s="15"/>
      <c r="O233" s="15"/>
      <c r="P233" s="10"/>
      <c r="Q233" s="16">
        <f t="shared" si="5"/>
        <v>4</v>
      </c>
      <c r="R233" s="14" t="s">
        <v>16</v>
      </c>
    </row>
    <row r="234" spans="1:21" ht="15" hidden="1" customHeight="1" x14ac:dyDescent="0.2">
      <c r="A234" s="8" t="s">
        <v>427</v>
      </c>
      <c r="B234" s="9">
        <v>6</v>
      </c>
      <c r="C234" s="95"/>
      <c r="D234" s="10"/>
      <c r="E234" s="10">
        <v>232</v>
      </c>
      <c r="F234" s="10" t="s">
        <v>434</v>
      </c>
      <c r="G234" s="11" t="s">
        <v>14</v>
      </c>
      <c r="H234" s="10" t="s">
        <v>435</v>
      </c>
      <c r="I234" s="12" t="str">
        <f>'[5]Res_Ginástica Geral'!H228</f>
        <v>Apto</v>
      </c>
      <c r="J234" s="13" t="str">
        <f>'[5]Res_Atletismo Geral'!H228</f>
        <v>Apto</v>
      </c>
      <c r="K234" s="13" t="str">
        <f>'[5]Res_Natação Geral'!H228</f>
        <v>Apto</v>
      </c>
      <c r="L234" s="14" t="s">
        <v>16</v>
      </c>
      <c r="M234" s="15"/>
      <c r="N234" s="15"/>
      <c r="O234" s="15"/>
      <c r="P234" s="10"/>
      <c r="Q234" s="16">
        <f t="shared" si="5"/>
        <v>4</v>
      </c>
      <c r="R234" s="14" t="s">
        <v>16</v>
      </c>
    </row>
    <row r="235" spans="1:21" ht="15" hidden="1" customHeight="1" x14ac:dyDescent="0.2">
      <c r="A235" s="8" t="s">
        <v>427</v>
      </c>
      <c r="B235" s="9">
        <v>7</v>
      </c>
      <c r="C235" s="95"/>
      <c r="D235" s="10"/>
      <c r="E235" s="10">
        <v>507</v>
      </c>
      <c r="F235" s="10" t="s">
        <v>436</v>
      </c>
      <c r="G235" s="11" t="s">
        <v>14</v>
      </c>
      <c r="H235" s="10" t="s">
        <v>437</v>
      </c>
      <c r="I235" s="12" t="str">
        <f>'[5]Res_Ginástica Geral'!H229</f>
        <v>Apto</v>
      </c>
      <c r="J235" s="13" t="str">
        <f>'[5]Res_Atletismo Geral'!H229</f>
        <v>Apto</v>
      </c>
      <c r="K235" s="13" t="str">
        <f>'[5]Res_Natação Geral'!H229</f>
        <v>Apto</v>
      </c>
      <c r="L235" s="14" t="s">
        <v>16</v>
      </c>
      <c r="M235" s="15"/>
      <c r="N235" s="15"/>
      <c r="O235" s="15"/>
      <c r="P235" s="10"/>
      <c r="Q235" s="16">
        <f t="shared" si="5"/>
        <v>4</v>
      </c>
      <c r="R235" s="14" t="s">
        <v>16</v>
      </c>
    </row>
    <row r="236" spans="1:21" ht="15" hidden="1" customHeight="1" x14ac:dyDescent="0.2">
      <c r="A236" s="8" t="s">
        <v>427</v>
      </c>
      <c r="B236" s="9">
        <v>8</v>
      </c>
      <c r="C236" s="95"/>
      <c r="D236" s="10"/>
      <c r="E236" s="10">
        <v>439</v>
      </c>
      <c r="F236" s="10" t="s">
        <v>438</v>
      </c>
      <c r="G236" s="11" t="s">
        <v>14</v>
      </c>
      <c r="H236" s="10" t="s">
        <v>439</v>
      </c>
      <c r="I236" s="14"/>
      <c r="J236" s="13" t="str">
        <f>'[5]Res_Atletismo Geral'!H109</f>
        <v>Apto</v>
      </c>
      <c r="K236" s="13" t="str">
        <f>'[5]Res_Natação Geral'!H109</f>
        <v>Apto</v>
      </c>
      <c r="L236" s="14" t="s">
        <v>16</v>
      </c>
      <c r="M236" s="15"/>
      <c r="N236" s="14" t="s">
        <v>16</v>
      </c>
      <c r="O236" s="12"/>
      <c r="P236" s="10"/>
      <c r="Q236" s="16">
        <f t="shared" si="5"/>
        <v>4</v>
      </c>
      <c r="R236" s="14" t="s">
        <v>17</v>
      </c>
      <c r="U236">
        <v>1</v>
      </c>
    </row>
    <row r="237" spans="1:21" ht="15" hidden="1" customHeight="1" x14ac:dyDescent="0.2">
      <c r="A237" s="8" t="s">
        <v>427</v>
      </c>
      <c r="B237" s="9">
        <v>9</v>
      </c>
      <c r="C237" s="95"/>
      <c r="D237" s="10"/>
      <c r="E237" s="10">
        <v>565</v>
      </c>
      <c r="F237" s="10" t="s">
        <v>440</v>
      </c>
      <c r="G237" s="11" t="s">
        <v>14</v>
      </c>
      <c r="H237" s="10" t="s">
        <v>441</v>
      </c>
      <c r="I237" s="12" t="str">
        <f>'[5]Res_Ginástica Geral'!H231</f>
        <v>Apto</v>
      </c>
      <c r="J237" s="13" t="str">
        <f>'[5]Res_Atletismo Geral'!H231</f>
        <v>Apto</v>
      </c>
      <c r="K237" s="13" t="str">
        <f>'[5]Res_Natação Geral'!H231</f>
        <v>Apto</v>
      </c>
      <c r="L237" s="14" t="s">
        <v>16</v>
      </c>
      <c r="M237" s="15"/>
      <c r="N237" s="15"/>
      <c r="O237" s="15"/>
      <c r="P237" s="10"/>
      <c r="Q237" s="16">
        <f t="shared" si="5"/>
        <v>4</v>
      </c>
      <c r="R237" s="14" t="s">
        <v>16</v>
      </c>
    </row>
    <row r="238" spans="1:21" ht="15" hidden="1" customHeight="1" x14ac:dyDescent="0.2">
      <c r="A238" s="8" t="s">
        <v>427</v>
      </c>
      <c r="B238" s="10">
        <v>10</v>
      </c>
      <c r="C238" s="95"/>
      <c r="D238" s="10"/>
      <c r="E238" s="17">
        <v>597</v>
      </c>
      <c r="F238" s="17" t="s">
        <v>442</v>
      </c>
      <c r="G238" s="18" t="s">
        <v>34</v>
      </c>
      <c r="H238" s="17" t="s">
        <v>443</v>
      </c>
      <c r="I238" s="20" t="str">
        <f>'[5]Res_Ginástica Geral'!H232</f>
        <v xml:space="preserve"> </v>
      </c>
      <c r="J238" s="21"/>
      <c r="K238" s="21"/>
      <c r="L238" s="22"/>
      <c r="M238" s="15"/>
      <c r="N238" s="22"/>
      <c r="O238" s="22"/>
      <c r="P238" s="10"/>
      <c r="Q238" s="20">
        <f t="shared" si="5"/>
        <v>1</v>
      </c>
      <c r="R238" s="22"/>
    </row>
    <row r="239" spans="1:21" ht="15" hidden="1" customHeight="1" x14ac:dyDescent="0.2">
      <c r="A239" s="8" t="s">
        <v>427</v>
      </c>
      <c r="B239" s="9">
        <v>11</v>
      </c>
      <c r="C239" s="95"/>
      <c r="D239" s="10"/>
      <c r="E239" s="42">
        <v>606</v>
      </c>
      <c r="F239" s="10" t="s">
        <v>442</v>
      </c>
      <c r="G239" s="11" t="s">
        <v>14</v>
      </c>
      <c r="H239" s="10" t="s">
        <v>443</v>
      </c>
      <c r="I239" s="12" t="str">
        <f>'[5]Res_Ginástica Geral'!H233</f>
        <v>Apto</v>
      </c>
      <c r="J239" s="13" t="str">
        <f>'[5]Res_Atletismo Geral'!H233</f>
        <v>Apto</v>
      </c>
      <c r="K239" s="13" t="str">
        <f>'[5]Res_Natação Geral'!H233</f>
        <v>Apto</v>
      </c>
      <c r="L239" s="14" t="s">
        <v>16</v>
      </c>
      <c r="M239" s="15"/>
      <c r="N239" s="15"/>
      <c r="O239" s="15"/>
      <c r="P239" s="10"/>
      <c r="Q239" s="16">
        <f t="shared" si="5"/>
        <v>4</v>
      </c>
      <c r="R239" s="14" t="s">
        <v>16</v>
      </c>
    </row>
    <row r="240" spans="1:21" ht="15" hidden="1" customHeight="1" x14ac:dyDescent="0.2">
      <c r="A240" s="8" t="s">
        <v>427</v>
      </c>
      <c r="B240" s="10">
        <v>12</v>
      </c>
      <c r="C240" s="95"/>
      <c r="D240" s="10"/>
      <c r="E240" s="17">
        <v>350</v>
      </c>
      <c r="F240" s="17" t="s">
        <v>442</v>
      </c>
      <c r="G240" s="18" t="s">
        <v>34</v>
      </c>
      <c r="H240" s="17" t="s">
        <v>443</v>
      </c>
      <c r="I240" s="20" t="str">
        <f>'[5]Res_Ginástica Geral'!H234</f>
        <v xml:space="preserve"> </v>
      </c>
      <c r="J240" s="21"/>
      <c r="K240" s="21"/>
      <c r="L240" s="22"/>
      <c r="M240" s="15"/>
      <c r="N240" s="22"/>
      <c r="O240" s="22"/>
      <c r="P240" s="10"/>
      <c r="Q240" s="20">
        <f t="shared" si="5"/>
        <v>1</v>
      </c>
      <c r="R240" s="22"/>
    </row>
    <row r="241" spans="1:21" ht="15" hidden="1" customHeight="1" x14ac:dyDescent="0.2">
      <c r="A241" s="8" t="s">
        <v>427</v>
      </c>
      <c r="B241" s="10">
        <v>13</v>
      </c>
      <c r="C241" s="95"/>
      <c r="D241" s="10"/>
      <c r="E241" s="10">
        <v>199</v>
      </c>
      <c r="F241" s="10" t="s">
        <v>444</v>
      </c>
      <c r="G241" s="11" t="s">
        <v>14</v>
      </c>
      <c r="H241" s="10" t="s">
        <v>445</v>
      </c>
      <c r="I241" s="12" t="str">
        <f>'[5]Res_Ginástica Geral'!H235</f>
        <v>Apto</v>
      </c>
      <c r="J241" s="13" t="str">
        <f>'[5]Res_Atletismo Geral'!H235</f>
        <v>Apto</v>
      </c>
      <c r="K241" s="13" t="str">
        <f>'[5]Res_Natação Geral'!H235</f>
        <v>Apto</v>
      </c>
      <c r="L241" s="14" t="s">
        <v>16</v>
      </c>
      <c r="M241" s="15"/>
      <c r="N241" s="15"/>
      <c r="O241" s="15"/>
      <c r="P241" s="10"/>
      <c r="Q241" s="16">
        <f t="shared" si="5"/>
        <v>4</v>
      </c>
      <c r="R241" s="14" t="s">
        <v>16</v>
      </c>
    </row>
    <row r="242" spans="1:21" ht="15" hidden="1" customHeight="1" x14ac:dyDescent="0.2">
      <c r="A242" s="8" t="s">
        <v>427</v>
      </c>
      <c r="B242" s="9">
        <v>14</v>
      </c>
      <c r="C242" s="95"/>
      <c r="D242" s="10"/>
      <c r="E242" s="10">
        <v>207</v>
      </c>
      <c r="F242" s="10" t="s">
        <v>446</v>
      </c>
      <c r="G242" s="11" t="s">
        <v>14</v>
      </c>
      <c r="H242" s="10" t="s">
        <v>447</v>
      </c>
      <c r="I242" s="12" t="str">
        <f>'[5]Res_Ginástica Geral'!H236</f>
        <v>Apto</v>
      </c>
      <c r="J242" s="13" t="str">
        <f>'[5]Res_Atletismo Geral'!H236</f>
        <v>Apto</v>
      </c>
      <c r="K242" s="13" t="str">
        <f>'[5]Res_Natação Geral'!H236</f>
        <v>Apto</v>
      </c>
      <c r="L242" s="14" t="s">
        <v>16</v>
      </c>
      <c r="M242" s="15"/>
      <c r="N242" s="15"/>
      <c r="O242" s="15"/>
      <c r="P242" s="10"/>
      <c r="Q242" s="16">
        <f t="shared" si="5"/>
        <v>4</v>
      </c>
      <c r="R242" s="14" t="s">
        <v>16</v>
      </c>
    </row>
    <row r="243" spans="1:21" ht="15" hidden="1" customHeight="1" x14ac:dyDescent="0.2">
      <c r="A243" s="8" t="s">
        <v>427</v>
      </c>
      <c r="B243" s="9">
        <v>15</v>
      </c>
      <c r="C243" s="95"/>
      <c r="D243" s="10"/>
      <c r="E243" s="10">
        <v>529</v>
      </c>
      <c r="F243" s="10" t="s">
        <v>448</v>
      </c>
      <c r="G243" s="11" t="s">
        <v>14</v>
      </c>
      <c r="H243" s="10" t="s">
        <v>449</v>
      </c>
      <c r="I243" s="14"/>
      <c r="J243" s="14"/>
      <c r="K243" s="14"/>
      <c r="L243" s="14"/>
      <c r="M243" s="15"/>
      <c r="N243" s="15"/>
      <c r="O243" s="14"/>
      <c r="P243" s="10"/>
      <c r="Q243" s="16">
        <f t="shared" si="5"/>
        <v>0</v>
      </c>
      <c r="R243" s="23"/>
      <c r="U243">
        <v>2</v>
      </c>
    </row>
    <row r="244" spans="1:21" ht="15" hidden="1" customHeight="1" x14ac:dyDescent="0.2">
      <c r="A244" s="8" t="s">
        <v>427</v>
      </c>
      <c r="B244" s="9">
        <v>16</v>
      </c>
      <c r="C244" s="95"/>
      <c r="D244" s="10"/>
      <c r="E244" s="10">
        <v>53</v>
      </c>
      <c r="F244" s="10" t="s">
        <v>450</v>
      </c>
      <c r="G244" s="11" t="s">
        <v>14</v>
      </c>
      <c r="H244" s="10" t="s">
        <v>451</v>
      </c>
      <c r="I244" s="14"/>
      <c r="J244" s="14"/>
      <c r="K244" s="14"/>
      <c r="L244" s="14" t="s">
        <v>16</v>
      </c>
      <c r="M244" s="15"/>
      <c r="N244" s="15"/>
      <c r="O244" s="15"/>
      <c r="P244" s="10"/>
      <c r="Q244" s="16">
        <f t="shared" si="5"/>
        <v>1</v>
      </c>
      <c r="R244" s="14" t="s">
        <v>16</v>
      </c>
    </row>
    <row r="245" spans="1:21" ht="15" hidden="1" customHeight="1" x14ac:dyDescent="0.2">
      <c r="A245" s="8" t="s">
        <v>427</v>
      </c>
      <c r="B245" s="9">
        <v>17</v>
      </c>
      <c r="C245" s="95"/>
      <c r="D245" s="10"/>
      <c r="E245" s="10">
        <v>477</v>
      </c>
      <c r="F245" s="10" t="s">
        <v>452</v>
      </c>
      <c r="G245" s="11" t="s">
        <v>14</v>
      </c>
      <c r="H245" s="10" t="s">
        <v>453</v>
      </c>
      <c r="I245" s="14"/>
      <c r="J245" s="14"/>
      <c r="K245" s="14"/>
      <c r="L245" s="14" t="s">
        <v>16</v>
      </c>
      <c r="M245" s="15"/>
      <c r="N245" s="15"/>
      <c r="O245" s="15"/>
      <c r="P245" s="10"/>
      <c r="Q245" s="16">
        <f t="shared" si="5"/>
        <v>1</v>
      </c>
      <c r="R245" s="14" t="s">
        <v>16</v>
      </c>
    </row>
    <row r="246" spans="1:21" ht="15" hidden="1" customHeight="1" x14ac:dyDescent="0.2">
      <c r="A246" s="8" t="s">
        <v>427</v>
      </c>
      <c r="B246" s="9">
        <v>18</v>
      </c>
      <c r="C246" s="95"/>
      <c r="D246" s="10"/>
      <c r="E246" s="10">
        <v>525</v>
      </c>
      <c r="F246" s="10" t="s">
        <v>454</v>
      </c>
      <c r="G246" s="11" t="s">
        <v>14</v>
      </c>
      <c r="H246" s="10" t="s">
        <v>455</v>
      </c>
      <c r="I246" s="14"/>
      <c r="J246" s="14"/>
      <c r="K246" s="14"/>
      <c r="L246" s="14" t="s">
        <v>16</v>
      </c>
      <c r="M246" s="15"/>
      <c r="N246" s="15"/>
      <c r="O246" s="15"/>
      <c r="P246" s="10"/>
      <c r="Q246" s="16">
        <f t="shared" si="5"/>
        <v>1</v>
      </c>
      <c r="R246" s="14" t="s">
        <v>16</v>
      </c>
    </row>
    <row r="247" spans="1:21" ht="15" hidden="1" customHeight="1" x14ac:dyDescent="0.2">
      <c r="A247" s="8" t="s">
        <v>427</v>
      </c>
      <c r="B247" s="9">
        <v>19</v>
      </c>
      <c r="C247" s="95"/>
      <c r="D247" s="10"/>
      <c r="E247" s="10">
        <v>472</v>
      </c>
      <c r="F247" s="10" t="s">
        <v>456</v>
      </c>
      <c r="G247" s="11" t="s">
        <v>14</v>
      </c>
      <c r="H247" s="10" t="s">
        <v>457</v>
      </c>
      <c r="I247" s="14"/>
      <c r="J247" s="14"/>
      <c r="K247" s="14"/>
      <c r="L247" s="14" t="s">
        <v>16</v>
      </c>
      <c r="M247" s="15"/>
      <c r="N247" s="15"/>
      <c r="O247" s="15"/>
      <c r="P247" s="10"/>
      <c r="Q247" s="16">
        <f t="shared" si="5"/>
        <v>1</v>
      </c>
      <c r="R247" s="14" t="s">
        <v>16</v>
      </c>
    </row>
    <row r="248" spans="1:21" ht="15" hidden="1" customHeight="1" x14ac:dyDescent="0.2">
      <c r="A248" s="8" t="s">
        <v>427</v>
      </c>
      <c r="B248" s="9">
        <v>20</v>
      </c>
      <c r="C248" s="95"/>
      <c r="D248" s="10"/>
      <c r="E248" s="10">
        <v>619</v>
      </c>
      <c r="F248" s="10" t="s">
        <v>458</v>
      </c>
      <c r="G248" s="11" t="s">
        <v>14</v>
      </c>
      <c r="H248" s="10" t="s">
        <v>459</v>
      </c>
      <c r="I248" s="12" t="str">
        <f>'[5]Res_Ginástica Geral'!H383</f>
        <v>Apto</v>
      </c>
      <c r="J248" s="13" t="str">
        <f>'[5]Res_Atletismo Geral'!H383</f>
        <v>Apto</v>
      </c>
      <c r="K248" s="13" t="str">
        <f>'[5]Res_Natação Geral'!H383</f>
        <v>Inapto</v>
      </c>
      <c r="L248" s="15"/>
      <c r="M248" s="15"/>
      <c r="N248" s="15"/>
      <c r="O248" s="14" t="s">
        <v>16</v>
      </c>
      <c r="P248" s="10"/>
      <c r="Q248" s="16">
        <f t="shared" si="5"/>
        <v>4</v>
      </c>
      <c r="R248" s="14" t="s">
        <v>17</v>
      </c>
      <c r="U248">
        <v>1</v>
      </c>
    </row>
    <row r="249" spans="1:21" ht="15" hidden="1" customHeight="1" x14ac:dyDescent="0.2">
      <c r="A249" s="8" t="s">
        <v>427</v>
      </c>
      <c r="B249" s="9">
        <v>21</v>
      </c>
      <c r="C249" s="95"/>
      <c r="D249" s="10"/>
      <c r="E249" s="10">
        <v>188</v>
      </c>
      <c r="F249" s="10" t="s">
        <v>460</v>
      </c>
      <c r="G249" s="11" t="s">
        <v>14</v>
      </c>
      <c r="H249" s="10" t="s">
        <v>461</v>
      </c>
      <c r="I249" s="12" t="str">
        <f>'[5]Res_Ginástica Geral'!H243</f>
        <v>Apto</v>
      </c>
      <c r="J249" s="13" t="str">
        <f>'[5]Res_Atletismo Geral'!H243</f>
        <v>Inapto</v>
      </c>
      <c r="K249" s="13" t="str">
        <f>'[5]Res_Natação Geral'!H243</f>
        <v>Inapto</v>
      </c>
      <c r="L249" s="14" t="s">
        <v>16</v>
      </c>
      <c r="M249" s="15"/>
      <c r="N249" s="15"/>
      <c r="O249" s="15"/>
      <c r="P249" s="10"/>
      <c r="Q249" s="16">
        <f t="shared" si="5"/>
        <v>4</v>
      </c>
      <c r="R249" s="14" t="s">
        <v>17</v>
      </c>
    </row>
    <row r="250" spans="1:21" ht="15" hidden="1" customHeight="1" x14ac:dyDescent="0.2">
      <c r="A250" s="8" t="s">
        <v>427</v>
      </c>
      <c r="B250" s="9">
        <v>22</v>
      </c>
      <c r="C250" s="95"/>
      <c r="D250" s="10"/>
      <c r="E250" s="10">
        <v>611</v>
      </c>
      <c r="F250" s="10" t="s">
        <v>462</v>
      </c>
      <c r="G250" s="11" t="s">
        <v>14</v>
      </c>
      <c r="H250" s="10" t="s">
        <v>463</v>
      </c>
      <c r="I250" s="12" t="str">
        <f>'[5]Res_Ginástica Geral'!H244</f>
        <v>Apto</v>
      </c>
      <c r="J250" s="13" t="str">
        <f>'[5]Res_Atletismo Geral'!H244</f>
        <v>Apto</v>
      </c>
      <c r="K250" s="13" t="str">
        <f>'[5]Res_Natação Geral'!H244</f>
        <v>Apto</v>
      </c>
      <c r="L250" s="14" t="s">
        <v>16</v>
      </c>
      <c r="M250" s="15"/>
      <c r="N250" s="15"/>
      <c r="O250" s="15"/>
      <c r="P250" s="10"/>
      <c r="Q250" s="16">
        <f t="shared" si="5"/>
        <v>4</v>
      </c>
      <c r="R250" s="14" t="s">
        <v>16</v>
      </c>
    </row>
    <row r="251" spans="1:21" ht="15" hidden="1" customHeight="1" x14ac:dyDescent="0.2">
      <c r="A251" s="8" t="s">
        <v>427</v>
      </c>
      <c r="B251" s="9">
        <v>23</v>
      </c>
      <c r="C251" s="95"/>
      <c r="D251" s="10"/>
      <c r="E251" s="10">
        <v>613</v>
      </c>
      <c r="F251" s="10" t="s">
        <v>464</v>
      </c>
      <c r="G251" s="11" t="s">
        <v>14</v>
      </c>
      <c r="H251" s="10" t="s">
        <v>465</v>
      </c>
      <c r="I251" s="12" t="str">
        <f>'[5]Res_Ginástica Geral'!H440</f>
        <v>Apto</v>
      </c>
      <c r="J251" s="13" t="str">
        <f>'[5]Res_Atletismo Geral'!H440</f>
        <v>Apto</v>
      </c>
      <c r="K251" s="13" t="str">
        <f>'[5]Res_Natação Geral'!H440</f>
        <v>Apto</v>
      </c>
      <c r="L251" s="15"/>
      <c r="M251" s="15"/>
      <c r="N251" s="14" t="s">
        <v>16</v>
      </c>
      <c r="O251" s="15"/>
      <c r="P251" s="10"/>
      <c r="Q251" s="16">
        <f t="shared" si="5"/>
        <v>4</v>
      </c>
      <c r="R251" s="14" t="s">
        <v>17</v>
      </c>
      <c r="U251">
        <v>1</v>
      </c>
    </row>
    <row r="252" spans="1:21" ht="15" hidden="1" customHeight="1" x14ac:dyDescent="0.2">
      <c r="A252" s="8" t="s">
        <v>427</v>
      </c>
      <c r="B252" s="10">
        <v>24</v>
      </c>
      <c r="C252" s="95"/>
      <c r="D252" s="10"/>
      <c r="E252" s="10">
        <v>496</v>
      </c>
      <c r="F252" s="10" t="s">
        <v>466</v>
      </c>
      <c r="G252" s="11" t="s">
        <v>14</v>
      </c>
      <c r="H252" s="10" t="s">
        <v>467</v>
      </c>
      <c r="I252" s="12" t="str">
        <f>'[5]Res_Ginástica Geral'!H246</f>
        <v>Apto</v>
      </c>
      <c r="J252" s="13" t="str">
        <f>'[5]Res_Atletismo Geral'!H246</f>
        <v>Apto</v>
      </c>
      <c r="K252" s="13" t="str">
        <f>'[5]Res_Natação Geral'!H246</f>
        <v>Apto</v>
      </c>
      <c r="L252" s="14" t="s">
        <v>16</v>
      </c>
      <c r="M252" s="15"/>
      <c r="N252" s="15"/>
      <c r="O252" s="15"/>
      <c r="P252" s="10"/>
      <c r="Q252" s="16">
        <f t="shared" si="5"/>
        <v>4</v>
      </c>
      <c r="R252" s="14" t="s">
        <v>16</v>
      </c>
    </row>
    <row r="253" spans="1:21" ht="15" hidden="1" customHeight="1" x14ac:dyDescent="0.2">
      <c r="A253" s="8" t="s">
        <v>427</v>
      </c>
      <c r="B253" s="9">
        <v>25</v>
      </c>
      <c r="C253" s="95"/>
      <c r="D253" s="10"/>
      <c r="E253" s="10">
        <v>116</v>
      </c>
      <c r="F253" s="10" t="s">
        <v>468</v>
      </c>
      <c r="G253" s="11" t="s">
        <v>14</v>
      </c>
      <c r="H253" s="10" t="s">
        <v>469</v>
      </c>
      <c r="I253" s="12" t="str">
        <f>'[5]Res_Ginástica Geral'!H247</f>
        <v>Apto</v>
      </c>
      <c r="J253" s="13" t="str">
        <f>'[5]Res_Atletismo Geral'!H247</f>
        <v>Apto</v>
      </c>
      <c r="K253" s="13" t="str">
        <f>'[5]Res_Natação Geral'!H247</f>
        <v>Apto</v>
      </c>
      <c r="L253" s="14" t="s">
        <v>16</v>
      </c>
      <c r="M253" s="15"/>
      <c r="N253" s="15"/>
      <c r="O253" s="15"/>
      <c r="P253" s="10"/>
      <c r="Q253" s="16">
        <f t="shared" si="5"/>
        <v>4</v>
      </c>
      <c r="R253" s="14" t="s">
        <v>16</v>
      </c>
    </row>
    <row r="254" spans="1:21" ht="15" hidden="1" customHeight="1" x14ac:dyDescent="0.2">
      <c r="A254" s="8" t="s">
        <v>427</v>
      </c>
      <c r="B254" s="10">
        <v>26</v>
      </c>
      <c r="C254" s="95"/>
      <c r="D254" s="10"/>
      <c r="E254" s="10">
        <v>107</v>
      </c>
      <c r="F254" s="10" t="s">
        <v>470</v>
      </c>
      <c r="G254" s="38" t="s">
        <v>197</v>
      </c>
      <c r="H254" s="10" t="s">
        <v>471</v>
      </c>
      <c r="I254" s="14"/>
      <c r="J254" s="14"/>
      <c r="K254" s="14"/>
      <c r="L254" s="14"/>
      <c r="M254" s="15"/>
      <c r="N254" s="14"/>
      <c r="O254" s="12"/>
      <c r="P254" s="10"/>
      <c r="Q254" s="16">
        <f t="shared" si="5"/>
        <v>0</v>
      </c>
      <c r="R254" s="23"/>
      <c r="U254">
        <v>2</v>
      </c>
    </row>
    <row r="255" spans="1:21" ht="15" hidden="1" customHeight="1" x14ac:dyDescent="0.2">
      <c r="A255" s="8" t="s">
        <v>427</v>
      </c>
      <c r="B255" s="9">
        <v>27</v>
      </c>
      <c r="C255" s="95"/>
      <c r="D255" s="10"/>
      <c r="E255" s="10">
        <v>512</v>
      </c>
      <c r="F255" s="10" t="s">
        <v>472</v>
      </c>
      <c r="G255" s="11" t="s">
        <v>14</v>
      </c>
      <c r="H255" s="10" t="s">
        <v>473</v>
      </c>
      <c r="I255" s="12" t="str">
        <f>'[5]Res_Ginástica Geral'!H249</f>
        <v>Apto</v>
      </c>
      <c r="J255" s="13" t="str">
        <f>'[5]Res_Atletismo Geral'!H249</f>
        <v>Apto</v>
      </c>
      <c r="K255" s="13" t="str">
        <f>'[5]Res_Natação Geral'!H249</f>
        <v>Apto</v>
      </c>
      <c r="L255" s="14" t="s">
        <v>16</v>
      </c>
      <c r="M255" s="15"/>
      <c r="N255" s="15"/>
      <c r="O255" s="15"/>
      <c r="P255" s="10"/>
      <c r="Q255" s="16">
        <f t="shared" si="5"/>
        <v>4</v>
      </c>
      <c r="R255" s="14" t="s">
        <v>16</v>
      </c>
    </row>
    <row r="256" spans="1:21" ht="15" hidden="1" customHeight="1" x14ac:dyDescent="0.2">
      <c r="A256" s="8" t="s">
        <v>427</v>
      </c>
      <c r="B256" s="9">
        <v>28</v>
      </c>
      <c r="C256" s="95"/>
      <c r="D256" s="10"/>
      <c r="E256" s="10">
        <v>568</v>
      </c>
      <c r="F256" s="10" t="s">
        <v>474</v>
      </c>
      <c r="G256" s="11" t="s">
        <v>14</v>
      </c>
      <c r="H256" s="10" t="s">
        <v>475</v>
      </c>
      <c r="I256" s="12" t="str">
        <f>'[5]Res_Ginástica Geral'!H250</f>
        <v>Apto</v>
      </c>
      <c r="J256" s="13" t="str">
        <f>'[5]Res_Atletismo Geral'!H250</f>
        <v>Apto</v>
      </c>
      <c r="K256" s="13" t="str">
        <f>'[5]Res_Natação Geral'!H250</f>
        <v>Apto</v>
      </c>
      <c r="L256" s="14" t="s">
        <v>16</v>
      </c>
      <c r="M256" s="15"/>
      <c r="N256" s="15"/>
      <c r="O256" s="15"/>
      <c r="P256" s="10"/>
      <c r="Q256" s="16">
        <f t="shared" si="5"/>
        <v>4</v>
      </c>
      <c r="R256" s="14" t="s">
        <v>16</v>
      </c>
    </row>
    <row r="257" spans="1:21" ht="15" hidden="1" customHeight="1" x14ac:dyDescent="0.2">
      <c r="A257" s="8" t="s">
        <v>427</v>
      </c>
      <c r="B257" s="9">
        <v>29</v>
      </c>
      <c r="C257" s="95"/>
      <c r="D257" s="10"/>
      <c r="E257" s="10">
        <v>175</v>
      </c>
      <c r="F257" s="10" t="s">
        <v>476</v>
      </c>
      <c r="G257" s="11" t="s">
        <v>14</v>
      </c>
      <c r="H257" s="10" t="s">
        <v>477</v>
      </c>
      <c r="I257" s="12" t="str">
        <f>'[5]Res_Ginástica Geral'!H251</f>
        <v>Apto</v>
      </c>
      <c r="J257" s="13" t="str">
        <f>'[5]Res_Atletismo Geral'!H251</f>
        <v>Apto</v>
      </c>
      <c r="K257" s="13" t="str">
        <f>'[5]Res_Natação Geral'!H251</f>
        <v>Apto</v>
      </c>
      <c r="L257" s="14" t="s">
        <v>16</v>
      </c>
      <c r="M257" s="15"/>
      <c r="N257" s="15"/>
      <c r="O257" s="15"/>
      <c r="P257" s="10"/>
      <c r="Q257" s="16">
        <f t="shared" si="5"/>
        <v>4</v>
      </c>
      <c r="R257" s="14" t="s">
        <v>16</v>
      </c>
    </row>
    <row r="258" spans="1:21" ht="15" hidden="1" customHeight="1" x14ac:dyDescent="0.2">
      <c r="A258" s="8" t="s">
        <v>427</v>
      </c>
      <c r="B258" s="9">
        <v>30</v>
      </c>
      <c r="C258" s="95"/>
      <c r="D258" s="10"/>
      <c r="E258" s="10">
        <v>271</v>
      </c>
      <c r="F258" s="10" t="s">
        <v>478</v>
      </c>
      <c r="G258" s="11" t="s">
        <v>14</v>
      </c>
      <c r="H258" s="10" t="s">
        <v>479</v>
      </c>
      <c r="I258" s="12" t="str">
        <f>'[5]Res_Ginástica Geral'!H252</f>
        <v>Apto</v>
      </c>
      <c r="J258" s="13" t="str">
        <f>'[5]Res_Atletismo Geral'!H252</f>
        <v>Apto</v>
      </c>
      <c r="K258" s="13" t="str">
        <f>'[5]Res_Natação Geral'!H252</f>
        <v>Apto</v>
      </c>
      <c r="L258" s="14" t="s">
        <v>16</v>
      </c>
      <c r="M258" s="15"/>
      <c r="N258" s="15"/>
      <c r="O258" s="15"/>
      <c r="P258" s="10"/>
      <c r="Q258" s="16">
        <f t="shared" si="5"/>
        <v>4</v>
      </c>
      <c r="R258" s="14" t="s">
        <v>16</v>
      </c>
    </row>
    <row r="259" spans="1:21" ht="15" hidden="1" customHeight="1" x14ac:dyDescent="0.2">
      <c r="A259" s="8" t="s">
        <v>427</v>
      </c>
      <c r="B259" s="10">
        <v>31</v>
      </c>
      <c r="C259" s="95"/>
      <c r="D259" s="10"/>
      <c r="E259" s="10">
        <v>406</v>
      </c>
      <c r="F259" s="10" t="s">
        <v>480</v>
      </c>
      <c r="G259" s="38" t="s">
        <v>197</v>
      </c>
      <c r="H259" s="10" t="s">
        <v>481</v>
      </c>
      <c r="I259" s="12" t="str">
        <f>'[5]Res_Ginástica Geral'!H384</f>
        <v>Apto</v>
      </c>
      <c r="J259" s="13" t="str">
        <f>'[5]Res_Atletismo Geral'!H384</f>
        <v>Apto</v>
      </c>
      <c r="K259" s="13" t="str">
        <f>'[5]Res_Natação Geral'!H384</f>
        <v>Inapto</v>
      </c>
      <c r="L259" s="15"/>
      <c r="M259" s="15"/>
      <c r="N259" s="15"/>
      <c r="O259" s="14" t="s">
        <v>16</v>
      </c>
      <c r="P259" s="10"/>
      <c r="Q259" s="16">
        <f t="shared" si="5"/>
        <v>4</v>
      </c>
      <c r="R259" s="14" t="s">
        <v>17</v>
      </c>
      <c r="U259">
        <v>1</v>
      </c>
    </row>
    <row r="260" spans="1:21" ht="15" hidden="1" customHeight="1" x14ac:dyDescent="0.2">
      <c r="A260" s="8" t="s">
        <v>427</v>
      </c>
      <c r="B260" s="9">
        <v>32</v>
      </c>
      <c r="C260" s="95"/>
      <c r="D260" s="10"/>
      <c r="E260" s="10">
        <v>5</v>
      </c>
      <c r="F260" s="10" t="s">
        <v>482</v>
      </c>
      <c r="G260" s="11" t="s">
        <v>14</v>
      </c>
      <c r="H260" s="10" t="s">
        <v>483</v>
      </c>
      <c r="I260" s="12" t="str">
        <f>'[5]Res_Ginástica Geral'!H254</f>
        <v>Apto</v>
      </c>
      <c r="J260" s="13" t="str">
        <f>'[5]Res_Atletismo Geral'!H254</f>
        <v>Apto</v>
      </c>
      <c r="K260" s="13" t="str">
        <f>'[5]Res_Natação Geral'!H254</f>
        <v>Apto</v>
      </c>
      <c r="L260" s="14" t="s">
        <v>16</v>
      </c>
      <c r="M260" s="15"/>
      <c r="N260" s="15"/>
      <c r="O260" s="15"/>
      <c r="P260" s="10"/>
      <c r="Q260" s="16">
        <f t="shared" si="5"/>
        <v>4</v>
      </c>
      <c r="R260" s="14" t="s">
        <v>16</v>
      </c>
    </row>
    <row r="261" spans="1:21" ht="15" hidden="1" customHeight="1" x14ac:dyDescent="0.2">
      <c r="A261" s="8" t="s">
        <v>427</v>
      </c>
      <c r="B261" s="9">
        <v>33</v>
      </c>
      <c r="C261" s="95"/>
      <c r="D261" s="10"/>
      <c r="E261" s="10">
        <v>562</v>
      </c>
      <c r="F261" s="10" t="s">
        <v>484</v>
      </c>
      <c r="G261" s="11" t="s">
        <v>14</v>
      </c>
      <c r="H261" s="10" t="s">
        <v>485</v>
      </c>
      <c r="I261" s="12" t="str">
        <f>'[5]Res_Ginástica Geral'!H255</f>
        <v>Apto</v>
      </c>
      <c r="J261" s="13" t="str">
        <f>'[5]Res_Atletismo Geral'!H255</f>
        <v>Apto</v>
      </c>
      <c r="K261" s="13" t="str">
        <f>'[5]Res_Natação Geral'!H255</f>
        <v>Apto</v>
      </c>
      <c r="L261" s="14" t="s">
        <v>16</v>
      </c>
      <c r="M261" s="15"/>
      <c r="N261" s="15"/>
      <c r="O261" s="15"/>
      <c r="P261" s="10"/>
      <c r="Q261" s="16">
        <f t="shared" si="5"/>
        <v>4</v>
      </c>
      <c r="R261" s="14" t="s">
        <v>16</v>
      </c>
    </row>
    <row r="262" spans="1:21" ht="15" hidden="1" customHeight="1" x14ac:dyDescent="0.2">
      <c r="A262" s="8" t="s">
        <v>427</v>
      </c>
      <c r="B262" s="9">
        <v>34</v>
      </c>
      <c r="C262" s="95"/>
      <c r="D262" s="10"/>
      <c r="E262" s="10">
        <v>424</v>
      </c>
      <c r="F262" s="10" t="s">
        <v>486</v>
      </c>
      <c r="G262" s="11" t="s">
        <v>14</v>
      </c>
      <c r="H262" s="10" t="s">
        <v>487</v>
      </c>
      <c r="I262" s="12" t="str">
        <f>'[5]Res_Ginástica Geral'!H256</f>
        <v>Apto</v>
      </c>
      <c r="J262" s="13" t="str">
        <f>'[5]Res_Atletismo Geral'!H256</f>
        <v>Inapto</v>
      </c>
      <c r="K262" s="13" t="str">
        <f>'[5]Res_Natação Geral'!H256</f>
        <v>Inapto</v>
      </c>
      <c r="L262" s="14" t="s">
        <v>17</v>
      </c>
      <c r="M262" s="15"/>
      <c r="N262" s="15"/>
      <c r="O262" s="15"/>
      <c r="P262" s="10"/>
      <c r="Q262" s="16">
        <f t="shared" si="5"/>
        <v>4</v>
      </c>
      <c r="R262" s="14" t="s">
        <v>17</v>
      </c>
    </row>
    <row r="263" spans="1:21" ht="15" hidden="1" customHeight="1" x14ac:dyDescent="0.2">
      <c r="A263" s="8" t="s">
        <v>427</v>
      </c>
      <c r="B263" s="9">
        <v>35</v>
      </c>
      <c r="C263" s="95"/>
      <c r="D263" s="10"/>
      <c r="E263" s="10">
        <v>42</v>
      </c>
      <c r="F263" s="10" t="s">
        <v>488</v>
      </c>
      <c r="G263" s="11" t="s">
        <v>14</v>
      </c>
      <c r="H263" s="10" t="s">
        <v>489</v>
      </c>
      <c r="I263" s="12" t="str">
        <f>'[5]Res_Ginástica Geral'!H257</f>
        <v>Apto</v>
      </c>
      <c r="J263" s="13" t="str">
        <f>'[5]Res_Atletismo Geral'!H257</f>
        <v>Apto</v>
      </c>
      <c r="K263" s="13" t="str">
        <f>'[5]Res_Natação Geral'!H257</f>
        <v>Apto</v>
      </c>
      <c r="L263" s="14" t="s">
        <v>16</v>
      </c>
      <c r="M263" s="15"/>
      <c r="N263" s="15"/>
      <c r="O263" s="15"/>
      <c r="P263" s="10"/>
      <c r="Q263" s="16">
        <f t="shared" si="5"/>
        <v>4</v>
      </c>
      <c r="R263" s="14" t="s">
        <v>16</v>
      </c>
    </row>
    <row r="264" spans="1:21" ht="15" hidden="1" customHeight="1" x14ac:dyDescent="0.2">
      <c r="A264" s="8" t="s">
        <v>427</v>
      </c>
      <c r="B264" s="9">
        <v>36</v>
      </c>
      <c r="C264" s="95"/>
      <c r="D264" s="10"/>
      <c r="E264" s="10">
        <v>385</v>
      </c>
      <c r="F264" s="10" t="s">
        <v>490</v>
      </c>
      <c r="G264" s="11" t="s">
        <v>14</v>
      </c>
      <c r="H264" s="10" t="s">
        <v>491</v>
      </c>
      <c r="I264" s="12" t="str">
        <f>'[5]Res_Ginástica Geral'!H115</f>
        <v>Apto</v>
      </c>
      <c r="J264" s="13" t="str">
        <f>'[5]Res_Atletismo Geral'!H115</f>
        <v>Inapto</v>
      </c>
      <c r="K264" s="13" t="str">
        <f>'[5]Res_Natação Geral'!H115</f>
        <v>Apto</v>
      </c>
      <c r="L264" s="14" t="s">
        <v>16</v>
      </c>
      <c r="M264" s="15"/>
      <c r="N264" s="14" t="s">
        <v>16</v>
      </c>
      <c r="O264" s="12"/>
      <c r="P264" s="10"/>
      <c r="Q264" s="16">
        <f t="shared" si="5"/>
        <v>5</v>
      </c>
      <c r="R264" s="14" t="s">
        <v>17</v>
      </c>
      <c r="U264">
        <v>1</v>
      </c>
    </row>
    <row r="265" spans="1:21" x14ac:dyDescent="0.2">
      <c r="A265" s="8" t="s">
        <v>427</v>
      </c>
      <c r="B265" s="9">
        <v>37</v>
      </c>
      <c r="C265" s="95"/>
      <c r="D265" s="10">
        <v>10</v>
      </c>
      <c r="E265" s="10">
        <v>539</v>
      </c>
      <c r="F265" s="10" t="s">
        <v>492</v>
      </c>
      <c r="G265" s="11" t="s">
        <v>14</v>
      </c>
      <c r="H265" s="10" t="s">
        <v>493</v>
      </c>
      <c r="I265" s="14"/>
      <c r="J265" s="14"/>
      <c r="K265" s="14"/>
      <c r="L265" s="15"/>
      <c r="M265" s="15"/>
      <c r="N265" s="15"/>
      <c r="O265" s="14"/>
      <c r="P265" s="10"/>
      <c r="Q265" s="16">
        <f t="shared" si="5"/>
        <v>0</v>
      </c>
      <c r="R265" s="14"/>
      <c r="U265">
        <v>2</v>
      </c>
    </row>
    <row r="266" spans="1:21" ht="15" hidden="1" customHeight="1" x14ac:dyDescent="0.2">
      <c r="A266" s="8" t="s">
        <v>427</v>
      </c>
      <c r="B266" s="9">
        <v>38</v>
      </c>
      <c r="C266" s="95"/>
      <c r="D266" s="10"/>
      <c r="E266" s="10">
        <v>356</v>
      </c>
      <c r="F266" s="10" t="s">
        <v>494</v>
      </c>
      <c r="G266" s="11" t="s">
        <v>14</v>
      </c>
      <c r="H266" s="10" t="s">
        <v>495</v>
      </c>
      <c r="I266" s="12" t="str">
        <f>'[5]Res_Ginástica Geral'!H260</f>
        <v>Apto</v>
      </c>
      <c r="J266" s="13" t="str">
        <f>'[5]Res_Atletismo Geral'!H260</f>
        <v>Apto</v>
      </c>
      <c r="K266" s="13" t="str">
        <f>'[5]Res_Natação Geral'!H260</f>
        <v>Apto</v>
      </c>
      <c r="L266" s="14" t="s">
        <v>16</v>
      </c>
      <c r="M266" s="15"/>
      <c r="N266" s="15"/>
      <c r="O266" s="15"/>
      <c r="P266" s="10"/>
      <c r="Q266" s="16">
        <f t="shared" si="5"/>
        <v>4</v>
      </c>
      <c r="R266" s="14" t="s">
        <v>16</v>
      </c>
    </row>
    <row r="267" spans="1:21" ht="15" hidden="1" customHeight="1" x14ac:dyDescent="0.2">
      <c r="A267" s="8" t="s">
        <v>427</v>
      </c>
      <c r="B267" s="10">
        <v>39</v>
      </c>
      <c r="C267" s="95"/>
      <c r="D267" s="10"/>
      <c r="E267" s="10">
        <v>33</v>
      </c>
      <c r="F267" s="10" t="s">
        <v>496</v>
      </c>
      <c r="G267" s="11" t="s">
        <v>14</v>
      </c>
      <c r="H267" s="10" t="s">
        <v>497</v>
      </c>
      <c r="I267" s="12" t="str">
        <f>'[5]Res_Ginástica Geral'!H441</f>
        <v>Apto</v>
      </c>
      <c r="J267" s="13" t="str">
        <f>'[5]Res_Atletismo Geral'!H441</f>
        <v>Apto</v>
      </c>
      <c r="K267" s="13" t="str">
        <f>'[5]Res_Natação Geral'!H441</f>
        <v>Apto</v>
      </c>
      <c r="L267" s="15"/>
      <c r="M267" s="15"/>
      <c r="N267" s="14" t="s">
        <v>16</v>
      </c>
      <c r="O267" s="15"/>
      <c r="P267" s="10"/>
      <c r="Q267" s="16">
        <f t="shared" si="5"/>
        <v>4</v>
      </c>
      <c r="R267" s="14" t="s">
        <v>17</v>
      </c>
      <c r="U267">
        <v>1</v>
      </c>
    </row>
    <row r="268" spans="1:21" ht="15" hidden="1" customHeight="1" x14ac:dyDescent="0.2">
      <c r="A268" s="8" t="s">
        <v>427</v>
      </c>
      <c r="B268" s="9">
        <v>40</v>
      </c>
      <c r="C268" s="95"/>
      <c r="D268" s="10"/>
      <c r="E268" s="10">
        <v>64</v>
      </c>
      <c r="F268" s="10" t="s">
        <v>498</v>
      </c>
      <c r="G268" s="11" t="s">
        <v>14</v>
      </c>
      <c r="H268" s="10" t="s">
        <v>499</v>
      </c>
      <c r="I268" s="12" t="str">
        <f>'[5]Res_Ginástica Geral'!H262</f>
        <v>Apto</v>
      </c>
      <c r="J268" s="13" t="str">
        <f>'[5]Res_Atletismo Geral'!H262</f>
        <v>Apto</v>
      </c>
      <c r="K268" s="13" t="str">
        <f>'[5]Res_Natação Geral'!H262</f>
        <v>Apto</v>
      </c>
      <c r="L268" s="14" t="s">
        <v>16</v>
      </c>
      <c r="M268" s="15"/>
      <c r="N268" s="15"/>
      <c r="O268" s="15"/>
      <c r="P268" s="10"/>
      <c r="Q268" s="16">
        <f t="shared" si="5"/>
        <v>4</v>
      </c>
      <c r="R268" s="14" t="s">
        <v>16</v>
      </c>
    </row>
    <row r="269" spans="1:21" x14ac:dyDescent="0.2">
      <c r="A269" s="8" t="s">
        <v>427</v>
      </c>
      <c r="B269" s="10">
        <v>41</v>
      </c>
      <c r="C269" s="95"/>
      <c r="D269" s="10">
        <v>11</v>
      </c>
      <c r="E269" s="10">
        <v>192</v>
      </c>
      <c r="F269" s="10" t="s">
        <v>500</v>
      </c>
      <c r="G269" s="11" t="s">
        <v>14</v>
      </c>
      <c r="H269" s="10" t="s">
        <v>501</v>
      </c>
      <c r="I269" s="14"/>
      <c r="J269" s="14"/>
      <c r="K269" s="14"/>
      <c r="L269" s="14"/>
      <c r="M269" s="15"/>
      <c r="N269" s="15"/>
      <c r="O269" s="15"/>
      <c r="P269" s="10"/>
      <c r="Q269" s="16">
        <f t="shared" si="5"/>
        <v>0</v>
      </c>
      <c r="R269" s="14"/>
      <c r="U269">
        <v>2</v>
      </c>
    </row>
    <row r="270" spans="1:21" ht="15" hidden="1" customHeight="1" x14ac:dyDescent="0.2">
      <c r="A270" s="8" t="s">
        <v>427</v>
      </c>
      <c r="B270" s="9">
        <v>42</v>
      </c>
      <c r="C270" s="95"/>
      <c r="D270" s="10"/>
      <c r="E270" s="10">
        <v>301</v>
      </c>
      <c r="F270" s="10" t="s">
        <v>502</v>
      </c>
      <c r="G270" s="11" t="s">
        <v>14</v>
      </c>
      <c r="H270" s="10" t="s">
        <v>503</v>
      </c>
      <c r="I270" s="12" t="str">
        <f>'[5]Res_Ginástica Geral'!H264</f>
        <v>Apto</v>
      </c>
      <c r="J270" s="13" t="str">
        <f>'[5]Res_Atletismo Geral'!H264</f>
        <v>Apto</v>
      </c>
      <c r="K270" s="13" t="str">
        <f>'[5]Res_Natação Geral'!H264</f>
        <v>Apto</v>
      </c>
      <c r="L270" s="14" t="s">
        <v>16</v>
      </c>
      <c r="M270" s="15"/>
      <c r="N270" s="15"/>
      <c r="O270" s="15"/>
      <c r="P270" s="10"/>
      <c r="Q270" s="16">
        <f t="shared" si="5"/>
        <v>4</v>
      </c>
      <c r="R270" s="14" t="s">
        <v>16</v>
      </c>
    </row>
    <row r="271" spans="1:21" ht="15" hidden="1" customHeight="1" x14ac:dyDescent="0.2">
      <c r="A271" s="8" t="s">
        <v>427</v>
      </c>
      <c r="B271" s="9">
        <v>43</v>
      </c>
      <c r="C271" s="95"/>
      <c r="D271" s="10"/>
      <c r="E271" s="10">
        <v>628</v>
      </c>
      <c r="F271" s="10" t="s">
        <v>504</v>
      </c>
      <c r="G271" s="11" t="s">
        <v>14</v>
      </c>
      <c r="H271" s="10" t="s">
        <v>505</v>
      </c>
      <c r="I271" s="12" t="str">
        <f>'[5]Res_Ginástica Geral'!H217</f>
        <v>Apto</v>
      </c>
      <c r="J271" s="13" t="str">
        <f>'[5]Res_Atletismo Geral'!H217</f>
        <v>Inapto</v>
      </c>
      <c r="K271" s="13" t="str">
        <f>'[5]Res_Natação Geral'!H217</f>
        <v>Apto</v>
      </c>
      <c r="L271" s="14" t="s">
        <v>16</v>
      </c>
      <c r="M271" s="15"/>
      <c r="N271" s="15"/>
      <c r="O271" s="15"/>
      <c r="P271" s="10"/>
      <c r="Q271" s="16">
        <f t="shared" si="5"/>
        <v>4</v>
      </c>
      <c r="R271" s="14" t="s">
        <v>17</v>
      </c>
      <c r="U271">
        <v>1</v>
      </c>
    </row>
    <row r="272" spans="1:21" ht="15" hidden="1" customHeight="1" x14ac:dyDescent="0.2">
      <c r="A272" s="8" t="s">
        <v>427</v>
      </c>
      <c r="B272" s="9">
        <v>44</v>
      </c>
      <c r="C272" s="95"/>
      <c r="D272" s="10"/>
      <c r="E272" s="10">
        <v>324</v>
      </c>
      <c r="F272" s="10" t="s">
        <v>506</v>
      </c>
      <c r="G272" s="11" t="s">
        <v>14</v>
      </c>
      <c r="H272" s="10" t="s">
        <v>507</v>
      </c>
      <c r="I272" s="12" t="str">
        <f>'[5]Res_Ginástica Geral'!H266</f>
        <v>Apto</v>
      </c>
      <c r="J272" s="13" t="str">
        <f>'[5]Res_Atletismo Geral'!H266</f>
        <v>Apto</v>
      </c>
      <c r="K272" s="13" t="str">
        <f>'[5]Res_Natação Geral'!H266</f>
        <v>Apto</v>
      </c>
      <c r="L272" s="14" t="s">
        <v>16</v>
      </c>
      <c r="M272" s="15"/>
      <c r="N272" s="15"/>
      <c r="O272" s="15"/>
      <c r="P272" s="10"/>
      <c r="Q272" s="16">
        <f t="shared" si="5"/>
        <v>4</v>
      </c>
      <c r="R272" s="14" t="s">
        <v>16</v>
      </c>
    </row>
    <row r="273" spans="1:21" ht="15" hidden="1" customHeight="1" x14ac:dyDescent="0.2">
      <c r="A273" s="8" t="s">
        <v>427</v>
      </c>
      <c r="B273" s="9">
        <v>45</v>
      </c>
      <c r="C273" s="95"/>
      <c r="D273" s="10"/>
      <c r="E273" s="10">
        <v>14</v>
      </c>
      <c r="F273" s="10" t="s">
        <v>508</v>
      </c>
      <c r="G273" s="11" t="s">
        <v>14</v>
      </c>
      <c r="H273" s="10" t="s">
        <v>509</v>
      </c>
      <c r="I273" s="12" t="str">
        <f>'[5]Res_Ginástica Geral'!H46</f>
        <v>Apto</v>
      </c>
      <c r="J273" s="13" t="str">
        <f>'[5]Res_Atletismo Geral'!H46</f>
        <v>Inapto</v>
      </c>
      <c r="K273" s="13" t="str">
        <f>'[5]Res_Natação Geral'!H46</f>
        <v>Apto</v>
      </c>
      <c r="L273" s="14" t="s">
        <v>16</v>
      </c>
      <c r="M273" s="15"/>
      <c r="N273" s="15"/>
      <c r="O273" s="14" t="s">
        <v>16</v>
      </c>
      <c r="P273" s="10"/>
      <c r="Q273" s="16">
        <f t="shared" si="5"/>
        <v>5</v>
      </c>
      <c r="R273" s="14" t="s">
        <v>17</v>
      </c>
      <c r="U273">
        <v>1</v>
      </c>
    </row>
    <row r="274" spans="1:21" ht="15" hidden="1" customHeight="1" x14ac:dyDescent="0.2">
      <c r="A274" s="8" t="s">
        <v>427</v>
      </c>
      <c r="B274" s="9">
        <v>46</v>
      </c>
      <c r="C274" s="95"/>
      <c r="D274" s="10"/>
      <c r="E274" s="10">
        <v>180</v>
      </c>
      <c r="F274" s="10" t="s">
        <v>510</v>
      </c>
      <c r="G274" s="11" t="s">
        <v>14</v>
      </c>
      <c r="H274" s="10" t="s">
        <v>511</v>
      </c>
      <c r="I274" s="12" t="str">
        <f>'[5]Res_Ginástica Geral'!H268</f>
        <v>Apto</v>
      </c>
      <c r="J274" s="13" t="str">
        <f>'[5]Res_Atletismo Geral'!H268</f>
        <v>Apto</v>
      </c>
      <c r="K274" s="13" t="str">
        <f>'[5]Res_Natação Geral'!H268</f>
        <v>Apto</v>
      </c>
      <c r="L274" s="14" t="s">
        <v>16</v>
      </c>
      <c r="M274" s="15"/>
      <c r="N274" s="15"/>
      <c r="O274" s="15"/>
      <c r="P274" s="10"/>
      <c r="Q274" s="16">
        <f t="shared" si="5"/>
        <v>4</v>
      </c>
      <c r="R274" s="14" t="s">
        <v>16</v>
      </c>
    </row>
    <row r="275" spans="1:21" ht="15" hidden="1" customHeight="1" x14ac:dyDescent="0.2">
      <c r="A275" s="8" t="s">
        <v>427</v>
      </c>
      <c r="B275" s="9">
        <v>47</v>
      </c>
      <c r="C275" s="95"/>
      <c r="D275" s="10"/>
      <c r="E275" s="10">
        <v>185</v>
      </c>
      <c r="F275" s="10" t="s">
        <v>512</v>
      </c>
      <c r="G275" s="11" t="s">
        <v>14</v>
      </c>
      <c r="H275" s="10" t="s">
        <v>513</v>
      </c>
      <c r="I275" s="14"/>
      <c r="J275" s="13" t="str">
        <f>'[5]Res_Atletismo Geral'!H443</f>
        <v>Inapto</v>
      </c>
      <c r="K275" s="14"/>
      <c r="L275" s="15"/>
      <c r="M275" s="15"/>
      <c r="N275" s="14"/>
      <c r="O275" s="15"/>
      <c r="P275" s="10"/>
      <c r="Q275" s="16">
        <f t="shared" si="5"/>
        <v>1</v>
      </c>
      <c r="R275" s="14" t="s">
        <v>17</v>
      </c>
      <c r="U275">
        <v>1</v>
      </c>
    </row>
    <row r="276" spans="1:21" ht="15" hidden="1" customHeight="1" x14ac:dyDescent="0.2">
      <c r="A276" s="8" t="s">
        <v>427</v>
      </c>
      <c r="B276" s="9">
        <v>48</v>
      </c>
      <c r="C276" s="95"/>
      <c r="D276" s="10"/>
      <c r="E276" s="10">
        <v>445</v>
      </c>
      <c r="F276" s="10" t="s">
        <v>514</v>
      </c>
      <c r="G276" s="11" t="s">
        <v>14</v>
      </c>
      <c r="H276" s="10" t="s">
        <v>515</v>
      </c>
      <c r="I276" s="12" t="str">
        <f>'[5]Res_Ginástica Geral'!H270</f>
        <v>Apto</v>
      </c>
      <c r="J276" s="13" t="str">
        <f>'[5]Res_Atletismo Geral'!H270</f>
        <v>Apto</v>
      </c>
      <c r="K276" s="13" t="str">
        <f>'[5]Res_Natação Geral'!H270</f>
        <v>Apto</v>
      </c>
      <c r="L276" s="14" t="s">
        <v>16</v>
      </c>
      <c r="M276" s="15"/>
      <c r="N276" s="15"/>
      <c r="O276" s="15"/>
      <c r="P276" s="10"/>
      <c r="Q276" s="16">
        <f t="shared" si="5"/>
        <v>4</v>
      </c>
      <c r="R276" s="14" t="s">
        <v>16</v>
      </c>
    </row>
    <row r="277" spans="1:21" ht="15" hidden="1" customHeight="1" x14ac:dyDescent="0.2">
      <c r="A277" s="8" t="s">
        <v>427</v>
      </c>
      <c r="B277" s="9">
        <v>49</v>
      </c>
      <c r="C277" s="95"/>
      <c r="D277" s="10"/>
      <c r="E277" s="10">
        <v>322</v>
      </c>
      <c r="F277" s="10" t="s">
        <v>516</v>
      </c>
      <c r="G277" s="11" t="s">
        <v>14</v>
      </c>
      <c r="H277" s="10" t="s">
        <v>517</v>
      </c>
      <c r="I277" s="12" t="str">
        <f>'[5]Res_Ginástica Geral'!H271</f>
        <v>Apto</v>
      </c>
      <c r="J277" s="13" t="str">
        <f>'[5]Res_Atletismo Geral'!H271</f>
        <v>Apto</v>
      </c>
      <c r="K277" s="13" t="str">
        <f>'[5]Res_Natação Geral'!H271</f>
        <v>Apto</v>
      </c>
      <c r="L277" s="14" t="s">
        <v>16</v>
      </c>
      <c r="M277" s="15"/>
      <c r="N277" s="15"/>
      <c r="O277" s="15"/>
      <c r="P277" s="10"/>
      <c r="Q277" s="16">
        <f t="shared" si="5"/>
        <v>4</v>
      </c>
      <c r="R277" s="14" t="s">
        <v>16</v>
      </c>
    </row>
    <row r="278" spans="1:21" ht="15" hidden="1" customHeight="1" x14ac:dyDescent="0.2">
      <c r="A278" s="8" t="s">
        <v>427</v>
      </c>
      <c r="B278" s="9">
        <v>50</v>
      </c>
      <c r="C278" s="95"/>
      <c r="D278" s="10"/>
      <c r="E278" s="10">
        <v>585</v>
      </c>
      <c r="F278" s="10" t="s">
        <v>518</v>
      </c>
      <c r="G278" s="11" t="s">
        <v>14</v>
      </c>
      <c r="H278" s="10" t="s">
        <v>519</v>
      </c>
      <c r="I278" s="12" t="str">
        <f>'[5]Res_Ginástica Geral'!H272</f>
        <v>Apto</v>
      </c>
      <c r="J278" s="13" t="str">
        <f>'[5]Res_Atletismo Geral'!H272</f>
        <v>Apto</v>
      </c>
      <c r="K278" s="13" t="str">
        <f>'[5]Res_Natação Geral'!H272</f>
        <v>Apto</v>
      </c>
      <c r="L278" s="14" t="s">
        <v>16</v>
      </c>
      <c r="M278" s="15"/>
      <c r="N278" s="15"/>
      <c r="O278" s="15"/>
      <c r="P278" s="10"/>
      <c r="Q278" s="16">
        <f t="shared" si="5"/>
        <v>4</v>
      </c>
      <c r="R278" s="14" t="s">
        <v>16</v>
      </c>
    </row>
    <row r="279" spans="1:21" ht="15" hidden="1" customHeight="1" x14ac:dyDescent="0.2">
      <c r="A279" s="8" t="s">
        <v>427</v>
      </c>
      <c r="B279" s="10">
        <v>51</v>
      </c>
      <c r="C279" s="95"/>
      <c r="D279" s="10"/>
      <c r="E279" s="10">
        <v>241</v>
      </c>
      <c r="F279" s="10" t="s">
        <v>520</v>
      </c>
      <c r="G279" s="11" t="s">
        <v>14</v>
      </c>
      <c r="H279" s="10" t="s">
        <v>521</v>
      </c>
      <c r="I279" s="12" t="str">
        <f>'[5]Res_Ginástica Geral'!H446</f>
        <v>Inapto</v>
      </c>
      <c r="J279" s="13" t="str">
        <f>'[5]Res_Atletismo Geral'!H446</f>
        <v>Apto</v>
      </c>
      <c r="K279" s="13" t="str">
        <f>'[5]Res_Natação Geral'!H446</f>
        <v>Apto</v>
      </c>
      <c r="L279" s="15"/>
      <c r="M279" s="15"/>
      <c r="N279" s="14" t="s">
        <v>16</v>
      </c>
      <c r="O279" s="15"/>
      <c r="P279" s="10"/>
      <c r="Q279" s="16">
        <f t="shared" si="5"/>
        <v>4</v>
      </c>
      <c r="R279" s="14" t="s">
        <v>17</v>
      </c>
      <c r="U279">
        <v>1</v>
      </c>
    </row>
    <row r="280" spans="1:21" ht="15" hidden="1" customHeight="1" x14ac:dyDescent="0.2">
      <c r="A280" s="8" t="s">
        <v>427</v>
      </c>
      <c r="B280" s="9">
        <v>52</v>
      </c>
      <c r="C280" s="95"/>
      <c r="D280" s="10"/>
      <c r="E280" s="10">
        <v>85</v>
      </c>
      <c r="F280" s="10" t="s">
        <v>522</v>
      </c>
      <c r="G280" s="11" t="s">
        <v>14</v>
      </c>
      <c r="H280" s="10" t="s">
        <v>523</v>
      </c>
      <c r="I280" s="12" t="str">
        <f>'[5]Res_Ginástica Geral'!H274</f>
        <v>Apto</v>
      </c>
      <c r="J280" s="13" t="str">
        <f>'[5]Res_Atletismo Geral'!H274</f>
        <v>Apto</v>
      </c>
      <c r="K280" s="13" t="str">
        <f>'[5]Res_Natação Geral'!H274</f>
        <v>Apto</v>
      </c>
      <c r="L280" s="14" t="s">
        <v>16</v>
      </c>
      <c r="M280" s="15"/>
      <c r="N280" s="15"/>
      <c r="O280" s="15"/>
      <c r="P280" s="10"/>
      <c r="Q280" s="16">
        <f t="shared" si="5"/>
        <v>4</v>
      </c>
      <c r="R280" s="14" t="s">
        <v>16</v>
      </c>
    </row>
    <row r="281" spans="1:21" ht="15" hidden="1" customHeight="1" x14ac:dyDescent="0.2">
      <c r="A281" s="8" t="s">
        <v>427</v>
      </c>
      <c r="B281" s="9">
        <v>53</v>
      </c>
      <c r="C281" s="95"/>
      <c r="D281" s="10"/>
      <c r="E281" s="10">
        <v>503</v>
      </c>
      <c r="F281" s="10" t="s">
        <v>524</v>
      </c>
      <c r="G281" s="11" t="s">
        <v>14</v>
      </c>
      <c r="H281" s="10" t="s">
        <v>525</v>
      </c>
      <c r="I281" s="12" t="str">
        <f>'[5]Res_Ginástica Geral'!H258</f>
        <v>Apto</v>
      </c>
      <c r="J281" s="13" t="str">
        <f>'[5]Res_Atletismo Geral'!H258</f>
        <v>Inapto</v>
      </c>
      <c r="K281" s="13" t="str">
        <f>'[5]Res_Natação Geral'!H258</f>
        <v>Apto</v>
      </c>
      <c r="L281" s="14" t="s">
        <v>17</v>
      </c>
      <c r="M281" s="15"/>
      <c r="N281" s="15"/>
      <c r="O281" s="15"/>
      <c r="P281" s="10"/>
      <c r="Q281" s="16">
        <f t="shared" si="5"/>
        <v>4</v>
      </c>
      <c r="R281" s="14" t="s">
        <v>17</v>
      </c>
      <c r="U281">
        <v>1</v>
      </c>
    </row>
    <row r="282" spans="1:21" ht="15" hidden="1" customHeight="1" x14ac:dyDescent="0.2">
      <c r="A282" s="8" t="s">
        <v>427</v>
      </c>
      <c r="B282" s="9">
        <v>54</v>
      </c>
      <c r="C282" s="95"/>
      <c r="D282" s="10"/>
      <c r="E282" s="10">
        <v>595</v>
      </c>
      <c r="F282" s="10" t="s">
        <v>526</v>
      </c>
      <c r="G282" s="11" t="s">
        <v>14</v>
      </c>
      <c r="H282" s="10" t="s">
        <v>527</v>
      </c>
      <c r="I282" s="12" t="str">
        <f>'[5]Res_Ginástica Geral'!H276</f>
        <v>Apto</v>
      </c>
      <c r="J282" s="13" t="str">
        <f>'[5]Res_Atletismo Geral'!H276</f>
        <v>Inapto</v>
      </c>
      <c r="K282" s="13" t="str">
        <f>'[5]Res_Natação Geral'!H276</f>
        <v>Inapto</v>
      </c>
      <c r="L282" s="14" t="s">
        <v>16</v>
      </c>
      <c r="M282" s="15"/>
      <c r="N282" s="15"/>
      <c r="O282" s="15"/>
      <c r="P282" s="10"/>
      <c r="Q282" s="16">
        <f t="shared" si="5"/>
        <v>4</v>
      </c>
      <c r="R282" s="14" t="s">
        <v>17</v>
      </c>
    </row>
    <row r="283" spans="1:21" ht="15" hidden="1" customHeight="1" x14ac:dyDescent="0.2">
      <c r="A283" s="8" t="s">
        <v>427</v>
      </c>
      <c r="B283" s="9">
        <v>55</v>
      </c>
      <c r="C283" s="95"/>
      <c r="D283" s="10"/>
      <c r="E283" s="10">
        <v>186</v>
      </c>
      <c r="F283" s="10" t="s">
        <v>528</v>
      </c>
      <c r="G283" s="11" t="s">
        <v>14</v>
      </c>
      <c r="H283" s="10" t="s">
        <v>529</v>
      </c>
      <c r="I283" s="12" t="str">
        <f>'[5]Res_Ginástica Geral'!H277</f>
        <v>Apto</v>
      </c>
      <c r="J283" s="13" t="str">
        <f>'[5]Res_Atletismo Geral'!H277</f>
        <v>Apto</v>
      </c>
      <c r="K283" s="13" t="str">
        <f>'[5]Res_Natação Geral'!H277</f>
        <v>Apto</v>
      </c>
      <c r="L283" s="14" t="s">
        <v>16</v>
      </c>
      <c r="M283" s="15"/>
      <c r="N283" s="15"/>
      <c r="O283" s="15"/>
      <c r="P283" s="10"/>
      <c r="Q283" s="16">
        <f t="shared" si="5"/>
        <v>4</v>
      </c>
      <c r="R283" s="14" t="s">
        <v>16</v>
      </c>
    </row>
    <row r="284" spans="1:21" ht="15" hidden="1" customHeight="1" x14ac:dyDescent="0.2">
      <c r="A284" s="8" t="s">
        <v>427</v>
      </c>
      <c r="B284" s="10">
        <v>56</v>
      </c>
      <c r="C284" s="95"/>
      <c r="D284" s="10"/>
      <c r="E284" s="17">
        <v>590</v>
      </c>
      <c r="F284" s="17" t="s">
        <v>530</v>
      </c>
      <c r="G284" s="18" t="s">
        <v>34</v>
      </c>
      <c r="H284" s="17" t="s">
        <v>531</v>
      </c>
      <c r="I284" s="20" t="str">
        <f>'[5]Res_Ginástica Geral'!H278</f>
        <v xml:space="preserve"> </v>
      </c>
      <c r="J284" s="21"/>
      <c r="K284" s="21"/>
      <c r="L284" s="22"/>
      <c r="M284" s="15"/>
      <c r="N284" s="22"/>
      <c r="O284" s="22"/>
      <c r="P284" s="10"/>
      <c r="Q284" s="20">
        <f t="shared" si="5"/>
        <v>1</v>
      </c>
      <c r="R284" s="22"/>
    </row>
    <row r="285" spans="1:21" ht="15" hidden="1" customHeight="1" x14ac:dyDescent="0.2">
      <c r="A285" s="8" t="s">
        <v>427</v>
      </c>
      <c r="B285" s="10">
        <v>57</v>
      </c>
      <c r="C285" s="95"/>
      <c r="D285" s="10"/>
      <c r="E285" s="17">
        <v>167</v>
      </c>
      <c r="F285" s="17" t="s">
        <v>243</v>
      </c>
      <c r="G285" s="18" t="s">
        <v>34</v>
      </c>
      <c r="H285" s="17" t="s">
        <v>244</v>
      </c>
      <c r="I285" s="20" t="str">
        <f>'[5]Res_Ginástica Geral'!H279</f>
        <v xml:space="preserve"> </v>
      </c>
      <c r="J285" s="21"/>
      <c r="K285" s="21"/>
      <c r="L285" s="22"/>
      <c r="M285" s="15"/>
      <c r="N285" s="22"/>
      <c r="O285" s="22"/>
      <c r="P285" s="10"/>
      <c r="Q285" s="20">
        <f t="shared" si="5"/>
        <v>1</v>
      </c>
      <c r="R285" s="22"/>
    </row>
    <row r="286" spans="1:21" ht="15" hidden="1" customHeight="1" x14ac:dyDescent="0.2">
      <c r="A286" s="8" t="s">
        <v>427</v>
      </c>
      <c r="B286" s="10">
        <v>58</v>
      </c>
      <c r="C286" s="95"/>
      <c r="D286" s="10"/>
      <c r="E286" s="17">
        <v>407</v>
      </c>
      <c r="F286" s="17" t="s">
        <v>532</v>
      </c>
      <c r="G286" s="18" t="s">
        <v>21</v>
      </c>
      <c r="H286" s="17" t="s">
        <v>533</v>
      </c>
      <c r="I286" s="20" t="str">
        <f>'[5]Res_Ginástica Geral'!H280</f>
        <v xml:space="preserve"> </v>
      </c>
      <c r="J286" s="21"/>
      <c r="K286" s="21"/>
      <c r="L286" s="22"/>
      <c r="M286" s="15"/>
      <c r="N286" s="22"/>
      <c r="O286" s="22"/>
      <c r="P286" s="10"/>
      <c r="Q286" s="20">
        <f t="shared" si="5"/>
        <v>1</v>
      </c>
      <c r="R286" s="22"/>
      <c r="S286" s="26" t="s">
        <v>427</v>
      </c>
    </row>
    <row r="287" spans="1:21" ht="16" hidden="1" customHeight="1" x14ac:dyDescent="0.2">
      <c r="A287" s="28"/>
      <c r="B287" s="28"/>
      <c r="C287" s="95"/>
      <c r="D287" s="10"/>
      <c r="E287" s="28"/>
      <c r="F287" s="28"/>
      <c r="G287" s="29"/>
      <c r="H287" s="28"/>
      <c r="I287" s="30" t="s">
        <v>8</v>
      </c>
      <c r="J287" s="30" t="s">
        <v>87</v>
      </c>
      <c r="K287" s="30" t="s">
        <v>88</v>
      </c>
      <c r="L287" s="30" t="s">
        <v>89</v>
      </c>
      <c r="M287" s="15"/>
      <c r="N287" s="31" t="s">
        <v>91</v>
      </c>
      <c r="O287" s="30" t="s">
        <v>92</v>
      </c>
      <c r="P287" s="10"/>
      <c r="Q287" s="30" t="s">
        <v>10</v>
      </c>
      <c r="R287" s="30" t="s">
        <v>93</v>
      </c>
      <c r="S287" s="26">
        <f>COUNTA(Q229:Q286)</f>
        <v>58</v>
      </c>
      <c r="T287" s="32">
        <f>(58-2)</f>
        <v>56</v>
      </c>
    </row>
    <row r="288" spans="1:21" ht="15" hidden="1" customHeight="1" x14ac:dyDescent="0.2">
      <c r="A288" s="8" t="s">
        <v>534</v>
      </c>
      <c r="B288" s="10">
        <v>1</v>
      </c>
      <c r="C288" s="95"/>
      <c r="D288" s="10"/>
      <c r="E288" s="17">
        <v>285</v>
      </c>
      <c r="F288" s="17" t="s">
        <v>343</v>
      </c>
      <c r="G288" s="18" t="s">
        <v>34</v>
      </c>
      <c r="H288" s="17" t="s">
        <v>344</v>
      </c>
      <c r="I288" s="20" t="str">
        <f>'[5]Res_Ginástica Geral'!H282</f>
        <v xml:space="preserve"> </v>
      </c>
      <c r="J288" s="21"/>
      <c r="K288" s="21"/>
      <c r="L288" s="22"/>
      <c r="M288" s="15"/>
      <c r="N288" s="22"/>
      <c r="O288" s="22"/>
      <c r="P288" s="10"/>
      <c r="Q288" s="20">
        <f t="shared" ref="Q288:Q344" si="6">COUNTA(I288:O288)</f>
        <v>1</v>
      </c>
      <c r="R288" s="22"/>
    </row>
    <row r="289" spans="1:21" ht="15" hidden="1" customHeight="1" x14ac:dyDescent="0.2">
      <c r="A289" s="8" t="s">
        <v>534</v>
      </c>
      <c r="B289" s="10">
        <v>2</v>
      </c>
      <c r="C289" s="95"/>
      <c r="D289" s="10"/>
      <c r="E289" s="17">
        <v>177</v>
      </c>
      <c r="F289" s="17" t="s">
        <v>535</v>
      </c>
      <c r="G289" s="18" t="s">
        <v>34</v>
      </c>
      <c r="H289" s="17" t="s">
        <v>536</v>
      </c>
      <c r="I289" s="20" t="str">
        <f>'[5]Res_Ginástica Geral'!H283</f>
        <v xml:space="preserve"> </v>
      </c>
      <c r="J289" s="21"/>
      <c r="K289" s="21"/>
      <c r="L289" s="22"/>
      <c r="M289" s="15"/>
      <c r="N289" s="22"/>
      <c r="O289" s="22"/>
      <c r="P289" s="10"/>
      <c r="Q289" s="20">
        <f t="shared" si="6"/>
        <v>1</v>
      </c>
      <c r="R289" s="22"/>
    </row>
    <row r="290" spans="1:21" ht="15" hidden="1" customHeight="1" x14ac:dyDescent="0.2">
      <c r="A290" s="8" t="s">
        <v>534</v>
      </c>
      <c r="B290" s="10">
        <v>3</v>
      </c>
      <c r="C290" s="95"/>
      <c r="D290" s="10"/>
      <c r="E290" s="17">
        <v>532</v>
      </c>
      <c r="F290" s="17" t="s">
        <v>369</v>
      </c>
      <c r="G290" s="18" t="s">
        <v>34</v>
      </c>
      <c r="H290" s="17" t="s">
        <v>370</v>
      </c>
      <c r="I290" s="20" t="str">
        <f>'[5]Res_Ginástica Geral'!H284</f>
        <v xml:space="preserve"> </v>
      </c>
      <c r="J290" s="21"/>
      <c r="K290" s="21"/>
      <c r="L290" s="22"/>
      <c r="M290" s="15"/>
      <c r="N290" s="22"/>
      <c r="O290" s="22"/>
      <c r="P290" s="10"/>
      <c r="Q290" s="20">
        <f t="shared" si="6"/>
        <v>1</v>
      </c>
      <c r="R290" s="22"/>
    </row>
    <row r="291" spans="1:21" ht="15" hidden="1" customHeight="1" x14ac:dyDescent="0.2">
      <c r="A291" s="8" t="s">
        <v>534</v>
      </c>
      <c r="B291" s="10">
        <v>4</v>
      </c>
      <c r="C291" s="95"/>
      <c r="D291" s="10"/>
      <c r="E291" s="17">
        <v>172</v>
      </c>
      <c r="F291" s="17" t="s">
        <v>383</v>
      </c>
      <c r="G291" s="18" t="s">
        <v>34</v>
      </c>
      <c r="H291" s="17" t="s">
        <v>384</v>
      </c>
      <c r="I291" s="20" t="str">
        <f>'[5]Res_Ginástica Geral'!H285</f>
        <v xml:space="preserve"> </v>
      </c>
      <c r="J291" s="21"/>
      <c r="K291" s="21"/>
      <c r="L291" s="22"/>
      <c r="M291" s="15"/>
      <c r="N291" s="22"/>
      <c r="O291" s="22"/>
      <c r="P291" s="10"/>
      <c r="Q291" s="20">
        <f t="shared" si="6"/>
        <v>1</v>
      </c>
      <c r="R291" s="22"/>
    </row>
    <row r="292" spans="1:21" ht="15" hidden="1" customHeight="1" x14ac:dyDescent="0.2">
      <c r="A292" s="8" t="s">
        <v>534</v>
      </c>
      <c r="B292" s="10">
        <v>5</v>
      </c>
      <c r="C292" s="95"/>
      <c r="D292" s="10"/>
      <c r="E292" s="17">
        <v>402</v>
      </c>
      <c r="F292" s="17" t="s">
        <v>537</v>
      </c>
      <c r="G292" s="18" t="s">
        <v>21</v>
      </c>
      <c r="H292" s="17" t="s">
        <v>538</v>
      </c>
      <c r="I292" s="20" t="str">
        <f>'[5]Res_Ginástica Geral'!H286</f>
        <v xml:space="preserve"> </v>
      </c>
      <c r="J292" s="21"/>
      <c r="K292" s="21"/>
      <c r="L292" s="22"/>
      <c r="M292" s="15"/>
      <c r="N292" s="22"/>
      <c r="O292" s="22"/>
      <c r="P292" s="10"/>
      <c r="Q292" s="20">
        <f t="shared" si="6"/>
        <v>1</v>
      </c>
      <c r="R292" s="22"/>
    </row>
    <row r="293" spans="1:21" ht="15" hidden="1" customHeight="1" x14ac:dyDescent="0.2">
      <c r="A293" s="8" t="s">
        <v>534</v>
      </c>
      <c r="B293" s="10">
        <v>6</v>
      </c>
      <c r="C293" s="95"/>
      <c r="D293" s="10"/>
      <c r="E293" s="17">
        <v>470</v>
      </c>
      <c r="F293" s="17" t="s">
        <v>539</v>
      </c>
      <c r="G293" s="18" t="s">
        <v>21</v>
      </c>
      <c r="H293" s="17" t="s">
        <v>540</v>
      </c>
      <c r="I293" s="20" t="str">
        <f>'[5]Res_Ginástica Geral'!H287</f>
        <v xml:space="preserve"> </v>
      </c>
      <c r="J293" s="21"/>
      <c r="K293" s="21"/>
      <c r="L293" s="22"/>
      <c r="M293" s="15"/>
      <c r="N293" s="22"/>
      <c r="O293" s="22"/>
      <c r="P293" s="10"/>
      <c r="Q293" s="20">
        <f t="shared" si="6"/>
        <v>1</v>
      </c>
      <c r="R293" s="22"/>
    </row>
    <row r="294" spans="1:21" ht="15" hidden="1" customHeight="1" x14ac:dyDescent="0.2">
      <c r="A294" s="8" t="s">
        <v>534</v>
      </c>
      <c r="B294" s="9">
        <v>7</v>
      </c>
      <c r="C294" s="95"/>
      <c r="D294" s="10"/>
      <c r="E294" s="10">
        <v>46</v>
      </c>
      <c r="F294" s="10" t="s">
        <v>541</v>
      </c>
      <c r="G294" s="11" t="s">
        <v>14</v>
      </c>
      <c r="H294" s="10" t="s">
        <v>542</v>
      </c>
      <c r="I294" s="12" t="str">
        <f>'[5]Res_Ginástica Geral'!H288</f>
        <v>Apto</v>
      </c>
      <c r="J294" s="13" t="str">
        <f>'[5]Res_Atletismo Geral'!H288</f>
        <v>Apto</v>
      </c>
      <c r="K294" s="13" t="str">
        <f>'[5]Res_Natação Geral'!H288</f>
        <v>Apto</v>
      </c>
      <c r="L294" s="14" t="s">
        <v>16</v>
      </c>
      <c r="M294" s="15"/>
      <c r="N294" s="15"/>
      <c r="O294" s="15"/>
      <c r="P294" s="10"/>
      <c r="Q294" s="16">
        <f t="shared" si="6"/>
        <v>4</v>
      </c>
      <c r="R294" s="14" t="s">
        <v>16</v>
      </c>
    </row>
    <row r="295" spans="1:21" ht="15" hidden="1" customHeight="1" x14ac:dyDescent="0.2">
      <c r="A295" s="8" t="s">
        <v>534</v>
      </c>
      <c r="B295" s="9">
        <v>8</v>
      </c>
      <c r="C295" s="95"/>
      <c r="D295" s="10"/>
      <c r="E295" s="10">
        <v>295</v>
      </c>
      <c r="F295" s="10" t="s">
        <v>543</v>
      </c>
      <c r="G295" s="11" t="s">
        <v>14</v>
      </c>
      <c r="H295" s="10" t="s">
        <v>544</v>
      </c>
      <c r="I295" s="12" t="str">
        <f>'[5]Res_Ginástica Geral'!H289</f>
        <v>Apto</v>
      </c>
      <c r="J295" s="13" t="str">
        <f>'[5]Res_Atletismo Geral'!H289</f>
        <v>Apto</v>
      </c>
      <c r="K295" s="13" t="str">
        <f>'[5]Res_Natação Geral'!H289</f>
        <v>Apto</v>
      </c>
      <c r="L295" s="14" t="s">
        <v>16</v>
      </c>
      <c r="M295" s="15"/>
      <c r="N295" s="15"/>
      <c r="O295" s="15"/>
      <c r="P295" s="10"/>
      <c r="Q295" s="16">
        <f t="shared" si="6"/>
        <v>4</v>
      </c>
      <c r="R295" s="14" t="s">
        <v>16</v>
      </c>
    </row>
    <row r="296" spans="1:21" ht="15" hidden="1" customHeight="1" x14ac:dyDescent="0.2">
      <c r="A296" s="8" t="s">
        <v>534</v>
      </c>
      <c r="B296" s="10">
        <v>9</v>
      </c>
      <c r="C296" s="95"/>
      <c r="D296" s="10"/>
      <c r="E296" s="17">
        <v>622</v>
      </c>
      <c r="F296" s="17" t="s">
        <v>530</v>
      </c>
      <c r="G296" s="18" t="s">
        <v>21</v>
      </c>
      <c r="H296" s="17" t="s">
        <v>531</v>
      </c>
      <c r="I296" s="20" t="str">
        <f>'[5]Res_Ginástica Geral'!H290</f>
        <v xml:space="preserve"> </v>
      </c>
      <c r="J296" s="21"/>
      <c r="K296" s="21"/>
      <c r="L296" s="22"/>
      <c r="M296" s="15"/>
      <c r="N296" s="22"/>
      <c r="O296" s="22"/>
      <c r="P296" s="10"/>
      <c r="Q296" s="20">
        <f t="shared" si="6"/>
        <v>1</v>
      </c>
      <c r="R296" s="22"/>
    </row>
    <row r="297" spans="1:21" ht="15" hidden="1" customHeight="1" x14ac:dyDescent="0.2">
      <c r="A297" s="8" t="s">
        <v>534</v>
      </c>
      <c r="B297" s="10">
        <v>10</v>
      </c>
      <c r="C297" s="95"/>
      <c r="D297" s="10"/>
      <c r="E297" s="10">
        <v>448</v>
      </c>
      <c r="F297" s="10" t="s">
        <v>545</v>
      </c>
      <c r="G297" s="11" t="s">
        <v>14</v>
      </c>
      <c r="H297" s="10" t="s">
        <v>546</v>
      </c>
      <c r="I297" s="14"/>
      <c r="J297" s="13" t="str">
        <f>'[5]Res_Atletismo Geral'!H259</f>
        <v>Inapto</v>
      </c>
      <c r="K297" s="13" t="str">
        <f>'[5]Res_Natação Geral'!H259</f>
        <v>Apto</v>
      </c>
      <c r="L297" s="14" t="s">
        <v>16</v>
      </c>
      <c r="M297" s="15"/>
      <c r="N297" s="15"/>
      <c r="O297" s="15"/>
      <c r="P297" s="10"/>
      <c r="Q297" s="16">
        <f t="shared" si="6"/>
        <v>3</v>
      </c>
      <c r="R297" s="14" t="s">
        <v>17</v>
      </c>
      <c r="U297">
        <v>1</v>
      </c>
    </row>
    <row r="298" spans="1:21" ht="15" hidden="1" customHeight="1" x14ac:dyDescent="0.2">
      <c r="A298" s="8" t="s">
        <v>534</v>
      </c>
      <c r="B298" s="10">
        <v>11</v>
      </c>
      <c r="C298" s="95"/>
      <c r="D298" s="10"/>
      <c r="E298" s="17">
        <v>451</v>
      </c>
      <c r="F298" s="17" t="s">
        <v>547</v>
      </c>
      <c r="G298" s="18" t="s">
        <v>21</v>
      </c>
      <c r="H298" s="17" t="s">
        <v>548</v>
      </c>
      <c r="I298" s="20" t="str">
        <f>'[5]Res_Ginástica Geral'!H292</f>
        <v xml:space="preserve"> </v>
      </c>
      <c r="J298" s="21"/>
      <c r="K298" s="21"/>
      <c r="L298" s="22"/>
      <c r="M298" s="15"/>
      <c r="N298" s="22"/>
      <c r="O298" s="22"/>
      <c r="P298" s="10"/>
      <c r="Q298" s="20">
        <f t="shared" si="6"/>
        <v>1</v>
      </c>
      <c r="R298" s="22"/>
    </row>
    <row r="299" spans="1:21" ht="15" hidden="1" customHeight="1" x14ac:dyDescent="0.2">
      <c r="A299" s="8" t="s">
        <v>534</v>
      </c>
      <c r="B299" s="9">
        <v>12</v>
      </c>
      <c r="C299" s="95"/>
      <c r="D299" s="10"/>
      <c r="E299" s="10">
        <v>608</v>
      </c>
      <c r="F299" s="10" t="s">
        <v>549</v>
      </c>
      <c r="G299" s="11" t="s">
        <v>14</v>
      </c>
      <c r="H299" s="10" t="s">
        <v>550</v>
      </c>
      <c r="I299" s="12" t="str">
        <f>'[5]Res_Ginástica Geral'!H293</f>
        <v>Apto</v>
      </c>
      <c r="J299" s="13" t="str">
        <f>'[5]Res_Atletismo Geral'!H293</f>
        <v>Apto</v>
      </c>
      <c r="K299" s="13" t="str">
        <f>'[5]Res_Natação Geral'!H293</f>
        <v>Apto</v>
      </c>
      <c r="L299" s="14" t="s">
        <v>16</v>
      </c>
      <c r="M299" s="15"/>
      <c r="N299" s="15"/>
      <c r="O299" s="15"/>
      <c r="P299" s="10"/>
      <c r="Q299" s="16">
        <f t="shared" si="6"/>
        <v>4</v>
      </c>
      <c r="R299" s="14" t="s">
        <v>16</v>
      </c>
    </row>
    <row r="300" spans="1:21" ht="15" hidden="1" customHeight="1" x14ac:dyDescent="0.2">
      <c r="A300" s="8" t="s">
        <v>534</v>
      </c>
      <c r="B300" s="10">
        <v>13</v>
      </c>
      <c r="C300" s="95"/>
      <c r="D300" s="10"/>
      <c r="E300" s="10">
        <v>435</v>
      </c>
      <c r="F300" s="10" t="s">
        <v>551</v>
      </c>
      <c r="G300" s="11" t="s">
        <v>14</v>
      </c>
      <c r="H300" s="10" t="s">
        <v>552</v>
      </c>
      <c r="I300" s="12" t="str">
        <f>'[5]Res_Ginástica Geral'!H294</f>
        <v>Apto</v>
      </c>
      <c r="J300" s="13" t="str">
        <f>'[5]Res_Atletismo Geral'!H294</f>
        <v>Apto</v>
      </c>
      <c r="K300" s="13" t="str">
        <f>'[5]Res_Natação Geral'!H294</f>
        <v>Apto</v>
      </c>
      <c r="L300" s="14" t="s">
        <v>16</v>
      </c>
      <c r="M300" s="15"/>
      <c r="N300" s="15"/>
      <c r="O300" s="15"/>
      <c r="P300" s="10"/>
      <c r="Q300" s="16">
        <f t="shared" si="6"/>
        <v>4</v>
      </c>
      <c r="R300" s="14" t="s">
        <v>16</v>
      </c>
    </row>
    <row r="301" spans="1:21" ht="15" hidden="1" customHeight="1" x14ac:dyDescent="0.2">
      <c r="A301" s="8" t="s">
        <v>534</v>
      </c>
      <c r="B301" s="10">
        <v>14</v>
      </c>
      <c r="C301" s="95"/>
      <c r="D301" s="10"/>
      <c r="E301" s="10">
        <v>279</v>
      </c>
      <c r="F301" s="10" t="s">
        <v>553</v>
      </c>
      <c r="G301" s="11" t="s">
        <v>14</v>
      </c>
      <c r="H301" s="10" t="s">
        <v>554</v>
      </c>
      <c r="I301" s="12" t="str">
        <f>'[5]Res_Ginástica Geral'!H295</f>
        <v>Apto</v>
      </c>
      <c r="J301" s="13" t="str">
        <f>'[5]Res_Atletismo Geral'!H295</f>
        <v>Apto</v>
      </c>
      <c r="K301" s="13" t="str">
        <f>'[5]Res_Natação Geral'!H295</f>
        <v>Apto</v>
      </c>
      <c r="L301" s="14" t="s">
        <v>16</v>
      </c>
      <c r="M301" s="15"/>
      <c r="N301" s="15"/>
      <c r="O301" s="15"/>
      <c r="P301" s="10"/>
      <c r="Q301" s="16">
        <f t="shared" si="6"/>
        <v>4</v>
      </c>
      <c r="R301" s="14" t="s">
        <v>16</v>
      </c>
    </row>
    <row r="302" spans="1:21" ht="15" hidden="1" customHeight="1" x14ac:dyDescent="0.2">
      <c r="A302" s="8" t="s">
        <v>534</v>
      </c>
      <c r="B302" s="10">
        <v>15</v>
      </c>
      <c r="C302" s="95"/>
      <c r="D302" s="10"/>
      <c r="E302" s="17">
        <v>251</v>
      </c>
      <c r="F302" s="17" t="s">
        <v>555</v>
      </c>
      <c r="G302" s="18" t="s">
        <v>34</v>
      </c>
      <c r="H302" s="17" t="s">
        <v>556</v>
      </c>
      <c r="I302" s="20" t="str">
        <f>'[5]Res_Ginástica Geral'!H296</f>
        <v xml:space="preserve"> </v>
      </c>
      <c r="J302" s="21"/>
      <c r="K302" s="21"/>
      <c r="L302" s="22"/>
      <c r="M302" s="15"/>
      <c r="N302" s="22"/>
      <c r="O302" s="22"/>
      <c r="P302" s="10"/>
      <c r="Q302" s="20">
        <f t="shared" si="6"/>
        <v>1</v>
      </c>
      <c r="R302" s="22"/>
    </row>
    <row r="303" spans="1:21" x14ac:dyDescent="0.2">
      <c r="A303" s="8" t="s">
        <v>534</v>
      </c>
      <c r="B303" s="10">
        <v>16</v>
      </c>
      <c r="C303" s="95"/>
      <c r="D303" s="10">
        <v>12</v>
      </c>
      <c r="E303" s="10">
        <v>432</v>
      </c>
      <c r="F303" s="10" t="s">
        <v>557</v>
      </c>
      <c r="G303" s="11" t="s">
        <v>14</v>
      </c>
      <c r="H303" s="10" t="s">
        <v>558</v>
      </c>
      <c r="I303" s="14"/>
      <c r="J303" s="14"/>
      <c r="K303" s="14"/>
      <c r="L303" s="14"/>
      <c r="M303" s="15"/>
      <c r="N303" s="15"/>
      <c r="O303" s="15"/>
      <c r="P303" s="10"/>
      <c r="Q303" s="16">
        <f t="shared" si="6"/>
        <v>0</v>
      </c>
      <c r="R303" s="14"/>
      <c r="U303">
        <v>2</v>
      </c>
    </row>
    <row r="304" spans="1:21" ht="15" hidden="1" customHeight="1" x14ac:dyDescent="0.2">
      <c r="A304" s="8" t="s">
        <v>534</v>
      </c>
      <c r="B304" s="9">
        <v>17</v>
      </c>
      <c r="C304" s="95"/>
      <c r="D304" s="10"/>
      <c r="E304" s="10">
        <v>596</v>
      </c>
      <c r="F304" s="10" t="s">
        <v>559</v>
      </c>
      <c r="G304" s="11" t="s">
        <v>14</v>
      </c>
      <c r="H304" s="10" t="s">
        <v>560</v>
      </c>
      <c r="I304" s="12" t="str">
        <f>'[5]Res_Ginástica Geral'!H298</f>
        <v>Apto</v>
      </c>
      <c r="J304" s="13" t="str">
        <f>'[5]Res_Atletismo Geral'!H298</f>
        <v>Apto</v>
      </c>
      <c r="K304" s="13" t="str">
        <f>'[5]Res_Natação Geral'!H298</f>
        <v>Apto</v>
      </c>
      <c r="L304" s="14" t="s">
        <v>16</v>
      </c>
      <c r="M304" s="15"/>
      <c r="N304" s="15"/>
      <c r="O304" s="15"/>
      <c r="P304" s="10"/>
      <c r="Q304" s="16">
        <f t="shared" si="6"/>
        <v>4</v>
      </c>
      <c r="R304" s="14" t="s">
        <v>16</v>
      </c>
    </row>
    <row r="305" spans="1:21" ht="15" hidden="1" customHeight="1" x14ac:dyDescent="0.2">
      <c r="A305" s="8" t="s">
        <v>534</v>
      </c>
      <c r="B305" s="9">
        <v>18</v>
      </c>
      <c r="C305" s="95"/>
      <c r="D305" s="10"/>
      <c r="E305" s="10">
        <v>38</v>
      </c>
      <c r="F305" s="10" t="s">
        <v>561</v>
      </c>
      <c r="G305" s="11" t="s">
        <v>14</v>
      </c>
      <c r="H305" s="10" t="s">
        <v>562</v>
      </c>
      <c r="I305" s="12" t="str">
        <f>'[5]Res_Ginástica Geral'!H263</f>
        <v>Apto</v>
      </c>
      <c r="J305" s="13" t="str">
        <f>'[5]Res_Atletismo Geral'!H263</f>
        <v>Apto</v>
      </c>
      <c r="K305" s="13" t="str">
        <f>'[5]Res_Natação Geral'!H263</f>
        <v>Apto</v>
      </c>
      <c r="L305" s="14"/>
      <c r="M305" s="15"/>
      <c r="N305" s="15"/>
      <c r="O305" s="15"/>
      <c r="P305" s="10"/>
      <c r="Q305" s="16">
        <f t="shared" si="6"/>
        <v>3</v>
      </c>
      <c r="R305" s="14" t="s">
        <v>17</v>
      </c>
      <c r="U305">
        <v>1</v>
      </c>
    </row>
    <row r="306" spans="1:21" ht="15" hidden="1" customHeight="1" x14ac:dyDescent="0.2">
      <c r="A306" s="8" t="s">
        <v>534</v>
      </c>
      <c r="B306" s="9">
        <v>19</v>
      </c>
      <c r="C306" s="95"/>
      <c r="D306" s="10"/>
      <c r="E306" s="10">
        <v>591</v>
      </c>
      <c r="F306" s="10" t="s">
        <v>563</v>
      </c>
      <c r="G306" s="11" t="s">
        <v>14</v>
      </c>
      <c r="H306" s="10" t="s">
        <v>564</v>
      </c>
      <c r="I306" s="12" t="str">
        <f>'[5]Res_Ginástica Geral'!H265</f>
        <v>Apto</v>
      </c>
      <c r="J306" s="13" t="str">
        <f>'[5]Res_Atletismo Geral'!H265</f>
        <v>Inapto</v>
      </c>
      <c r="K306" s="13" t="str">
        <f>'[5]Res_Natação Geral'!H265</f>
        <v>Apto</v>
      </c>
      <c r="L306" s="14" t="s">
        <v>17</v>
      </c>
      <c r="M306" s="15"/>
      <c r="N306" s="15"/>
      <c r="O306" s="15"/>
      <c r="P306" s="10"/>
      <c r="Q306" s="16">
        <f t="shared" si="6"/>
        <v>4</v>
      </c>
      <c r="R306" s="14" t="s">
        <v>17</v>
      </c>
      <c r="U306">
        <v>1</v>
      </c>
    </row>
    <row r="307" spans="1:21" x14ac:dyDescent="0.2">
      <c r="A307" s="8" t="s">
        <v>534</v>
      </c>
      <c r="B307" s="9">
        <v>20</v>
      </c>
      <c r="C307" s="95"/>
      <c r="D307" s="10">
        <v>13</v>
      </c>
      <c r="E307" s="10">
        <v>505</v>
      </c>
      <c r="F307" s="10" t="s">
        <v>565</v>
      </c>
      <c r="G307" s="11" t="s">
        <v>14</v>
      </c>
      <c r="H307" s="10" t="s">
        <v>566</v>
      </c>
      <c r="I307" s="14"/>
      <c r="J307" s="14"/>
      <c r="K307" s="14"/>
      <c r="L307" s="14"/>
      <c r="M307" s="15"/>
      <c r="N307" s="15"/>
      <c r="O307" s="15"/>
      <c r="P307" s="10"/>
      <c r="Q307" s="16">
        <f t="shared" si="6"/>
        <v>0</v>
      </c>
      <c r="R307" s="14"/>
      <c r="U307">
        <v>2</v>
      </c>
    </row>
    <row r="308" spans="1:21" ht="15" hidden="1" customHeight="1" x14ac:dyDescent="0.2">
      <c r="A308" s="8" t="s">
        <v>534</v>
      </c>
      <c r="B308" s="9">
        <v>21</v>
      </c>
      <c r="C308" s="95"/>
      <c r="D308" s="10"/>
      <c r="E308" s="10">
        <v>342</v>
      </c>
      <c r="F308" s="10" t="s">
        <v>567</v>
      </c>
      <c r="G308" s="11" t="s">
        <v>14</v>
      </c>
      <c r="H308" s="10" t="s">
        <v>568</v>
      </c>
      <c r="I308" s="12" t="str">
        <f>'[5]Res_Ginástica Geral'!H302</f>
        <v>Apto</v>
      </c>
      <c r="J308" s="13" t="str">
        <f>'[5]Res_Atletismo Geral'!H302</f>
        <v>Apto</v>
      </c>
      <c r="K308" s="13" t="str">
        <f>'[5]Res_Natação Geral'!H302</f>
        <v>Apto</v>
      </c>
      <c r="L308" s="14" t="s">
        <v>16</v>
      </c>
      <c r="M308" s="15"/>
      <c r="N308" s="15"/>
      <c r="O308" s="15"/>
      <c r="P308" s="10"/>
      <c r="Q308" s="16">
        <f t="shared" si="6"/>
        <v>4</v>
      </c>
      <c r="R308" s="14" t="s">
        <v>16</v>
      </c>
    </row>
    <row r="309" spans="1:21" ht="15" hidden="1" customHeight="1" x14ac:dyDescent="0.2">
      <c r="A309" s="8" t="s">
        <v>534</v>
      </c>
      <c r="B309" s="9">
        <v>22</v>
      </c>
      <c r="C309" s="95"/>
      <c r="D309" s="10"/>
      <c r="E309" s="10">
        <v>204</v>
      </c>
      <c r="F309" s="10" t="s">
        <v>569</v>
      </c>
      <c r="G309" s="11" t="s">
        <v>14</v>
      </c>
      <c r="H309" s="10" t="s">
        <v>570</v>
      </c>
      <c r="I309" s="12" t="str">
        <f>'[5]Res_Ginástica Geral'!H303</f>
        <v>Apto</v>
      </c>
      <c r="J309" s="13" t="str">
        <f>'[5]Res_Atletismo Geral'!H303</f>
        <v>Apto</v>
      </c>
      <c r="K309" s="13" t="str">
        <f>'[5]Res_Natação Geral'!H303</f>
        <v>Apto</v>
      </c>
      <c r="L309" s="14" t="s">
        <v>16</v>
      </c>
      <c r="M309" s="15"/>
      <c r="N309" s="15"/>
      <c r="O309" s="15"/>
      <c r="P309" s="10"/>
      <c r="Q309" s="16">
        <f t="shared" si="6"/>
        <v>4</v>
      </c>
      <c r="R309" s="14" t="s">
        <v>16</v>
      </c>
    </row>
    <row r="310" spans="1:21" ht="15" hidden="1" customHeight="1" x14ac:dyDescent="0.2">
      <c r="A310" s="8" t="s">
        <v>534</v>
      </c>
      <c r="B310" s="10">
        <v>23</v>
      </c>
      <c r="C310" s="95"/>
      <c r="D310" s="10"/>
      <c r="E310" s="10">
        <v>609</v>
      </c>
      <c r="F310" s="10" t="s">
        <v>252</v>
      </c>
      <c r="G310" s="11" t="s">
        <v>14</v>
      </c>
      <c r="H310" s="10" t="s">
        <v>253</v>
      </c>
      <c r="I310" s="14"/>
      <c r="J310" s="14"/>
      <c r="K310" s="14"/>
      <c r="L310" s="15"/>
      <c r="M310" s="15"/>
      <c r="N310" s="14"/>
      <c r="O310" s="14"/>
      <c r="P310" s="10"/>
      <c r="Q310" s="16">
        <f t="shared" si="6"/>
        <v>0</v>
      </c>
      <c r="R310" s="14"/>
      <c r="U310">
        <v>2</v>
      </c>
    </row>
    <row r="311" spans="1:21" ht="15" hidden="1" customHeight="1" x14ac:dyDescent="0.2">
      <c r="A311" s="8" t="s">
        <v>534</v>
      </c>
      <c r="B311" s="10">
        <v>24</v>
      </c>
      <c r="C311" s="95"/>
      <c r="D311" s="10"/>
      <c r="E311" s="10">
        <v>168</v>
      </c>
      <c r="F311" s="10" t="s">
        <v>571</v>
      </c>
      <c r="G311" s="11" t="s">
        <v>14</v>
      </c>
      <c r="H311" s="10" t="s">
        <v>572</v>
      </c>
      <c r="I311" s="12" t="str">
        <f>'[5]Res_Ginástica Geral'!H305</f>
        <v>Apto</v>
      </c>
      <c r="J311" s="13" t="str">
        <f>'[5]Res_Atletismo Geral'!H305</f>
        <v>Apto</v>
      </c>
      <c r="K311" s="13" t="str">
        <f>'[5]Res_Natação Geral'!H305</f>
        <v>Apto</v>
      </c>
      <c r="L311" s="14" t="s">
        <v>16</v>
      </c>
      <c r="M311" s="15"/>
      <c r="N311" s="15"/>
      <c r="O311" s="15"/>
      <c r="P311" s="10"/>
      <c r="Q311" s="16">
        <f t="shared" si="6"/>
        <v>4</v>
      </c>
      <c r="R311" s="14" t="s">
        <v>16</v>
      </c>
    </row>
    <row r="312" spans="1:21" ht="15" hidden="1" customHeight="1" x14ac:dyDescent="0.2">
      <c r="A312" s="8" t="s">
        <v>534</v>
      </c>
      <c r="B312" s="10">
        <v>25</v>
      </c>
      <c r="C312" s="95"/>
      <c r="D312" s="10"/>
      <c r="E312" s="10">
        <v>573</v>
      </c>
      <c r="F312" s="10" t="s">
        <v>573</v>
      </c>
      <c r="G312" s="11" t="s">
        <v>14</v>
      </c>
      <c r="H312" s="10" t="s">
        <v>574</v>
      </c>
      <c r="I312" s="12" t="str">
        <f>'[5]Res_Ginástica Geral'!H306</f>
        <v>Apto</v>
      </c>
      <c r="J312" s="13" t="str">
        <f>'[5]Res_Atletismo Geral'!H306</f>
        <v>Apto</v>
      </c>
      <c r="K312" s="13" t="str">
        <f>'[5]Res_Natação Geral'!H306</f>
        <v>Apto</v>
      </c>
      <c r="L312" s="14" t="s">
        <v>16</v>
      </c>
      <c r="M312" s="15"/>
      <c r="N312" s="15"/>
      <c r="O312" s="15"/>
      <c r="P312" s="10"/>
      <c r="Q312" s="16">
        <f t="shared" si="6"/>
        <v>4</v>
      </c>
      <c r="R312" s="14" t="s">
        <v>16</v>
      </c>
    </row>
    <row r="313" spans="1:21" ht="15" hidden="1" customHeight="1" x14ac:dyDescent="0.2">
      <c r="A313" s="8" t="s">
        <v>534</v>
      </c>
      <c r="B313" s="9">
        <v>26</v>
      </c>
      <c r="C313" s="95"/>
      <c r="D313" s="10"/>
      <c r="E313" s="10">
        <v>574</v>
      </c>
      <c r="F313" s="10" t="s">
        <v>575</v>
      </c>
      <c r="G313" s="11" t="s">
        <v>14</v>
      </c>
      <c r="H313" s="10" t="s">
        <v>576</v>
      </c>
      <c r="I313" s="12" t="str">
        <f>'[5]Res_Ginástica Geral'!H307</f>
        <v>Apto</v>
      </c>
      <c r="J313" s="13" t="str">
        <f>'[5]Res_Atletismo Geral'!H307</f>
        <v>Apto</v>
      </c>
      <c r="K313" s="13" t="str">
        <f>'[5]Res_Natação Geral'!H307</f>
        <v>Apto</v>
      </c>
      <c r="L313" s="14" t="s">
        <v>16</v>
      </c>
      <c r="M313" s="15"/>
      <c r="N313" s="15"/>
      <c r="O313" s="15"/>
      <c r="P313" s="10"/>
      <c r="Q313" s="16">
        <f t="shared" si="6"/>
        <v>4</v>
      </c>
      <c r="R313" s="14" t="s">
        <v>16</v>
      </c>
    </row>
    <row r="314" spans="1:21" ht="15" hidden="1" customHeight="1" x14ac:dyDescent="0.2">
      <c r="A314" s="8" t="s">
        <v>534</v>
      </c>
      <c r="B314" s="10">
        <v>27</v>
      </c>
      <c r="C314" s="95"/>
      <c r="D314" s="10"/>
      <c r="E314" s="10">
        <v>282</v>
      </c>
      <c r="F314" s="10" t="s">
        <v>577</v>
      </c>
      <c r="G314" s="11" t="s">
        <v>14</v>
      </c>
      <c r="H314" s="10" t="s">
        <v>578</v>
      </c>
      <c r="I314" s="12" t="str">
        <f>'[5]Res_Ginástica Geral'!H308</f>
        <v>Apto</v>
      </c>
      <c r="J314" s="13" t="str">
        <f>'[5]Res_Atletismo Geral'!H308</f>
        <v>Apto</v>
      </c>
      <c r="K314" s="13" t="str">
        <f>'[5]Res_Natação Geral'!H308</f>
        <v>Apto</v>
      </c>
      <c r="L314" s="14" t="s">
        <v>16</v>
      </c>
      <c r="M314" s="15"/>
      <c r="N314" s="15"/>
      <c r="O314" s="15"/>
      <c r="P314" s="10"/>
      <c r="Q314" s="16">
        <f t="shared" si="6"/>
        <v>4</v>
      </c>
      <c r="R314" s="14" t="s">
        <v>16</v>
      </c>
    </row>
    <row r="315" spans="1:21" ht="15" hidden="1" customHeight="1" x14ac:dyDescent="0.2">
      <c r="A315" s="8" t="s">
        <v>534</v>
      </c>
      <c r="B315" s="10">
        <v>28</v>
      </c>
      <c r="C315" s="95"/>
      <c r="D315" s="10"/>
      <c r="E315" s="10">
        <v>468</v>
      </c>
      <c r="F315" s="10" t="s">
        <v>579</v>
      </c>
      <c r="G315" s="11" t="s">
        <v>14</v>
      </c>
      <c r="H315" s="10" t="s">
        <v>580</v>
      </c>
      <c r="I315" s="12" t="str">
        <f>'[5]Res_Ginástica Geral'!H464</f>
        <v>Apto</v>
      </c>
      <c r="J315" s="13" t="str">
        <f>'[5]Res_Atletismo Geral'!H464</f>
        <v>Inapto</v>
      </c>
      <c r="K315" s="13" t="str">
        <f>'[5]Res_Natação Geral'!H464</f>
        <v>Apto</v>
      </c>
      <c r="L315" s="15"/>
      <c r="M315" s="15"/>
      <c r="N315" s="14" t="s">
        <v>17</v>
      </c>
      <c r="O315" s="15"/>
      <c r="P315" s="10"/>
      <c r="Q315" s="16">
        <f t="shared" si="6"/>
        <v>4</v>
      </c>
      <c r="R315" s="14" t="s">
        <v>17</v>
      </c>
      <c r="U315">
        <v>1</v>
      </c>
    </row>
    <row r="316" spans="1:21" ht="15" hidden="1" customHeight="1" x14ac:dyDescent="0.2">
      <c r="A316" s="8" t="s">
        <v>534</v>
      </c>
      <c r="B316" s="10">
        <v>29</v>
      </c>
      <c r="C316" s="95"/>
      <c r="D316" s="10"/>
      <c r="E316" s="10">
        <v>542</v>
      </c>
      <c r="F316" s="10" t="s">
        <v>581</v>
      </c>
      <c r="G316" s="11" t="s">
        <v>14</v>
      </c>
      <c r="H316" s="10" t="s">
        <v>582</v>
      </c>
      <c r="I316" s="12" t="str">
        <f>'[5]Res_Ginástica Geral'!H310</f>
        <v>Apto</v>
      </c>
      <c r="J316" s="13" t="str">
        <f>'[5]Res_Atletismo Geral'!H310</f>
        <v>Apto</v>
      </c>
      <c r="K316" s="13" t="str">
        <f>'[5]Res_Natação Geral'!H310</f>
        <v>Apto</v>
      </c>
      <c r="L316" s="14" t="s">
        <v>16</v>
      </c>
      <c r="M316" s="15"/>
      <c r="N316" s="15"/>
      <c r="O316" s="15"/>
      <c r="P316" s="10"/>
      <c r="Q316" s="16">
        <f t="shared" si="6"/>
        <v>4</v>
      </c>
      <c r="R316" s="14" t="s">
        <v>16</v>
      </c>
    </row>
    <row r="317" spans="1:21" ht="15" hidden="1" customHeight="1" x14ac:dyDescent="0.2">
      <c r="A317" s="8" t="s">
        <v>534</v>
      </c>
      <c r="B317" s="10">
        <v>30</v>
      </c>
      <c r="C317" s="95"/>
      <c r="D317" s="10"/>
      <c r="E317" s="17">
        <v>528</v>
      </c>
      <c r="F317" s="17" t="s">
        <v>581</v>
      </c>
      <c r="G317" s="18" t="s">
        <v>34</v>
      </c>
      <c r="H317" s="17" t="s">
        <v>582</v>
      </c>
      <c r="I317" s="20" t="str">
        <f>'[5]Res_Ginástica Geral'!H311</f>
        <v xml:space="preserve"> </v>
      </c>
      <c r="J317" s="21"/>
      <c r="K317" s="21"/>
      <c r="L317" s="22"/>
      <c r="M317" s="15"/>
      <c r="N317" s="22"/>
      <c r="O317" s="22"/>
      <c r="P317" s="10"/>
      <c r="Q317" s="20">
        <f t="shared" si="6"/>
        <v>1</v>
      </c>
      <c r="R317" s="22"/>
    </row>
    <row r="318" spans="1:21" ht="15" hidden="1" customHeight="1" x14ac:dyDescent="0.2">
      <c r="A318" s="8" t="s">
        <v>534</v>
      </c>
      <c r="B318" s="10">
        <v>31</v>
      </c>
      <c r="C318" s="95"/>
      <c r="D318" s="10"/>
      <c r="E318" s="10">
        <v>83</v>
      </c>
      <c r="F318" s="10" t="s">
        <v>583</v>
      </c>
      <c r="G318" s="11" t="s">
        <v>14</v>
      </c>
      <c r="H318" s="10" t="s">
        <v>584</v>
      </c>
      <c r="I318" s="12" t="str">
        <f>'[5]Res_Ginástica Geral'!H465</f>
        <v>Inapto</v>
      </c>
      <c r="J318" s="14"/>
      <c r="K318" s="14"/>
      <c r="L318" s="15"/>
      <c r="M318" s="15"/>
      <c r="N318" s="14"/>
      <c r="O318" s="15"/>
      <c r="P318" s="10"/>
      <c r="Q318" s="16">
        <f t="shared" si="6"/>
        <v>1</v>
      </c>
      <c r="R318" s="14" t="s">
        <v>17</v>
      </c>
      <c r="U318">
        <v>1</v>
      </c>
    </row>
    <row r="319" spans="1:21" ht="15" hidden="1" customHeight="1" x14ac:dyDescent="0.2">
      <c r="A319" s="8" t="s">
        <v>534</v>
      </c>
      <c r="B319" s="10">
        <v>32</v>
      </c>
      <c r="C319" s="95"/>
      <c r="D319" s="10"/>
      <c r="E319" s="10">
        <v>318</v>
      </c>
      <c r="F319" s="10" t="s">
        <v>585</v>
      </c>
      <c r="G319" s="11" t="s">
        <v>14</v>
      </c>
      <c r="H319" s="10" t="s">
        <v>586</v>
      </c>
      <c r="I319" s="12" t="str">
        <f>'[5]Res_Ginástica Geral'!H267</f>
        <v>Apto</v>
      </c>
      <c r="J319" s="13" t="str">
        <f>'[5]Res_Atletismo Geral'!H267</f>
        <v>Inapto</v>
      </c>
      <c r="K319" s="13" t="str">
        <f>'[5]Res_Natação Geral'!H267</f>
        <v>Apto</v>
      </c>
      <c r="L319" s="14" t="s">
        <v>16</v>
      </c>
      <c r="M319" s="15"/>
      <c r="N319" s="15"/>
      <c r="O319" s="15"/>
      <c r="P319" s="10"/>
      <c r="Q319" s="16">
        <f t="shared" si="6"/>
        <v>4</v>
      </c>
      <c r="R319" s="14" t="s">
        <v>17</v>
      </c>
      <c r="U319">
        <v>1</v>
      </c>
    </row>
    <row r="320" spans="1:21" ht="15" hidden="1" customHeight="1" x14ac:dyDescent="0.2">
      <c r="A320" s="8" t="s">
        <v>534</v>
      </c>
      <c r="B320" s="9">
        <v>33</v>
      </c>
      <c r="C320" s="95"/>
      <c r="D320" s="10"/>
      <c r="E320" s="10">
        <v>410</v>
      </c>
      <c r="F320" s="10" t="s">
        <v>587</v>
      </c>
      <c r="G320" s="11" t="s">
        <v>14</v>
      </c>
      <c r="H320" s="10" t="s">
        <v>588</v>
      </c>
      <c r="I320" s="12" t="str">
        <f>'[5]Res_Ginástica Geral'!H314</f>
        <v>Apto</v>
      </c>
      <c r="J320" s="13" t="str">
        <f>'[5]Res_Atletismo Geral'!H314</f>
        <v>Apto</v>
      </c>
      <c r="K320" s="13" t="str">
        <f>'[5]Res_Natação Geral'!H314</f>
        <v>Apto</v>
      </c>
      <c r="L320" s="14" t="s">
        <v>16</v>
      </c>
      <c r="M320" s="15"/>
      <c r="N320" s="15"/>
      <c r="O320" s="15"/>
      <c r="P320" s="10"/>
      <c r="Q320" s="16">
        <f t="shared" si="6"/>
        <v>4</v>
      </c>
      <c r="R320" s="14" t="s">
        <v>16</v>
      </c>
    </row>
    <row r="321" spans="1:21" ht="15" hidden="1" customHeight="1" x14ac:dyDescent="0.2">
      <c r="A321" s="8" t="s">
        <v>534</v>
      </c>
      <c r="B321" s="10">
        <v>34</v>
      </c>
      <c r="C321" s="95"/>
      <c r="D321" s="10"/>
      <c r="E321" s="17">
        <v>566</v>
      </c>
      <c r="F321" s="17" t="s">
        <v>589</v>
      </c>
      <c r="G321" s="18" t="s">
        <v>34</v>
      </c>
      <c r="H321" s="17" t="s">
        <v>590</v>
      </c>
      <c r="I321" s="20" t="str">
        <f>'[5]Res_Ginástica Geral'!H315</f>
        <v xml:space="preserve"> </v>
      </c>
      <c r="J321" s="21"/>
      <c r="K321" s="21"/>
      <c r="L321" s="22"/>
      <c r="M321" s="15"/>
      <c r="N321" s="22"/>
      <c r="O321" s="22"/>
      <c r="P321" s="10"/>
      <c r="Q321" s="20">
        <f t="shared" si="6"/>
        <v>1</v>
      </c>
      <c r="R321" s="22"/>
    </row>
    <row r="322" spans="1:21" ht="15" hidden="1" customHeight="1" x14ac:dyDescent="0.2">
      <c r="A322" s="8" t="s">
        <v>534</v>
      </c>
      <c r="B322" s="9">
        <v>35</v>
      </c>
      <c r="C322" s="95"/>
      <c r="D322" s="10"/>
      <c r="E322" s="10">
        <v>218</v>
      </c>
      <c r="F322" s="10" t="s">
        <v>591</v>
      </c>
      <c r="G322" s="11" t="s">
        <v>14</v>
      </c>
      <c r="H322" s="10" t="s">
        <v>592</v>
      </c>
      <c r="I322" s="12" t="str">
        <f>'[5]Res_Ginástica Geral'!H466</f>
        <v>Inapto</v>
      </c>
      <c r="J322" s="13" t="str">
        <f>'[5]Res_Atletismo Geral'!H466</f>
        <v>Apto</v>
      </c>
      <c r="K322" s="13" t="str">
        <f>'[5]Res_Natação Geral'!H466</f>
        <v>Apto</v>
      </c>
      <c r="L322" s="15"/>
      <c r="M322" s="15"/>
      <c r="N322" s="14" t="s">
        <v>16</v>
      </c>
      <c r="O322" s="15"/>
      <c r="P322" s="10"/>
      <c r="Q322" s="16">
        <f t="shared" si="6"/>
        <v>4</v>
      </c>
      <c r="R322" s="14" t="s">
        <v>17</v>
      </c>
      <c r="U322">
        <v>1</v>
      </c>
    </row>
    <row r="323" spans="1:21" ht="15" hidden="1" customHeight="1" x14ac:dyDescent="0.2">
      <c r="A323" s="8" t="s">
        <v>534</v>
      </c>
      <c r="B323" s="9">
        <v>36</v>
      </c>
      <c r="C323" s="95"/>
      <c r="D323" s="10"/>
      <c r="E323" s="10">
        <v>351</v>
      </c>
      <c r="F323" s="10" t="s">
        <v>593</v>
      </c>
      <c r="G323" s="11" t="s">
        <v>14</v>
      </c>
      <c r="H323" s="10" t="s">
        <v>594</v>
      </c>
      <c r="I323" s="12" t="str">
        <f>'[5]Res_Ginástica Geral'!H48</f>
        <v>Apto</v>
      </c>
      <c r="J323" s="13" t="str">
        <f>'[5]Res_Atletismo Geral'!H48</f>
        <v>Apto</v>
      </c>
      <c r="K323" s="13" t="str">
        <f>'[5]Res_Natação Geral'!H48</f>
        <v>Inapto</v>
      </c>
      <c r="L323" s="14" t="s">
        <v>16</v>
      </c>
      <c r="M323" s="15"/>
      <c r="N323" s="15"/>
      <c r="O323" s="14" t="s">
        <v>16</v>
      </c>
      <c r="P323" s="10"/>
      <c r="Q323" s="16">
        <f t="shared" si="6"/>
        <v>5</v>
      </c>
      <c r="R323" s="14" t="s">
        <v>17</v>
      </c>
      <c r="U323">
        <v>1</v>
      </c>
    </row>
    <row r="324" spans="1:21" ht="15" hidden="1" customHeight="1" x14ac:dyDescent="0.2">
      <c r="A324" s="8" t="s">
        <v>534</v>
      </c>
      <c r="B324" s="9">
        <v>37</v>
      </c>
      <c r="C324" s="95"/>
      <c r="D324" s="10"/>
      <c r="E324" s="10">
        <v>150</v>
      </c>
      <c r="F324" s="10" t="s">
        <v>595</v>
      </c>
      <c r="G324" s="11" t="s">
        <v>14</v>
      </c>
      <c r="H324" s="10" t="s">
        <v>596</v>
      </c>
      <c r="I324" s="12" t="str">
        <f>'[5]Res_Ginástica Geral'!H318</f>
        <v>Apto</v>
      </c>
      <c r="J324" s="13" t="str">
        <f>'[5]Res_Atletismo Geral'!H318</f>
        <v>Apto</v>
      </c>
      <c r="K324" s="13" t="str">
        <f>'[5]Res_Natação Geral'!H318</f>
        <v>Apto</v>
      </c>
      <c r="L324" s="14" t="s">
        <v>16</v>
      </c>
      <c r="M324" s="15"/>
      <c r="N324" s="15"/>
      <c r="O324" s="15"/>
      <c r="P324" s="10"/>
      <c r="Q324" s="16">
        <f t="shared" si="6"/>
        <v>4</v>
      </c>
      <c r="R324" s="14" t="s">
        <v>16</v>
      </c>
    </row>
    <row r="325" spans="1:21" ht="15" hidden="1" customHeight="1" x14ac:dyDescent="0.2">
      <c r="A325" s="8" t="s">
        <v>534</v>
      </c>
      <c r="B325" s="9">
        <v>38</v>
      </c>
      <c r="C325" s="95"/>
      <c r="D325" s="10"/>
      <c r="E325" s="10">
        <v>91</v>
      </c>
      <c r="F325" s="10" t="s">
        <v>597</v>
      </c>
      <c r="G325" s="11" t="s">
        <v>14</v>
      </c>
      <c r="H325" s="10" t="s">
        <v>598</v>
      </c>
      <c r="I325" s="12" t="str">
        <f>'[5]Res_Ginástica Geral'!H319</f>
        <v>Apto</v>
      </c>
      <c r="J325" s="13" t="str">
        <f>'[5]Res_Atletismo Geral'!H319</f>
        <v>Apto</v>
      </c>
      <c r="K325" s="13" t="str">
        <f>'[5]Res_Natação Geral'!H319</f>
        <v>Apto</v>
      </c>
      <c r="L325" s="14" t="s">
        <v>16</v>
      </c>
      <c r="M325" s="15"/>
      <c r="N325" s="15"/>
      <c r="O325" s="15"/>
      <c r="P325" s="10"/>
      <c r="Q325" s="16">
        <f t="shared" si="6"/>
        <v>4</v>
      </c>
      <c r="R325" s="14" t="s">
        <v>16</v>
      </c>
    </row>
    <row r="326" spans="1:21" ht="15" hidden="1" customHeight="1" x14ac:dyDescent="0.2">
      <c r="A326" s="8" t="s">
        <v>534</v>
      </c>
      <c r="B326" s="10">
        <v>39</v>
      </c>
      <c r="C326" s="95"/>
      <c r="D326" s="10"/>
      <c r="E326" s="10">
        <v>138</v>
      </c>
      <c r="F326" s="10" t="s">
        <v>599</v>
      </c>
      <c r="G326" s="11" t="s">
        <v>14</v>
      </c>
      <c r="H326" s="10" t="s">
        <v>600</v>
      </c>
      <c r="I326" s="12" t="str">
        <f>'[5]Res_Ginástica Geral'!H320</f>
        <v>Apto</v>
      </c>
      <c r="J326" s="13" t="str">
        <f>'[5]Res_Atletismo Geral'!H320</f>
        <v>Apto</v>
      </c>
      <c r="K326" s="13" t="str">
        <f>'[5]Res_Natação Geral'!H320</f>
        <v>Apto</v>
      </c>
      <c r="L326" s="14" t="s">
        <v>16</v>
      </c>
      <c r="M326" s="15"/>
      <c r="N326" s="15"/>
      <c r="O326" s="15"/>
      <c r="P326" s="10"/>
      <c r="Q326" s="16">
        <f t="shared" si="6"/>
        <v>4</v>
      </c>
      <c r="R326" s="14" t="s">
        <v>16</v>
      </c>
    </row>
    <row r="327" spans="1:21" ht="15" hidden="1" customHeight="1" x14ac:dyDescent="0.2">
      <c r="A327" s="8" t="s">
        <v>534</v>
      </c>
      <c r="B327" s="9">
        <v>40</v>
      </c>
      <c r="C327" s="95"/>
      <c r="D327" s="10"/>
      <c r="E327" s="10">
        <v>422</v>
      </c>
      <c r="F327" s="10" t="s">
        <v>601</v>
      </c>
      <c r="G327" s="11" t="s">
        <v>14</v>
      </c>
      <c r="H327" s="10" t="s">
        <v>602</v>
      </c>
      <c r="I327" s="12" t="str">
        <f>'[5]Res_Ginástica Geral'!H321</f>
        <v>Apto</v>
      </c>
      <c r="J327" s="13" t="str">
        <f>'[5]Res_Atletismo Geral'!H321</f>
        <v>Apto</v>
      </c>
      <c r="K327" s="13" t="str">
        <f>'[5]Res_Natação Geral'!H321</f>
        <v>Apto</v>
      </c>
      <c r="L327" s="14" t="s">
        <v>16</v>
      </c>
      <c r="M327" s="15"/>
      <c r="N327" s="15"/>
      <c r="O327" s="15"/>
      <c r="P327" s="10"/>
      <c r="Q327" s="16">
        <f t="shared" si="6"/>
        <v>4</v>
      </c>
      <c r="R327" s="14" t="s">
        <v>16</v>
      </c>
    </row>
    <row r="328" spans="1:21" ht="15" hidden="1" customHeight="1" x14ac:dyDescent="0.2">
      <c r="A328" s="8" t="s">
        <v>534</v>
      </c>
      <c r="B328" s="10">
        <v>41</v>
      </c>
      <c r="C328" s="95"/>
      <c r="D328" s="10"/>
      <c r="E328" s="10">
        <v>571</v>
      </c>
      <c r="F328" s="10" t="s">
        <v>603</v>
      </c>
      <c r="G328" s="11" t="s">
        <v>14</v>
      </c>
      <c r="H328" s="10" t="s">
        <v>604</v>
      </c>
      <c r="I328" s="12" t="str">
        <f>'[5]Res_Ginástica Geral'!H269</f>
        <v>Apto</v>
      </c>
      <c r="J328" s="13" t="str">
        <f>'[5]Res_Atletismo Geral'!H269</f>
        <v>Inapto</v>
      </c>
      <c r="K328" s="13" t="str">
        <f>'[5]Res_Natação Geral'!H269</f>
        <v>Apto</v>
      </c>
      <c r="L328" s="14" t="s">
        <v>16</v>
      </c>
      <c r="M328" s="15"/>
      <c r="N328" s="15"/>
      <c r="O328" s="15"/>
      <c r="P328" s="10"/>
      <c r="Q328" s="16">
        <f t="shared" si="6"/>
        <v>4</v>
      </c>
      <c r="R328" s="14" t="s">
        <v>17</v>
      </c>
      <c r="U328">
        <v>1</v>
      </c>
    </row>
    <row r="329" spans="1:21" ht="15" hidden="1" customHeight="1" x14ac:dyDescent="0.2">
      <c r="A329" s="8" t="s">
        <v>534</v>
      </c>
      <c r="B329" s="10">
        <v>42</v>
      </c>
      <c r="C329" s="95"/>
      <c r="D329" s="10"/>
      <c r="E329" s="10">
        <v>577</v>
      </c>
      <c r="F329" s="10" t="s">
        <v>605</v>
      </c>
      <c r="G329" s="11" t="s">
        <v>14</v>
      </c>
      <c r="H329" s="10" t="s">
        <v>606</v>
      </c>
      <c r="I329" s="14"/>
      <c r="J329" s="14"/>
      <c r="K329" s="14"/>
      <c r="L329" s="14"/>
      <c r="M329" s="15"/>
      <c r="N329" s="14"/>
      <c r="O329" s="15"/>
      <c r="P329" s="10"/>
      <c r="Q329" s="16">
        <f t="shared" si="6"/>
        <v>0</v>
      </c>
      <c r="R329" s="23"/>
      <c r="U329">
        <v>2</v>
      </c>
    </row>
    <row r="330" spans="1:21" ht="15" hidden="1" customHeight="1" x14ac:dyDescent="0.2">
      <c r="A330" s="8" t="s">
        <v>534</v>
      </c>
      <c r="B330" s="10">
        <v>43</v>
      </c>
      <c r="C330" s="95"/>
      <c r="D330" s="10"/>
      <c r="E330" s="10">
        <v>584</v>
      </c>
      <c r="F330" s="10" t="s">
        <v>607</v>
      </c>
      <c r="G330" s="11" t="s">
        <v>14</v>
      </c>
      <c r="H330" s="10" t="s">
        <v>608</v>
      </c>
      <c r="I330" s="12" t="str">
        <f>'[5]Res_Ginástica Geral'!H324</f>
        <v>Apto</v>
      </c>
      <c r="J330" s="13" t="str">
        <f>'[5]Res_Atletismo Geral'!H324</f>
        <v>Apto</v>
      </c>
      <c r="K330" s="13" t="str">
        <f>'[5]Res_Natação Geral'!H324</f>
        <v>Apto</v>
      </c>
      <c r="L330" s="14" t="s">
        <v>16</v>
      </c>
      <c r="M330" s="15"/>
      <c r="N330" s="15"/>
      <c r="O330" s="15"/>
      <c r="P330" s="10"/>
      <c r="Q330" s="16">
        <f t="shared" si="6"/>
        <v>4</v>
      </c>
      <c r="R330" s="14" t="s">
        <v>16</v>
      </c>
    </row>
    <row r="331" spans="1:21" ht="15" hidden="1" customHeight="1" x14ac:dyDescent="0.2">
      <c r="A331" s="8" t="s">
        <v>534</v>
      </c>
      <c r="B331" s="10">
        <v>44</v>
      </c>
      <c r="C331" s="95"/>
      <c r="D331" s="10"/>
      <c r="E331" s="10">
        <v>375</v>
      </c>
      <c r="F331" s="10" t="s">
        <v>609</v>
      </c>
      <c r="G331" s="11" t="s">
        <v>14</v>
      </c>
      <c r="H331" s="10" t="s">
        <v>610</v>
      </c>
      <c r="I331" s="12" t="str">
        <f>'[5]Res_Ginástica Geral'!H325</f>
        <v>Apto</v>
      </c>
      <c r="J331" s="13" t="str">
        <f>'[5]Res_Atletismo Geral'!H325</f>
        <v>Apto</v>
      </c>
      <c r="K331" s="13" t="str">
        <f>'[5]Res_Natação Geral'!H325</f>
        <v>Apto</v>
      </c>
      <c r="L331" s="14" t="s">
        <v>16</v>
      </c>
      <c r="M331" s="15"/>
      <c r="N331" s="15"/>
      <c r="O331" s="15"/>
      <c r="P331" s="10"/>
      <c r="Q331" s="16">
        <f t="shared" si="6"/>
        <v>4</v>
      </c>
      <c r="R331" s="14" t="s">
        <v>16</v>
      </c>
    </row>
    <row r="332" spans="1:21" x14ac:dyDescent="0.2">
      <c r="A332" s="8" t="s">
        <v>534</v>
      </c>
      <c r="B332" s="10">
        <v>45</v>
      </c>
      <c r="C332" s="95"/>
      <c r="D332" s="10">
        <v>14</v>
      </c>
      <c r="E332" s="10">
        <v>102</v>
      </c>
      <c r="F332" s="10" t="s">
        <v>611</v>
      </c>
      <c r="G332" s="11" t="s">
        <v>14</v>
      </c>
      <c r="H332" s="10" t="s">
        <v>612</v>
      </c>
      <c r="I332" s="14"/>
      <c r="J332" s="14"/>
      <c r="K332" s="14"/>
      <c r="L332" s="15"/>
      <c r="M332" s="15"/>
      <c r="N332" s="15"/>
      <c r="O332" s="14"/>
      <c r="P332" s="10"/>
      <c r="Q332" s="16">
        <f t="shared" si="6"/>
        <v>0</v>
      </c>
      <c r="R332" s="14"/>
      <c r="U332">
        <v>2</v>
      </c>
    </row>
    <row r="333" spans="1:21" ht="15" hidden="1" customHeight="1" x14ac:dyDescent="0.2">
      <c r="A333" s="8" t="s">
        <v>534</v>
      </c>
      <c r="B333" s="10">
        <v>46</v>
      </c>
      <c r="C333" s="95"/>
      <c r="D333" s="10"/>
      <c r="E333" s="10">
        <v>536</v>
      </c>
      <c r="F333" s="10" t="s">
        <v>613</v>
      </c>
      <c r="G333" s="11" t="s">
        <v>14</v>
      </c>
      <c r="H333" s="10" t="s">
        <v>614</v>
      </c>
      <c r="I333" s="12" t="str">
        <f>'[5]Res_Ginástica Geral'!H327</f>
        <v>Apto</v>
      </c>
      <c r="J333" s="13" t="str">
        <f>'[5]Res_Atletismo Geral'!H327</f>
        <v>Apto</v>
      </c>
      <c r="K333" s="13" t="str">
        <f>'[5]Res_Natação Geral'!H327</f>
        <v>Apto</v>
      </c>
      <c r="L333" s="14" t="s">
        <v>16</v>
      </c>
      <c r="M333" s="15"/>
      <c r="N333" s="15"/>
      <c r="O333" s="15"/>
      <c r="P333" s="10"/>
      <c r="Q333" s="16">
        <f t="shared" si="6"/>
        <v>4</v>
      </c>
      <c r="R333" s="14" t="s">
        <v>16</v>
      </c>
    </row>
    <row r="334" spans="1:21" ht="15" hidden="1" customHeight="1" x14ac:dyDescent="0.2">
      <c r="A334" s="8" t="s">
        <v>534</v>
      </c>
      <c r="B334" s="10">
        <v>47</v>
      </c>
      <c r="C334" s="95"/>
      <c r="D334" s="10"/>
      <c r="E334" s="10">
        <v>244</v>
      </c>
      <c r="F334" s="10" t="s">
        <v>615</v>
      </c>
      <c r="G334" s="11" t="s">
        <v>14</v>
      </c>
      <c r="H334" s="10" t="s">
        <v>616</v>
      </c>
      <c r="I334" s="12" t="str">
        <f>'[5]Res_Ginástica Geral'!H328</f>
        <v>Apto</v>
      </c>
      <c r="J334" s="13" t="str">
        <f>'[5]Res_Atletismo Geral'!H328</f>
        <v>Apto</v>
      </c>
      <c r="K334" s="13" t="str">
        <f>'[5]Res_Natação Geral'!H328</f>
        <v>Apto</v>
      </c>
      <c r="L334" s="14" t="s">
        <v>16</v>
      </c>
      <c r="M334" s="15"/>
      <c r="N334" s="15"/>
      <c r="O334" s="15"/>
      <c r="P334" s="10"/>
      <c r="Q334" s="16">
        <f t="shared" si="6"/>
        <v>4</v>
      </c>
      <c r="R334" s="14" t="s">
        <v>16</v>
      </c>
    </row>
    <row r="335" spans="1:21" x14ac:dyDescent="0.2">
      <c r="A335" s="8" t="s">
        <v>534</v>
      </c>
      <c r="B335" s="10">
        <v>48</v>
      </c>
      <c r="C335" s="95"/>
      <c r="D335" s="10">
        <v>15</v>
      </c>
      <c r="E335" s="10">
        <v>76</v>
      </c>
      <c r="F335" s="10" t="s">
        <v>617</v>
      </c>
      <c r="G335" s="11" t="s">
        <v>14</v>
      </c>
      <c r="H335" s="10" t="s">
        <v>618</v>
      </c>
      <c r="I335" s="14"/>
      <c r="J335" s="14"/>
      <c r="K335" s="14"/>
      <c r="L335" s="14"/>
      <c r="M335" s="15"/>
      <c r="N335" s="15"/>
      <c r="O335" s="15"/>
      <c r="P335" s="10"/>
      <c r="Q335" s="16">
        <f t="shared" si="6"/>
        <v>0</v>
      </c>
      <c r="R335" s="14"/>
      <c r="U335">
        <v>2</v>
      </c>
    </row>
    <row r="336" spans="1:21" ht="15" hidden="1" customHeight="1" x14ac:dyDescent="0.2">
      <c r="A336" s="8" t="s">
        <v>534</v>
      </c>
      <c r="B336" s="9">
        <v>49</v>
      </c>
      <c r="C336" s="95"/>
      <c r="D336" s="10"/>
      <c r="E336" s="10">
        <v>339</v>
      </c>
      <c r="F336" s="10" t="s">
        <v>619</v>
      </c>
      <c r="G336" s="11" t="s">
        <v>14</v>
      </c>
      <c r="H336" s="10" t="s">
        <v>620</v>
      </c>
      <c r="I336" s="12" t="str">
        <f>'[5]Res_Ginástica Geral'!H330</f>
        <v>Apto</v>
      </c>
      <c r="J336" s="13" t="str">
        <f>'[5]Res_Atletismo Geral'!H330</f>
        <v>Apto</v>
      </c>
      <c r="K336" s="13" t="str">
        <f>'[5]Res_Natação Geral'!H330</f>
        <v>Apto</v>
      </c>
      <c r="L336" s="14" t="s">
        <v>16</v>
      </c>
      <c r="M336" s="15"/>
      <c r="N336" s="15"/>
      <c r="O336" s="15"/>
      <c r="P336" s="10"/>
      <c r="Q336" s="16">
        <f t="shared" si="6"/>
        <v>4</v>
      </c>
      <c r="R336" s="14" t="s">
        <v>16</v>
      </c>
    </row>
    <row r="337" spans="1:21" ht="15" hidden="1" customHeight="1" x14ac:dyDescent="0.2">
      <c r="A337" s="8" t="s">
        <v>534</v>
      </c>
      <c r="B337" s="10">
        <v>50</v>
      </c>
      <c r="C337" s="95"/>
      <c r="D337" s="10"/>
      <c r="E337" s="10">
        <v>524</v>
      </c>
      <c r="F337" s="10" t="s">
        <v>621</v>
      </c>
      <c r="G337" s="11" t="s">
        <v>14</v>
      </c>
      <c r="H337" s="10" t="s">
        <v>622</v>
      </c>
      <c r="I337" s="12" t="str">
        <f>'[5]Res_Ginástica Geral'!H331</f>
        <v>Apto</v>
      </c>
      <c r="J337" s="13" t="str">
        <f>'[5]Res_Atletismo Geral'!H331</f>
        <v>Apto</v>
      </c>
      <c r="K337" s="13" t="str">
        <f>'[5]Res_Natação Geral'!H331</f>
        <v>Apto</v>
      </c>
      <c r="L337" s="14" t="s">
        <v>16</v>
      </c>
      <c r="M337" s="15"/>
      <c r="N337" s="15"/>
      <c r="O337" s="15"/>
      <c r="P337" s="10"/>
      <c r="Q337" s="16">
        <f t="shared" si="6"/>
        <v>4</v>
      </c>
      <c r="R337" s="14" t="s">
        <v>16</v>
      </c>
    </row>
    <row r="338" spans="1:21" ht="15" hidden="1" customHeight="1" x14ac:dyDescent="0.2">
      <c r="A338" s="8" t="s">
        <v>534</v>
      </c>
      <c r="B338" s="10">
        <v>51</v>
      </c>
      <c r="C338" s="95"/>
      <c r="D338" s="10"/>
      <c r="E338" s="17">
        <v>210</v>
      </c>
      <c r="F338" s="17" t="s">
        <v>623</v>
      </c>
      <c r="G338" s="18" t="s">
        <v>21</v>
      </c>
      <c r="H338" s="17" t="s">
        <v>624</v>
      </c>
      <c r="I338" s="20" t="str">
        <f>'[5]Res_Ginástica Geral'!H332</f>
        <v xml:space="preserve"> </v>
      </c>
      <c r="J338" s="21"/>
      <c r="K338" s="21"/>
      <c r="L338" s="22"/>
      <c r="M338" s="15"/>
      <c r="N338" s="22"/>
      <c r="O338" s="22"/>
      <c r="P338" s="10"/>
      <c r="Q338" s="20">
        <f t="shared" si="6"/>
        <v>1</v>
      </c>
      <c r="R338" s="22"/>
    </row>
    <row r="339" spans="1:21" ht="15" hidden="1" customHeight="1" x14ac:dyDescent="0.2">
      <c r="A339" s="8" t="s">
        <v>534</v>
      </c>
      <c r="B339" s="10">
        <v>52</v>
      </c>
      <c r="C339" s="95"/>
      <c r="D339" s="10"/>
      <c r="E339" s="17">
        <v>209</v>
      </c>
      <c r="F339" s="17" t="s">
        <v>623</v>
      </c>
      <c r="G339" s="18" t="s">
        <v>21</v>
      </c>
      <c r="H339" s="17" t="s">
        <v>624</v>
      </c>
      <c r="I339" s="20" t="str">
        <f>'[5]Res_Ginástica Geral'!H333</f>
        <v xml:space="preserve"> </v>
      </c>
      <c r="J339" s="21"/>
      <c r="K339" s="21"/>
      <c r="L339" s="22"/>
      <c r="M339" s="15"/>
      <c r="N339" s="22"/>
      <c r="O339" s="22"/>
      <c r="P339" s="10"/>
      <c r="Q339" s="20">
        <f t="shared" si="6"/>
        <v>1</v>
      </c>
      <c r="R339" s="22"/>
    </row>
    <row r="340" spans="1:21" ht="15" hidden="1" customHeight="1" x14ac:dyDescent="0.2">
      <c r="A340" s="8" t="s">
        <v>534</v>
      </c>
      <c r="B340" s="9">
        <v>53</v>
      </c>
      <c r="C340" s="95"/>
      <c r="D340" s="10"/>
      <c r="E340" s="41">
        <v>265</v>
      </c>
      <c r="F340" s="10" t="s">
        <v>623</v>
      </c>
      <c r="G340" s="11" t="s">
        <v>14</v>
      </c>
      <c r="H340" s="10" t="s">
        <v>624</v>
      </c>
      <c r="I340" s="12" t="str">
        <f>'[5]Res_Ginástica Geral'!H334</f>
        <v>Apto</v>
      </c>
      <c r="J340" s="13" t="str">
        <f>'[5]Res_Atletismo Geral'!H334</f>
        <v>Apto</v>
      </c>
      <c r="K340" s="13" t="str">
        <f>'[5]Res_Natação Geral'!H334</f>
        <v>Apto</v>
      </c>
      <c r="L340" s="14" t="s">
        <v>16</v>
      </c>
      <c r="M340" s="15"/>
      <c r="N340" s="15"/>
      <c r="O340" s="15"/>
      <c r="P340" s="10"/>
      <c r="Q340" s="16">
        <f t="shared" si="6"/>
        <v>4</v>
      </c>
      <c r="R340" s="14" t="s">
        <v>16</v>
      </c>
    </row>
    <row r="341" spans="1:21" ht="15" hidden="1" customHeight="1" x14ac:dyDescent="0.2">
      <c r="A341" s="8" t="s">
        <v>534</v>
      </c>
      <c r="B341" s="10">
        <v>54</v>
      </c>
      <c r="C341" s="95"/>
      <c r="D341" s="10"/>
      <c r="E341" s="10">
        <v>427</v>
      </c>
      <c r="F341" s="10" t="s">
        <v>625</v>
      </c>
      <c r="G341" s="11" t="s">
        <v>14</v>
      </c>
      <c r="H341" s="10" t="s">
        <v>626</v>
      </c>
      <c r="I341" s="12" t="str">
        <f>'[5]Res_Ginástica Geral'!H335</f>
        <v>Apto</v>
      </c>
      <c r="J341" s="13" t="str">
        <f>'[5]Res_Atletismo Geral'!H335</f>
        <v>Apto</v>
      </c>
      <c r="K341" s="13" t="str">
        <f>'[5]Res_Natação Geral'!H335</f>
        <v>Apto</v>
      </c>
      <c r="L341" s="14" t="s">
        <v>16</v>
      </c>
      <c r="M341" s="15"/>
      <c r="N341" s="15"/>
      <c r="O341" s="15"/>
      <c r="P341" s="10"/>
      <c r="Q341" s="16">
        <f t="shared" si="6"/>
        <v>4</v>
      </c>
      <c r="R341" s="14" t="s">
        <v>16</v>
      </c>
    </row>
    <row r="342" spans="1:21" ht="15" hidden="1" customHeight="1" x14ac:dyDescent="0.2">
      <c r="A342" s="8" t="s">
        <v>534</v>
      </c>
      <c r="B342" s="10">
        <v>55</v>
      </c>
      <c r="C342" s="95"/>
      <c r="D342" s="10"/>
      <c r="E342" s="17">
        <v>148</v>
      </c>
      <c r="F342" s="17" t="s">
        <v>627</v>
      </c>
      <c r="G342" s="18" t="s">
        <v>34</v>
      </c>
      <c r="H342" s="17" t="s">
        <v>628</v>
      </c>
      <c r="I342" s="20" t="str">
        <f>'[5]Res_Ginástica Geral'!H336</f>
        <v xml:space="preserve"> </v>
      </c>
      <c r="J342" s="21"/>
      <c r="K342" s="21"/>
      <c r="L342" s="22"/>
      <c r="M342" s="15"/>
      <c r="N342" s="22"/>
      <c r="O342" s="22"/>
      <c r="P342" s="10"/>
      <c r="Q342" s="20">
        <f t="shared" si="6"/>
        <v>1</v>
      </c>
      <c r="R342" s="22"/>
      <c r="S342" s="26" t="s">
        <v>534</v>
      </c>
    </row>
    <row r="343" spans="1:21" ht="16" hidden="1" customHeight="1" x14ac:dyDescent="0.2">
      <c r="A343" s="8" t="s">
        <v>534</v>
      </c>
      <c r="B343" s="10">
        <v>56</v>
      </c>
      <c r="C343" s="95"/>
      <c r="D343" s="10"/>
      <c r="E343" s="10">
        <v>519</v>
      </c>
      <c r="F343" s="10" t="s">
        <v>629</v>
      </c>
      <c r="G343" s="11" t="s">
        <v>14</v>
      </c>
      <c r="H343" s="10" t="s">
        <v>630</v>
      </c>
      <c r="I343" s="12" t="str">
        <f>'[5]Res_Ginástica Geral'!H275</f>
        <v>Apto</v>
      </c>
      <c r="J343" s="13" t="str">
        <f>'[5]Res_Atletismo Geral'!H275</f>
        <v>Apto</v>
      </c>
      <c r="K343" s="14"/>
      <c r="L343" s="14" t="s">
        <v>16</v>
      </c>
      <c r="M343" s="15"/>
      <c r="N343" s="15"/>
      <c r="O343" s="15"/>
      <c r="P343" s="10"/>
      <c r="Q343" s="16">
        <f t="shared" si="6"/>
        <v>3</v>
      </c>
      <c r="R343" s="14" t="s">
        <v>17</v>
      </c>
      <c r="T343" s="40"/>
      <c r="U343">
        <v>1</v>
      </c>
    </row>
    <row r="344" spans="1:21" ht="15" hidden="1" customHeight="1" x14ac:dyDescent="0.2">
      <c r="A344" s="8" t="s">
        <v>534</v>
      </c>
      <c r="B344" s="10">
        <v>57</v>
      </c>
      <c r="C344" s="95"/>
      <c r="D344" s="10"/>
      <c r="E344" s="10">
        <v>216</v>
      </c>
      <c r="F344" s="10" t="s">
        <v>631</v>
      </c>
      <c r="G344" s="11" t="s">
        <v>14</v>
      </c>
      <c r="H344" s="10" t="s">
        <v>632</v>
      </c>
      <c r="I344" s="12" t="str">
        <f>'[5]Res_Ginástica Geral'!H338</f>
        <v>Apto</v>
      </c>
      <c r="J344" s="13" t="str">
        <f>'[5]Res_Atletismo Geral'!H338</f>
        <v>Apto</v>
      </c>
      <c r="K344" s="13" t="str">
        <f>'[5]Res_Natação Geral'!H338</f>
        <v>Apto</v>
      </c>
      <c r="L344" s="14" t="s">
        <v>16</v>
      </c>
      <c r="M344" s="15"/>
      <c r="N344" s="15"/>
      <c r="O344" s="15"/>
      <c r="P344" s="10"/>
      <c r="Q344" s="16">
        <f t="shared" si="6"/>
        <v>4</v>
      </c>
      <c r="R344" s="14" t="s">
        <v>16</v>
      </c>
      <c r="S344" s="26" t="s">
        <v>633</v>
      </c>
    </row>
    <row r="345" spans="1:21" ht="16" hidden="1" customHeight="1" x14ac:dyDescent="0.2">
      <c r="A345" s="27"/>
      <c r="B345" s="28"/>
      <c r="C345" s="95"/>
      <c r="D345" s="10"/>
      <c r="E345" s="28"/>
      <c r="F345" s="28"/>
      <c r="G345" s="29"/>
      <c r="H345" s="28"/>
      <c r="I345" s="30" t="s">
        <v>8</v>
      </c>
      <c r="J345" s="30" t="s">
        <v>87</v>
      </c>
      <c r="K345" s="30" t="s">
        <v>88</v>
      </c>
      <c r="L345" s="30" t="s">
        <v>89</v>
      </c>
      <c r="M345" s="15"/>
      <c r="N345" s="31" t="s">
        <v>91</v>
      </c>
      <c r="O345" s="30" t="s">
        <v>92</v>
      </c>
      <c r="P345" s="10"/>
      <c r="Q345" s="30" t="s">
        <v>10</v>
      </c>
      <c r="R345" s="30" t="s">
        <v>93</v>
      </c>
      <c r="S345" s="26">
        <f>SUM(S228+S287+S343)</f>
        <v>116</v>
      </c>
      <c r="T345" s="32">
        <f>T343+T287+T228</f>
        <v>107</v>
      </c>
    </row>
    <row r="346" spans="1:21" ht="15" hidden="1" customHeight="1" x14ac:dyDescent="0.2">
      <c r="A346" s="10" t="s">
        <v>634</v>
      </c>
      <c r="B346" s="9">
        <v>1</v>
      </c>
      <c r="C346" s="95"/>
      <c r="D346" s="10"/>
      <c r="E346" s="10">
        <v>183</v>
      </c>
      <c r="F346" s="10" t="s">
        <v>635</v>
      </c>
      <c r="G346" s="11" t="s">
        <v>14</v>
      </c>
      <c r="H346" s="10" t="s">
        <v>636</v>
      </c>
      <c r="I346" s="12" t="str">
        <f>'[5]Res_Ginástica Geral'!H340</f>
        <v>Apto</v>
      </c>
      <c r="J346" s="13" t="str">
        <f>'[5]Res_Atletismo Geral'!H340</f>
        <v>Apto</v>
      </c>
      <c r="K346" s="13" t="str">
        <f>'[5]Res_Natação Geral'!H340</f>
        <v>Apto</v>
      </c>
      <c r="L346" s="15"/>
      <c r="M346" s="15"/>
      <c r="N346" s="14" t="s">
        <v>16</v>
      </c>
      <c r="O346" s="14" t="s">
        <v>16</v>
      </c>
      <c r="P346" s="10"/>
      <c r="Q346" s="16">
        <f t="shared" ref="Q346:Q365" si="7">COUNTA(I346:O346)</f>
        <v>5</v>
      </c>
      <c r="R346" s="14" t="s">
        <v>16</v>
      </c>
    </row>
    <row r="347" spans="1:21" ht="15" hidden="1" customHeight="1" x14ac:dyDescent="0.2">
      <c r="A347" s="10" t="s">
        <v>634</v>
      </c>
      <c r="B347" s="9">
        <v>2</v>
      </c>
      <c r="C347" s="95"/>
      <c r="D347" s="10"/>
      <c r="E347" s="10">
        <v>147</v>
      </c>
      <c r="F347" s="10" t="s">
        <v>637</v>
      </c>
      <c r="G347" s="11" t="s">
        <v>14</v>
      </c>
      <c r="H347" s="10" t="s">
        <v>638</v>
      </c>
      <c r="I347" s="12" t="str">
        <f>'[5]Res_Ginástica Geral'!H341</f>
        <v>Apto</v>
      </c>
      <c r="J347" s="13" t="str">
        <f>'[5]Res_Atletismo Geral'!H341</f>
        <v>Apto</v>
      </c>
      <c r="K347" s="13" t="str">
        <f>'[5]Res_Natação Geral'!H341</f>
        <v>Apto</v>
      </c>
      <c r="L347" s="15"/>
      <c r="M347" s="15"/>
      <c r="N347" s="14" t="s">
        <v>16</v>
      </c>
      <c r="O347" s="14" t="s">
        <v>16</v>
      </c>
      <c r="P347" s="10"/>
      <c r="Q347" s="16">
        <f t="shared" si="7"/>
        <v>5</v>
      </c>
      <c r="R347" s="14" t="s">
        <v>16</v>
      </c>
    </row>
    <row r="348" spans="1:21" ht="15" hidden="1" customHeight="1" x14ac:dyDescent="0.2">
      <c r="A348" s="10" t="s">
        <v>634</v>
      </c>
      <c r="B348" s="10">
        <v>3</v>
      </c>
      <c r="C348" s="95"/>
      <c r="D348" s="10"/>
      <c r="E348" s="10">
        <v>455</v>
      </c>
      <c r="F348" s="10" t="s">
        <v>639</v>
      </c>
      <c r="G348" s="11" t="s">
        <v>14</v>
      </c>
      <c r="H348" s="10" t="s">
        <v>640</v>
      </c>
      <c r="I348" s="12" t="str">
        <f>'[5]Res_Ginástica Geral'!H131</f>
        <v>Apto</v>
      </c>
      <c r="J348" s="13" t="str">
        <f>'[5]Res_Atletismo Geral'!H131</f>
        <v>Apto</v>
      </c>
      <c r="K348" s="13" t="str">
        <f>'[5]Res_Natação Geral'!H131</f>
        <v>Inapto</v>
      </c>
      <c r="L348" s="14" t="s">
        <v>16</v>
      </c>
      <c r="M348" s="15"/>
      <c r="N348" s="14" t="s">
        <v>16</v>
      </c>
      <c r="O348" s="12"/>
      <c r="P348" s="10"/>
      <c r="Q348" s="16">
        <f t="shared" si="7"/>
        <v>5</v>
      </c>
      <c r="R348" s="14" t="s">
        <v>17</v>
      </c>
      <c r="U348">
        <v>1</v>
      </c>
    </row>
    <row r="349" spans="1:21" ht="15" hidden="1" customHeight="1" x14ac:dyDescent="0.2">
      <c r="A349" s="10" t="s">
        <v>634</v>
      </c>
      <c r="B349" s="9">
        <v>4</v>
      </c>
      <c r="C349" s="95"/>
      <c r="D349" s="10"/>
      <c r="E349" s="10">
        <v>225</v>
      </c>
      <c r="F349" s="10" t="s">
        <v>641</v>
      </c>
      <c r="G349" s="11" t="s">
        <v>14</v>
      </c>
      <c r="H349" s="10" t="s">
        <v>642</v>
      </c>
      <c r="I349" s="12" t="str">
        <f>'[5]Res_Ginástica Geral'!H343</f>
        <v>Apto</v>
      </c>
      <c r="J349" s="13" t="str">
        <f>'[5]Res_Atletismo Geral'!H343</f>
        <v>Apto</v>
      </c>
      <c r="K349" s="13" t="str">
        <f>'[5]Res_Natação Geral'!H343</f>
        <v>Apto</v>
      </c>
      <c r="L349" s="15"/>
      <c r="M349" s="15"/>
      <c r="N349" s="14" t="s">
        <v>16</v>
      </c>
      <c r="O349" s="14" t="s">
        <v>16</v>
      </c>
      <c r="P349" s="10"/>
      <c r="Q349" s="16">
        <f t="shared" si="7"/>
        <v>5</v>
      </c>
      <c r="R349" s="14" t="s">
        <v>16</v>
      </c>
    </row>
    <row r="350" spans="1:21" ht="15" hidden="1" customHeight="1" x14ac:dyDescent="0.2">
      <c r="A350" s="10" t="s">
        <v>634</v>
      </c>
      <c r="B350" s="10">
        <v>5</v>
      </c>
      <c r="C350" s="95"/>
      <c r="D350" s="10"/>
      <c r="E350" s="10">
        <v>502</v>
      </c>
      <c r="F350" s="10" t="s">
        <v>643</v>
      </c>
      <c r="G350" s="11" t="s">
        <v>14</v>
      </c>
      <c r="H350" s="10" t="s">
        <v>644</v>
      </c>
      <c r="I350" s="14"/>
      <c r="J350" s="14"/>
      <c r="K350" s="14"/>
      <c r="L350" s="14"/>
      <c r="M350" s="15"/>
      <c r="N350" s="12"/>
      <c r="O350" s="14"/>
      <c r="P350" s="10"/>
      <c r="Q350" s="16">
        <f t="shared" si="7"/>
        <v>0</v>
      </c>
      <c r="R350" s="23"/>
      <c r="U350">
        <v>2</v>
      </c>
    </row>
    <row r="351" spans="1:21" ht="15" hidden="1" customHeight="1" x14ac:dyDescent="0.2">
      <c r="A351" s="10" t="s">
        <v>634</v>
      </c>
      <c r="B351" s="9">
        <v>6</v>
      </c>
      <c r="C351" s="95"/>
      <c r="D351" s="10"/>
      <c r="E351" s="10">
        <v>453</v>
      </c>
      <c r="F351" s="10" t="s">
        <v>645</v>
      </c>
      <c r="G351" s="11" t="s">
        <v>14</v>
      </c>
      <c r="H351" s="10" t="s">
        <v>646</v>
      </c>
      <c r="I351" s="12" t="str">
        <f>'[5]Res_Ginástica Geral'!H345</f>
        <v>Apto</v>
      </c>
      <c r="J351" s="13" t="str">
        <f>'[5]Res_Atletismo Geral'!H345</f>
        <v>Apto</v>
      </c>
      <c r="K351" s="13" t="str">
        <f>'[5]Res_Natação Geral'!H345</f>
        <v>Apto</v>
      </c>
      <c r="L351" s="15"/>
      <c r="M351" s="15"/>
      <c r="N351" s="14" t="s">
        <v>16</v>
      </c>
      <c r="O351" s="14" t="s">
        <v>16</v>
      </c>
      <c r="P351" s="10"/>
      <c r="Q351" s="16">
        <f t="shared" si="7"/>
        <v>5</v>
      </c>
      <c r="R351" s="14" t="s">
        <v>16</v>
      </c>
    </row>
    <row r="352" spans="1:21" ht="15" hidden="1" customHeight="1" x14ac:dyDescent="0.2">
      <c r="A352" s="10" t="s">
        <v>634</v>
      </c>
      <c r="B352" s="9">
        <v>7</v>
      </c>
      <c r="C352" s="95"/>
      <c r="D352" s="10"/>
      <c r="E352" s="10">
        <v>429</v>
      </c>
      <c r="F352" s="10" t="s">
        <v>647</v>
      </c>
      <c r="G352" s="11" t="s">
        <v>14</v>
      </c>
      <c r="H352" s="10" t="s">
        <v>648</v>
      </c>
      <c r="I352" s="12" t="str">
        <f>'[5]Res_Ginástica Geral'!H346</f>
        <v>Apto</v>
      </c>
      <c r="J352" s="13" t="str">
        <f>'[5]Res_Atletismo Geral'!H346</f>
        <v>Apto</v>
      </c>
      <c r="K352" s="13" t="str">
        <f>'[5]Res_Natação Geral'!H346</f>
        <v>Apto</v>
      </c>
      <c r="L352" s="15"/>
      <c r="M352" s="15"/>
      <c r="N352" s="14" t="s">
        <v>16</v>
      </c>
      <c r="O352" s="14" t="s">
        <v>16</v>
      </c>
      <c r="P352" s="10"/>
      <c r="Q352" s="16">
        <f t="shared" si="7"/>
        <v>5</v>
      </c>
      <c r="R352" s="14" t="s">
        <v>16</v>
      </c>
    </row>
    <row r="353" spans="1:21" ht="15" hidden="1" customHeight="1" x14ac:dyDescent="0.2">
      <c r="A353" s="10" t="s">
        <v>634</v>
      </c>
      <c r="B353" s="9">
        <v>8</v>
      </c>
      <c r="C353" s="95"/>
      <c r="D353" s="10"/>
      <c r="E353" s="10">
        <v>226</v>
      </c>
      <c r="F353" s="10" t="s">
        <v>649</v>
      </c>
      <c r="G353" s="11" t="s">
        <v>14</v>
      </c>
      <c r="H353" s="10" t="s">
        <v>650</v>
      </c>
      <c r="I353" s="12" t="str">
        <f>'[5]Res_Ginástica Geral'!H394</f>
        <v>Apto</v>
      </c>
      <c r="J353" s="13" t="str">
        <f>'[5]Res_Atletismo Geral'!H394</f>
        <v>Apto</v>
      </c>
      <c r="K353" s="13" t="str">
        <f>'[5]Res_Natação Geral'!H394</f>
        <v>Inapto</v>
      </c>
      <c r="L353" s="15"/>
      <c r="M353" s="15"/>
      <c r="N353" s="15"/>
      <c r="O353" s="14" t="s">
        <v>16</v>
      </c>
      <c r="P353" s="10"/>
      <c r="Q353" s="16">
        <f t="shared" si="7"/>
        <v>4</v>
      </c>
      <c r="R353" s="14" t="s">
        <v>17</v>
      </c>
      <c r="U353">
        <v>1</v>
      </c>
    </row>
    <row r="354" spans="1:21" x14ac:dyDescent="0.2">
      <c r="A354" s="10" t="s">
        <v>634</v>
      </c>
      <c r="B354" s="9">
        <v>9</v>
      </c>
      <c r="C354" s="95"/>
      <c r="D354" s="10">
        <v>16</v>
      </c>
      <c r="E354" s="10">
        <v>93</v>
      </c>
      <c r="F354" s="10" t="s">
        <v>651</v>
      </c>
      <c r="G354" s="11" t="s">
        <v>14</v>
      </c>
      <c r="H354" s="10" t="s">
        <v>652</v>
      </c>
      <c r="I354" s="14"/>
      <c r="J354" s="14"/>
      <c r="K354" s="14"/>
      <c r="L354" s="15"/>
      <c r="M354" s="15"/>
      <c r="N354" s="14"/>
      <c r="O354" s="12"/>
      <c r="P354" s="10"/>
      <c r="Q354" s="16">
        <f t="shared" si="7"/>
        <v>0</v>
      </c>
      <c r="R354" s="14"/>
      <c r="U354">
        <v>2</v>
      </c>
    </row>
    <row r="355" spans="1:21" ht="15" hidden="1" customHeight="1" x14ac:dyDescent="0.2">
      <c r="A355" s="10" t="s">
        <v>634</v>
      </c>
      <c r="B355" s="10">
        <v>10</v>
      </c>
      <c r="C355" s="95"/>
      <c r="D355" s="10"/>
      <c r="E355" s="17">
        <v>1</v>
      </c>
      <c r="F355" s="17" t="s">
        <v>653</v>
      </c>
      <c r="G355" s="18" t="s">
        <v>34</v>
      </c>
      <c r="H355" s="17" t="s">
        <v>654</v>
      </c>
      <c r="I355" s="20" t="str">
        <f>'[5]Res_Ginástica Geral'!H349</f>
        <v xml:space="preserve"> </v>
      </c>
      <c r="J355" s="21"/>
      <c r="K355" s="21"/>
      <c r="L355" s="22"/>
      <c r="M355" s="15"/>
      <c r="N355" s="22"/>
      <c r="O355" s="22"/>
      <c r="P355" s="10"/>
      <c r="Q355" s="20">
        <f t="shared" si="7"/>
        <v>1</v>
      </c>
      <c r="R355" s="22"/>
    </row>
    <row r="356" spans="1:21" ht="15" hidden="1" customHeight="1" x14ac:dyDescent="0.2">
      <c r="A356" s="10" t="s">
        <v>634</v>
      </c>
      <c r="B356" s="9">
        <v>11</v>
      </c>
      <c r="C356" s="95"/>
      <c r="D356" s="10"/>
      <c r="E356" s="41">
        <v>36</v>
      </c>
      <c r="F356" s="10" t="s">
        <v>653</v>
      </c>
      <c r="G356" s="11" t="s">
        <v>14</v>
      </c>
      <c r="H356" s="10" t="s">
        <v>654</v>
      </c>
      <c r="I356" s="12" t="str">
        <f>'[5]Res_Ginástica Geral'!H350</f>
        <v>Apto</v>
      </c>
      <c r="J356" s="13" t="str">
        <f>'[5]Res_Atletismo Geral'!H350</f>
        <v>Apto</v>
      </c>
      <c r="K356" s="13" t="str">
        <f>'[5]Res_Natação Geral'!H350</f>
        <v>Apto</v>
      </c>
      <c r="L356" s="15"/>
      <c r="M356" s="15"/>
      <c r="N356" s="14" t="s">
        <v>16</v>
      </c>
      <c r="O356" s="14" t="s">
        <v>16</v>
      </c>
      <c r="P356" s="10"/>
      <c r="Q356" s="16">
        <f t="shared" si="7"/>
        <v>5</v>
      </c>
      <c r="R356" s="14" t="s">
        <v>16</v>
      </c>
    </row>
    <row r="357" spans="1:21" ht="15" hidden="1" customHeight="1" x14ac:dyDescent="0.2">
      <c r="A357" s="10" t="s">
        <v>634</v>
      </c>
      <c r="B357" s="10">
        <v>20</v>
      </c>
      <c r="C357" s="95"/>
      <c r="D357" s="10"/>
      <c r="E357" s="17">
        <v>26</v>
      </c>
      <c r="F357" s="17" t="s">
        <v>653</v>
      </c>
      <c r="G357" s="18" t="s">
        <v>34</v>
      </c>
      <c r="H357" s="17" t="s">
        <v>654</v>
      </c>
      <c r="I357" s="20" t="str">
        <f>'[5]Res_Ginástica Geral'!H351</f>
        <v xml:space="preserve"> </v>
      </c>
      <c r="J357" s="21"/>
      <c r="K357" s="21"/>
      <c r="L357" s="22"/>
      <c r="M357" s="15"/>
      <c r="N357" s="22"/>
      <c r="O357" s="22"/>
      <c r="P357" s="10"/>
      <c r="Q357" s="20">
        <f t="shared" si="7"/>
        <v>1</v>
      </c>
      <c r="R357" s="22"/>
    </row>
    <row r="358" spans="1:21" ht="15" hidden="1" customHeight="1" x14ac:dyDescent="0.2">
      <c r="A358" s="10" t="s">
        <v>634</v>
      </c>
      <c r="B358" s="10">
        <v>12</v>
      </c>
      <c r="C358" s="95"/>
      <c r="D358" s="10"/>
      <c r="E358" s="17">
        <v>214</v>
      </c>
      <c r="F358" s="17" t="s">
        <v>655</v>
      </c>
      <c r="G358" s="18" t="s">
        <v>21</v>
      </c>
      <c r="H358" s="17" t="s">
        <v>656</v>
      </c>
      <c r="I358" s="20" t="str">
        <f>'[5]Res_Ginástica Geral'!H352</f>
        <v xml:space="preserve"> </v>
      </c>
      <c r="J358" s="21"/>
      <c r="K358" s="21"/>
      <c r="L358" s="22"/>
      <c r="M358" s="15"/>
      <c r="N358" s="22"/>
      <c r="O358" s="22"/>
      <c r="P358" s="10"/>
      <c r="Q358" s="20">
        <f t="shared" si="7"/>
        <v>1</v>
      </c>
      <c r="R358" s="22"/>
    </row>
    <row r="359" spans="1:21" ht="15" hidden="1" customHeight="1" x14ac:dyDescent="0.2">
      <c r="A359" s="10" t="s">
        <v>634</v>
      </c>
      <c r="B359" s="9">
        <v>13</v>
      </c>
      <c r="C359" s="95"/>
      <c r="D359" s="10"/>
      <c r="E359" s="10">
        <v>499</v>
      </c>
      <c r="F359" s="10" t="s">
        <v>657</v>
      </c>
      <c r="G359" s="11" t="s">
        <v>14</v>
      </c>
      <c r="H359" s="10" t="s">
        <v>658</v>
      </c>
      <c r="I359" s="12" t="str">
        <f>'[5]Res_Ginástica Geral'!H353</f>
        <v>Apto</v>
      </c>
      <c r="J359" s="13" t="str">
        <f>'[5]Res_Atletismo Geral'!H353</f>
        <v>Apto</v>
      </c>
      <c r="K359" s="13" t="str">
        <f>'[5]Res_Natação Geral'!H353</f>
        <v>Apto</v>
      </c>
      <c r="L359" s="15"/>
      <c r="M359" s="15"/>
      <c r="N359" s="14" t="s">
        <v>16</v>
      </c>
      <c r="O359" s="14" t="s">
        <v>16</v>
      </c>
      <c r="P359" s="10"/>
      <c r="Q359" s="16">
        <f t="shared" si="7"/>
        <v>5</v>
      </c>
      <c r="R359" s="14" t="s">
        <v>16</v>
      </c>
    </row>
    <row r="360" spans="1:21" ht="15" hidden="1" customHeight="1" x14ac:dyDescent="0.2">
      <c r="A360" s="10" t="s">
        <v>634</v>
      </c>
      <c r="B360" s="9">
        <v>14</v>
      </c>
      <c r="C360" s="95"/>
      <c r="D360" s="10"/>
      <c r="E360" s="10">
        <v>323</v>
      </c>
      <c r="F360" s="10" t="s">
        <v>659</v>
      </c>
      <c r="G360" s="11" t="s">
        <v>14</v>
      </c>
      <c r="H360" s="10" t="s">
        <v>660</v>
      </c>
      <c r="I360" s="12" t="str">
        <f>'[5]Res_Ginástica Geral'!H354</f>
        <v>Apto</v>
      </c>
      <c r="J360" s="13" t="str">
        <f>'[5]Res_Atletismo Geral'!H354</f>
        <v>Apto</v>
      </c>
      <c r="K360" s="13" t="str">
        <f>'[5]Res_Natação Geral'!H354</f>
        <v>Apto</v>
      </c>
      <c r="L360" s="15"/>
      <c r="M360" s="15"/>
      <c r="N360" s="14" t="s">
        <v>16</v>
      </c>
      <c r="O360" s="14" t="s">
        <v>16</v>
      </c>
      <c r="P360" s="10"/>
      <c r="Q360" s="16">
        <f t="shared" si="7"/>
        <v>5</v>
      </c>
      <c r="R360" s="14" t="s">
        <v>16</v>
      </c>
    </row>
    <row r="361" spans="1:21" ht="15" hidden="1" customHeight="1" x14ac:dyDescent="0.2">
      <c r="A361" s="10" t="s">
        <v>634</v>
      </c>
      <c r="B361" s="9">
        <v>15</v>
      </c>
      <c r="C361" s="95"/>
      <c r="D361" s="10"/>
      <c r="E361" s="10">
        <v>434</v>
      </c>
      <c r="F361" s="10" t="s">
        <v>661</v>
      </c>
      <c r="G361" s="11" t="s">
        <v>14</v>
      </c>
      <c r="H361" s="10" t="s">
        <v>662</v>
      </c>
      <c r="I361" s="12" t="str">
        <f>'[5]Res_Ginástica Geral'!H355</f>
        <v>Apto</v>
      </c>
      <c r="J361" s="13" t="str">
        <f>'[5]Res_Atletismo Geral'!H355</f>
        <v>Inapto</v>
      </c>
      <c r="K361" s="13" t="str">
        <f>'[5]Res_Natação Geral'!H355</f>
        <v>Inapto</v>
      </c>
      <c r="L361" s="15"/>
      <c r="M361" s="15"/>
      <c r="N361" s="14" t="s">
        <v>16</v>
      </c>
      <c r="O361" s="14" t="s">
        <v>16</v>
      </c>
      <c r="P361" s="10"/>
      <c r="Q361" s="16">
        <f t="shared" si="7"/>
        <v>5</v>
      </c>
      <c r="R361" s="14" t="s">
        <v>17</v>
      </c>
    </row>
    <row r="362" spans="1:21" ht="15" hidden="1" customHeight="1" x14ac:dyDescent="0.2">
      <c r="A362" s="10" t="s">
        <v>634</v>
      </c>
      <c r="B362" s="10">
        <v>16</v>
      </c>
      <c r="C362" s="95"/>
      <c r="D362" s="10"/>
      <c r="E362" s="10">
        <v>302</v>
      </c>
      <c r="F362" s="10" t="s">
        <v>663</v>
      </c>
      <c r="G362" s="11" t="s">
        <v>14</v>
      </c>
      <c r="H362" s="10" t="s">
        <v>664</v>
      </c>
      <c r="I362" s="12" t="str">
        <f>'[5]Res_Ginástica Geral'!H133</f>
        <v>Apto</v>
      </c>
      <c r="J362" s="13" t="str">
        <f>'[5]Res_Atletismo Geral'!H133</f>
        <v>Inapto</v>
      </c>
      <c r="K362" s="13" t="str">
        <f>'[5]Res_Natação Geral'!H133</f>
        <v>Apto</v>
      </c>
      <c r="L362" s="14" t="s">
        <v>16</v>
      </c>
      <c r="M362" s="15"/>
      <c r="N362" s="14" t="s">
        <v>16</v>
      </c>
      <c r="O362" s="12"/>
      <c r="P362" s="10"/>
      <c r="Q362" s="16">
        <f t="shared" si="7"/>
        <v>5</v>
      </c>
      <c r="R362" s="14" t="s">
        <v>17</v>
      </c>
      <c r="U362">
        <v>1</v>
      </c>
    </row>
    <row r="363" spans="1:21" ht="15" hidden="1" customHeight="1" x14ac:dyDescent="0.2">
      <c r="A363" s="10" t="s">
        <v>634</v>
      </c>
      <c r="B363" s="9">
        <v>17</v>
      </c>
      <c r="C363" s="95"/>
      <c r="D363" s="10"/>
      <c r="E363" s="10">
        <v>373</v>
      </c>
      <c r="F363" s="10" t="s">
        <v>665</v>
      </c>
      <c r="G363" s="11" t="s">
        <v>14</v>
      </c>
      <c r="H363" s="10" t="s">
        <v>666</v>
      </c>
      <c r="I363" s="14"/>
      <c r="J363" s="14"/>
      <c r="K363" s="14"/>
      <c r="L363" s="14"/>
      <c r="M363" s="15"/>
      <c r="N363" s="14"/>
      <c r="O363" s="12"/>
      <c r="P363" s="10"/>
      <c r="Q363" s="16">
        <f t="shared" si="7"/>
        <v>0</v>
      </c>
      <c r="R363" s="23"/>
      <c r="U363">
        <v>2</v>
      </c>
    </row>
    <row r="364" spans="1:21" ht="16" hidden="1" customHeight="1" x14ac:dyDescent="0.2">
      <c r="A364" s="10" t="s">
        <v>634</v>
      </c>
      <c r="B364" s="9">
        <v>18</v>
      </c>
      <c r="C364" s="95"/>
      <c r="D364" s="10"/>
      <c r="E364" s="10">
        <v>621</v>
      </c>
      <c r="F364" s="10" t="s">
        <v>667</v>
      </c>
      <c r="G364" s="11" t="s">
        <v>14</v>
      </c>
      <c r="H364" s="10" t="s">
        <v>668</v>
      </c>
      <c r="I364" s="12" t="str">
        <f>'[5]Res_Ginástica Geral'!H358</f>
        <v>Apto</v>
      </c>
      <c r="J364" s="13" t="str">
        <f>'[5]Res_Atletismo Geral'!H358</f>
        <v>Apto</v>
      </c>
      <c r="K364" s="13" t="str">
        <f>'[5]Res_Natação Geral'!H358</f>
        <v>Apto</v>
      </c>
      <c r="L364" s="15"/>
      <c r="M364" s="15"/>
      <c r="N364" s="14" t="s">
        <v>16</v>
      </c>
      <c r="O364" s="14" t="s">
        <v>16</v>
      </c>
      <c r="P364" s="10"/>
      <c r="Q364" s="16">
        <f t="shared" si="7"/>
        <v>5</v>
      </c>
      <c r="R364" s="14" t="s">
        <v>16</v>
      </c>
      <c r="S364" s="26">
        <f>COUNTA(Q346:Q365)</f>
        <v>20</v>
      </c>
      <c r="T364" s="32">
        <f>(20-1)</f>
        <v>19</v>
      </c>
    </row>
    <row r="365" spans="1:21" ht="15" hidden="1" customHeight="1" x14ac:dyDescent="0.2">
      <c r="A365" s="10" t="s">
        <v>634</v>
      </c>
      <c r="B365" s="9">
        <v>19</v>
      </c>
      <c r="C365" s="95"/>
      <c r="D365" s="10"/>
      <c r="E365" s="10">
        <v>123</v>
      </c>
      <c r="F365" s="10" t="s">
        <v>669</v>
      </c>
      <c r="G365" s="11" t="s">
        <v>14</v>
      </c>
      <c r="H365" s="10" t="s">
        <v>670</v>
      </c>
      <c r="I365" s="12" t="str">
        <f>'[5]Res_Ginástica Geral'!H470</f>
        <v>Apto</v>
      </c>
      <c r="J365" s="13" t="str">
        <f>'[5]Res_Atletismo Geral'!H470</f>
        <v>Apto</v>
      </c>
      <c r="K365" s="13" t="str">
        <f>'[5]Res_Natação Geral'!H470</f>
        <v>Apto</v>
      </c>
      <c r="L365" s="15"/>
      <c r="M365" s="15"/>
      <c r="N365" s="14" t="s">
        <v>17</v>
      </c>
      <c r="O365" s="15"/>
      <c r="P365" s="10"/>
      <c r="Q365" s="16">
        <f t="shared" si="7"/>
        <v>4</v>
      </c>
      <c r="R365" s="14" t="s">
        <v>17</v>
      </c>
      <c r="U365">
        <v>1</v>
      </c>
    </row>
    <row r="366" spans="1:21" ht="16" hidden="1" customHeight="1" x14ac:dyDescent="0.2">
      <c r="A366" s="28"/>
      <c r="B366" s="28"/>
      <c r="C366" s="95"/>
      <c r="D366" s="10"/>
      <c r="E366" s="28"/>
      <c r="F366" s="28"/>
      <c r="G366" s="29"/>
      <c r="H366" s="28"/>
      <c r="I366" s="30" t="s">
        <v>8</v>
      </c>
      <c r="J366" s="30" t="s">
        <v>87</v>
      </c>
      <c r="K366" s="30" t="s">
        <v>88</v>
      </c>
      <c r="L366" s="30" t="s">
        <v>89</v>
      </c>
      <c r="M366" s="15"/>
      <c r="N366" s="31" t="s">
        <v>91</v>
      </c>
      <c r="O366" s="30" t="s">
        <v>92</v>
      </c>
      <c r="P366" s="10"/>
      <c r="Q366" s="30" t="s">
        <v>10</v>
      </c>
      <c r="R366" s="30" t="s">
        <v>93</v>
      </c>
      <c r="S366" s="26">
        <f>S364</f>
        <v>20</v>
      </c>
      <c r="T366" s="32">
        <f>T364</f>
        <v>19</v>
      </c>
    </row>
    <row r="367" spans="1:21" ht="15" hidden="1" customHeight="1" x14ac:dyDescent="0.2">
      <c r="A367" s="8" t="s">
        <v>671</v>
      </c>
      <c r="B367" s="10">
        <v>1</v>
      </c>
      <c r="C367" s="95"/>
      <c r="D367" s="10"/>
      <c r="E367" s="10">
        <v>16</v>
      </c>
      <c r="F367" s="10" t="s">
        <v>672</v>
      </c>
      <c r="G367" s="11" t="s">
        <v>14</v>
      </c>
      <c r="H367" s="10" t="s">
        <v>673</v>
      </c>
      <c r="I367" s="12" t="str">
        <f>'[5]Res_Ginástica Geral'!H361</f>
        <v>Apto</v>
      </c>
      <c r="J367" s="13" t="str">
        <f>'[5]Res_Atletismo Geral'!H361</f>
        <v>Apto</v>
      </c>
      <c r="K367" s="13" t="str">
        <f>'[5]Res_Natação Geral'!H361</f>
        <v>Apto</v>
      </c>
      <c r="L367" s="15"/>
      <c r="M367" s="15"/>
      <c r="N367" s="15"/>
      <c r="O367" s="14" t="s">
        <v>16</v>
      </c>
      <c r="P367" s="10"/>
      <c r="Q367" s="16">
        <f t="shared" ref="Q367:Q412" si="8">COUNTA(I367:O367)</f>
        <v>4</v>
      </c>
      <c r="R367" s="14" t="s">
        <v>16</v>
      </c>
    </row>
    <row r="368" spans="1:21" x14ac:dyDescent="0.2">
      <c r="A368" s="8" t="s">
        <v>671</v>
      </c>
      <c r="B368" s="10">
        <v>2</v>
      </c>
      <c r="C368" s="95"/>
      <c r="D368" s="10">
        <v>17</v>
      </c>
      <c r="E368" s="10">
        <v>569</v>
      </c>
      <c r="F368" s="10" t="s">
        <v>674</v>
      </c>
      <c r="G368" s="38" t="s">
        <v>319</v>
      </c>
      <c r="H368" s="10" t="s">
        <v>675</v>
      </c>
      <c r="I368" s="14"/>
      <c r="J368" s="14"/>
      <c r="K368" s="14"/>
      <c r="L368" s="14"/>
      <c r="M368" s="15"/>
      <c r="N368" s="15"/>
      <c r="O368" s="15"/>
      <c r="P368" s="10"/>
      <c r="Q368" s="16">
        <f t="shared" si="8"/>
        <v>0</v>
      </c>
      <c r="R368" s="14"/>
      <c r="U368">
        <v>2</v>
      </c>
    </row>
    <row r="369" spans="1:21" ht="15" hidden="1" customHeight="1" x14ac:dyDescent="0.2">
      <c r="A369" s="8" t="s">
        <v>671</v>
      </c>
      <c r="B369" s="10">
        <v>3</v>
      </c>
      <c r="C369" s="95"/>
      <c r="D369" s="10"/>
      <c r="E369" s="17">
        <v>447</v>
      </c>
      <c r="F369" s="17" t="s">
        <v>81</v>
      </c>
      <c r="G369" s="18" t="s">
        <v>21</v>
      </c>
      <c r="H369" s="17" t="s">
        <v>82</v>
      </c>
      <c r="I369" s="20" t="str">
        <f>'[5]Res_Ginástica Geral'!H363</f>
        <v xml:space="preserve"> </v>
      </c>
      <c r="J369" s="21"/>
      <c r="K369" s="21"/>
      <c r="L369" s="22"/>
      <c r="M369" s="15"/>
      <c r="N369" s="22"/>
      <c r="O369" s="22"/>
      <c r="P369" s="10"/>
      <c r="Q369" s="20">
        <f t="shared" si="8"/>
        <v>1</v>
      </c>
      <c r="R369" s="22"/>
    </row>
    <row r="370" spans="1:21" ht="15" hidden="1" customHeight="1" x14ac:dyDescent="0.2">
      <c r="A370" s="8" t="s">
        <v>671</v>
      </c>
      <c r="B370" s="10">
        <v>4</v>
      </c>
      <c r="C370" s="95"/>
      <c r="D370" s="10"/>
      <c r="E370" s="17">
        <v>235</v>
      </c>
      <c r="F370" s="17" t="s">
        <v>81</v>
      </c>
      <c r="G370" s="18" t="s">
        <v>34</v>
      </c>
      <c r="H370" s="17" t="s">
        <v>82</v>
      </c>
      <c r="I370" s="20" t="str">
        <f>'[5]Res_Ginástica Geral'!H364</f>
        <v xml:space="preserve"> </v>
      </c>
      <c r="J370" s="21"/>
      <c r="K370" s="21"/>
      <c r="L370" s="22"/>
      <c r="M370" s="15"/>
      <c r="N370" s="22"/>
      <c r="O370" s="22"/>
      <c r="P370" s="10"/>
      <c r="Q370" s="20">
        <f t="shared" si="8"/>
        <v>1</v>
      </c>
      <c r="R370" s="22"/>
    </row>
    <row r="371" spans="1:21" ht="15" hidden="1" customHeight="1" x14ac:dyDescent="0.2">
      <c r="A371" s="8" t="s">
        <v>671</v>
      </c>
      <c r="B371" s="10">
        <v>5</v>
      </c>
      <c r="C371" s="95"/>
      <c r="D371" s="10"/>
      <c r="E371" s="43">
        <v>110</v>
      </c>
      <c r="F371" s="10" t="s">
        <v>676</v>
      </c>
      <c r="G371" s="11" t="s">
        <v>14</v>
      </c>
      <c r="H371" s="10" t="s">
        <v>677</v>
      </c>
      <c r="I371" s="12" t="str">
        <f>'[5]Res_Ginástica Geral'!H365</f>
        <v>Apto</v>
      </c>
      <c r="J371" s="13" t="str">
        <f>'[5]Res_Atletismo Geral'!H365</f>
        <v>Apto</v>
      </c>
      <c r="K371" s="13" t="str">
        <f>'[5]Res_Natação Geral'!H365</f>
        <v>Apto</v>
      </c>
      <c r="L371" s="15"/>
      <c r="M371" s="15"/>
      <c r="N371" s="15"/>
      <c r="O371" s="14" t="s">
        <v>16</v>
      </c>
      <c r="P371" s="10"/>
      <c r="Q371" s="16">
        <f t="shared" si="8"/>
        <v>4</v>
      </c>
      <c r="R371" s="14" t="s">
        <v>16</v>
      </c>
    </row>
    <row r="372" spans="1:21" ht="15" hidden="1" customHeight="1" x14ac:dyDescent="0.2">
      <c r="A372" s="8" t="s">
        <v>671</v>
      </c>
      <c r="B372" s="10">
        <v>6</v>
      </c>
      <c r="C372" s="95"/>
      <c r="D372" s="10"/>
      <c r="E372" s="17">
        <v>81</v>
      </c>
      <c r="F372" s="17" t="s">
        <v>676</v>
      </c>
      <c r="G372" s="18" t="s">
        <v>21</v>
      </c>
      <c r="H372" s="17" t="s">
        <v>677</v>
      </c>
      <c r="I372" s="20" t="str">
        <f>'[5]Res_Ginástica Geral'!H366</f>
        <v xml:space="preserve"> </v>
      </c>
      <c r="J372" s="21"/>
      <c r="K372" s="21"/>
      <c r="L372" s="22"/>
      <c r="M372" s="15"/>
      <c r="N372" s="22"/>
      <c r="O372" s="22"/>
      <c r="P372" s="10"/>
      <c r="Q372" s="20">
        <f t="shared" si="8"/>
        <v>1</v>
      </c>
      <c r="R372" s="22"/>
    </row>
    <row r="373" spans="1:21" ht="15" hidden="1" customHeight="1" x14ac:dyDescent="0.2">
      <c r="A373" s="8" t="s">
        <v>671</v>
      </c>
      <c r="B373" s="10">
        <v>7</v>
      </c>
      <c r="C373" s="95"/>
      <c r="D373" s="10"/>
      <c r="E373" s="17">
        <v>82</v>
      </c>
      <c r="F373" s="17" t="s">
        <v>676</v>
      </c>
      <c r="G373" s="18" t="s">
        <v>21</v>
      </c>
      <c r="H373" s="17" t="s">
        <v>677</v>
      </c>
      <c r="I373" s="20" t="str">
        <f>'[5]Res_Ginástica Geral'!H367</f>
        <v xml:space="preserve"> </v>
      </c>
      <c r="J373" s="21"/>
      <c r="K373" s="21"/>
      <c r="L373" s="22"/>
      <c r="M373" s="15"/>
      <c r="N373" s="22"/>
      <c r="O373" s="22"/>
      <c r="P373" s="10"/>
      <c r="Q373" s="20">
        <f t="shared" si="8"/>
        <v>1</v>
      </c>
      <c r="R373" s="22"/>
    </row>
    <row r="374" spans="1:21" x14ac:dyDescent="0.2">
      <c r="A374" s="8" t="s">
        <v>671</v>
      </c>
      <c r="B374" s="10">
        <v>8</v>
      </c>
      <c r="C374" s="95"/>
      <c r="D374" s="10">
        <v>18</v>
      </c>
      <c r="E374" s="10">
        <v>446</v>
      </c>
      <c r="F374" s="10" t="s">
        <v>678</v>
      </c>
      <c r="G374" s="11" t="s">
        <v>14</v>
      </c>
      <c r="H374" s="10" t="s">
        <v>679</v>
      </c>
      <c r="I374" s="14"/>
      <c r="J374" s="14"/>
      <c r="K374" s="14"/>
      <c r="L374" s="15"/>
      <c r="M374" s="15"/>
      <c r="N374" s="15"/>
      <c r="O374" s="14"/>
      <c r="P374" s="10"/>
      <c r="Q374" s="16">
        <f t="shared" si="8"/>
        <v>0</v>
      </c>
      <c r="R374" s="14"/>
      <c r="U374">
        <v>2</v>
      </c>
    </row>
    <row r="375" spans="1:21" ht="15" hidden="1" customHeight="1" x14ac:dyDescent="0.2">
      <c r="A375" s="8" t="s">
        <v>671</v>
      </c>
      <c r="B375" s="10">
        <v>9</v>
      </c>
      <c r="C375" s="95"/>
      <c r="D375" s="10"/>
      <c r="E375" s="10">
        <v>490</v>
      </c>
      <c r="F375" s="10" t="s">
        <v>680</v>
      </c>
      <c r="G375" s="11" t="s">
        <v>14</v>
      </c>
      <c r="H375" s="10" t="s">
        <v>681</v>
      </c>
      <c r="I375" s="12" t="str">
        <f>'[5]Res_Ginástica Geral'!H58</f>
        <v>Apto</v>
      </c>
      <c r="J375" s="13" t="str">
        <f>'[5]Res_Atletismo Geral'!H58</f>
        <v>Apto</v>
      </c>
      <c r="K375" s="14"/>
      <c r="L375" s="14" t="s">
        <v>16</v>
      </c>
      <c r="M375" s="15"/>
      <c r="N375" s="15"/>
      <c r="O375" s="14" t="s">
        <v>16</v>
      </c>
      <c r="P375" s="10"/>
      <c r="Q375" s="16">
        <f t="shared" si="8"/>
        <v>4</v>
      </c>
      <c r="R375" s="14" t="s">
        <v>17</v>
      </c>
      <c r="U375">
        <v>1</v>
      </c>
    </row>
    <row r="376" spans="1:21" ht="15" hidden="1" customHeight="1" x14ac:dyDescent="0.2">
      <c r="A376" s="8" t="s">
        <v>671</v>
      </c>
      <c r="B376" s="10">
        <v>10</v>
      </c>
      <c r="C376" s="95"/>
      <c r="D376" s="10"/>
      <c r="E376" s="17">
        <v>157</v>
      </c>
      <c r="F376" s="17" t="s">
        <v>142</v>
      </c>
      <c r="G376" s="18" t="s">
        <v>34</v>
      </c>
      <c r="H376" s="17" t="s">
        <v>143</v>
      </c>
      <c r="I376" s="20" t="str">
        <f>'[5]Res_Ginástica Geral'!H370</f>
        <v xml:space="preserve"> </v>
      </c>
      <c r="J376" s="21"/>
      <c r="K376" s="21"/>
      <c r="L376" s="22"/>
      <c r="M376" s="15"/>
      <c r="N376" s="22"/>
      <c r="O376" s="22"/>
      <c r="P376" s="10"/>
      <c r="Q376" s="20">
        <f t="shared" si="8"/>
        <v>1</v>
      </c>
      <c r="R376" s="22"/>
    </row>
    <row r="377" spans="1:21" ht="15" hidden="1" customHeight="1" x14ac:dyDescent="0.2">
      <c r="A377" s="8" t="s">
        <v>671</v>
      </c>
      <c r="B377" s="10">
        <v>11</v>
      </c>
      <c r="C377" s="95"/>
      <c r="D377" s="10"/>
      <c r="E377" s="10">
        <v>631</v>
      </c>
      <c r="F377" s="10" t="s">
        <v>682</v>
      </c>
      <c r="G377" s="11" t="s">
        <v>14</v>
      </c>
      <c r="H377" s="10" t="s">
        <v>683</v>
      </c>
      <c r="I377" s="14"/>
      <c r="J377" s="14"/>
      <c r="K377" s="14"/>
      <c r="L377" s="15"/>
      <c r="M377" s="15"/>
      <c r="N377" s="14"/>
      <c r="O377" s="14"/>
      <c r="P377" s="10"/>
      <c r="Q377" s="16">
        <f t="shared" si="8"/>
        <v>0</v>
      </c>
      <c r="R377" s="23"/>
      <c r="U377">
        <v>2</v>
      </c>
    </row>
    <row r="378" spans="1:21" ht="15" hidden="1" customHeight="1" x14ac:dyDescent="0.2">
      <c r="A378" s="8" t="s">
        <v>671</v>
      </c>
      <c r="B378" s="10">
        <v>12</v>
      </c>
      <c r="C378" s="95"/>
      <c r="D378" s="10"/>
      <c r="E378" s="17">
        <v>334</v>
      </c>
      <c r="F378" s="17" t="s">
        <v>684</v>
      </c>
      <c r="G378" s="18" t="s">
        <v>34</v>
      </c>
      <c r="H378" s="17" t="s">
        <v>685</v>
      </c>
      <c r="I378" s="20" t="str">
        <f>'[5]Res_Ginástica Geral'!H372</f>
        <v xml:space="preserve"> </v>
      </c>
      <c r="J378" s="20">
        <f>'[5]Res_Ginástica Geral'!I372</f>
        <v>0</v>
      </c>
      <c r="K378" s="20">
        <f>'[5]Res_Ginástica Geral'!J372</f>
        <v>0</v>
      </c>
      <c r="L378" s="22"/>
      <c r="M378" s="15"/>
      <c r="N378" s="22"/>
      <c r="O378" s="22"/>
      <c r="P378" s="10"/>
      <c r="Q378" s="20">
        <f t="shared" si="8"/>
        <v>3</v>
      </c>
      <c r="R378" s="22"/>
    </row>
    <row r="379" spans="1:21" ht="15" hidden="1" customHeight="1" x14ac:dyDescent="0.2">
      <c r="A379" s="8" t="s">
        <v>671</v>
      </c>
      <c r="B379" s="10">
        <v>13</v>
      </c>
      <c r="C379" s="95"/>
      <c r="D379" s="10"/>
      <c r="E379" s="10">
        <v>341</v>
      </c>
      <c r="F379" s="10" t="s">
        <v>686</v>
      </c>
      <c r="G379" s="11" t="s">
        <v>14</v>
      </c>
      <c r="H379" s="10" t="s">
        <v>687</v>
      </c>
      <c r="I379" s="12" t="str">
        <f>'[5]Res_Ginástica Geral'!H373</f>
        <v>Apto</v>
      </c>
      <c r="J379" s="12">
        <f>'[5]Res_Ginástica Geral'!I373</f>
        <v>0</v>
      </c>
      <c r="K379" s="12">
        <f>'[5]Res_Ginástica Geral'!J373</f>
        <v>0</v>
      </c>
      <c r="L379" s="15"/>
      <c r="M379" s="15"/>
      <c r="N379" s="15"/>
      <c r="O379" s="14" t="s">
        <v>16</v>
      </c>
      <c r="P379" s="10"/>
      <c r="Q379" s="16">
        <f t="shared" si="8"/>
        <v>4</v>
      </c>
      <c r="R379" s="14" t="s">
        <v>16</v>
      </c>
    </row>
    <row r="380" spans="1:21" ht="15" hidden="1" customHeight="1" x14ac:dyDescent="0.2">
      <c r="A380" s="8" t="s">
        <v>671</v>
      </c>
      <c r="B380" s="10">
        <v>14</v>
      </c>
      <c r="C380" s="95"/>
      <c r="D380" s="10"/>
      <c r="E380" s="10">
        <v>189</v>
      </c>
      <c r="F380" s="10" t="s">
        <v>688</v>
      </c>
      <c r="G380" s="11" t="s">
        <v>14</v>
      </c>
      <c r="H380" s="10" t="s">
        <v>689</v>
      </c>
      <c r="I380" s="14"/>
      <c r="J380" s="14"/>
      <c r="K380" s="14"/>
      <c r="L380" s="14"/>
      <c r="M380" s="15"/>
      <c r="N380" s="12"/>
      <c r="O380" s="12"/>
      <c r="P380" s="10"/>
      <c r="Q380" s="16">
        <f t="shared" si="8"/>
        <v>0</v>
      </c>
      <c r="R380" s="23"/>
      <c r="U380">
        <v>2</v>
      </c>
    </row>
    <row r="381" spans="1:21" ht="15" hidden="1" customHeight="1" x14ac:dyDescent="0.2">
      <c r="A381" s="8" t="s">
        <v>671</v>
      </c>
      <c r="B381" s="10">
        <v>15</v>
      </c>
      <c r="C381" s="95"/>
      <c r="D381" s="10"/>
      <c r="E381" s="10">
        <v>131</v>
      </c>
      <c r="F381" s="10" t="s">
        <v>690</v>
      </c>
      <c r="G381" s="11" t="s">
        <v>14</v>
      </c>
      <c r="H381" s="10" t="s">
        <v>691</v>
      </c>
      <c r="I381" s="12" t="str">
        <f>'[5]Res_Ginástica Geral'!H375</f>
        <v>Apto</v>
      </c>
      <c r="J381" s="12">
        <f>'[5]Res_Ginástica Geral'!I375</f>
        <v>0</v>
      </c>
      <c r="K381" s="12">
        <f>'[5]Res_Ginástica Geral'!J375</f>
        <v>0</v>
      </c>
      <c r="L381" s="12">
        <f>'[5]Res_Ginástica Geral'!K375</f>
        <v>0</v>
      </c>
      <c r="M381" s="15"/>
      <c r="N381" s="12"/>
      <c r="O381" s="14" t="s">
        <v>16</v>
      </c>
      <c r="P381" s="10"/>
      <c r="Q381" s="16">
        <f t="shared" si="8"/>
        <v>5</v>
      </c>
      <c r="R381" s="14" t="s">
        <v>16</v>
      </c>
    </row>
    <row r="382" spans="1:21" ht="15" hidden="1" customHeight="1" x14ac:dyDescent="0.2">
      <c r="A382" s="8" t="s">
        <v>671</v>
      </c>
      <c r="B382" s="10">
        <v>16</v>
      </c>
      <c r="C382" s="95"/>
      <c r="D382" s="10"/>
      <c r="E382" s="17">
        <v>441</v>
      </c>
      <c r="F382" s="17" t="s">
        <v>692</v>
      </c>
      <c r="G382" s="18" t="s">
        <v>21</v>
      </c>
      <c r="H382" s="17" t="s">
        <v>693</v>
      </c>
      <c r="I382" s="20" t="str">
        <f>'[5]Res_Ginástica Geral'!H376</f>
        <v xml:space="preserve"> </v>
      </c>
      <c r="J382" s="20">
        <f>'[5]Res_Ginástica Geral'!I376</f>
        <v>0</v>
      </c>
      <c r="K382" s="20">
        <f>'[5]Res_Ginástica Geral'!J376</f>
        <v>0</v>
      </c>
      <c r="L382" s="20">
        <f>'[5]Res_Ginástica Geral'!K376</f>
        <v>0</v>
      </c>
      <c r="M382" s="15"/>
      <c r="N382" s="12"/>
      <c r="O382" s="22"/>
      <c r="P382" s="10"/>
      <c r="Q382" s="20">
        <f t="shared" si="8"/>
        <v>4</v>
      </c>
      <c r="R382" s="22"/>
    </row>
    <row r="383" spans="1:21" ht="15" hidden="1" customHeight="1" x14ac:dyDescent="0.2">
      <c r="A383" s="8" t="s">
        <v>671</v>
      </c>
      <c r="B383" s="10">
        <v>17</v>
      </c>
      <c r="C383" s="95"/>
      <c r="D383" s="10"/>
      <c r="E383" s="10">
        <v>98</v>
      </c>
      <c r="F383" s="10" t="s">
        <v>694</v>
      </c>
      <c r="G383" s="11" t="s">
        <v>14</v>
      </c>
      <c r="H383" s="10" t="s">
        <v>695</v>
      </c>
      <c r="I383" s="12" t="str">
        <f>'[5]Res_Ginástica Geral'!H377</f>
        <v>Apto</v>
      </c>
      <c r="J383" s="12">
        <f>'[5]Res_Ginástica Geral'!I377</f>
        <v>0</v>
      </c>
      <c r="K383" s="12">
        <f>'[5]Res_Ginástica Geral'!J377</f>
        <v>0</v>
      </c>
      <c r="L383" s="12">
        <f>'[5]Res_Ginástica Geral'!K377</f>
        <v>0</v>
      </c>
      <c r="M383" s="15"/>
      <c r="N383" s="12"/>
      <c r="O383" s="14" t="s">
        <v>16</v>
      </c>
      <c r="P383" s="10"/>
      <c r="Q383" s="16">
        <f t="shared" si="8"/>
        <v>5</v>
      </c>
      <c r="R383" s="14" t="s">
        <v>16</v>
      </c>
    </row>
    <row r="384" spans="1:21" ht="15" hidden="1" customHeight="1" x14ac:dyDescent="0.2">
      <c r="A384" s="8" t="s">
        <v>671</v>
      </c>
      <c r="B384" s="10">
        <v>18</v>
      </c>
      <c r="C384" s="95"/>
      <c r="D384" s="10"/>
      <c r="E384" s="10">
        <v>523</v>
      </c>
      <c r="F384" s="10" t="s">
        <v>241</v>
      </c>
      <c r="G384" s="11" t="s">
        <v>14</v>
      </c>
      <c r="H384" s="10" t="s">
        <v>242</v>
      </c>
      <c r="I384" s="14"/>
      <c r="J384" s="14"/>
      <c r="K384" s="14"/>
      <c r="L384" s="14"/>
      <c r="M384" s="15"/>
      <c r="N384" s="12"/>
      <c r="O384" s="12"/>
      <c r="P384" s="10"/>
      <c r="Q384" s="16">
        <f t="shared" si="8"/>
        <v>0</v>
      </c>
      <c r="R384" s="23"/>
      <c r="U384">
        <v>2</v>
      </c>
    </row>
    <row r="385" spans="1:21" ht="15" hidden="1" customHeight="1" x14ac:dyDescent="0.2">
      <c r="A385" s="8" t="s">
        <v>671</v>
      </c>
      <c r="B385" s="10">
        <v>19</v>
      </c>
      <c r="C385" s="95"/>
      <c r="D385" s="10"/>
      <c r="E385" s="17">
        <v>624</v>
      </c>
      <c r="F385" s="17" t="s">
        <v>696</v>
      </c>
      <c r="G385" s="18" t="s">
        <v>21</v>
      </c>
      <c r="H385" s="17" t="s">
        <v>697</v>
      </c>
      <c r="I385" s="20" t="str">
        <f>'[5]Res_Ginástica Geral'!H379</f>
        <v xml:space="preserve"> </v>
      </c>
      <c r="J385" s="21"/>
      <c r="K385" s="21"/>
      <c r="L385" s="22"/>
      <c r="M385" s="15"/>
      <c r="N385" s="12"/>
      <c r="O385" s="12"/>
      <c r="P385" s="10"/>
      <c r="Q385" s="20">
        <f t="shared" si="8"/>
        <v>1</v>
      </c>
      <c r="R385" s="22"/>
    </row>
    <row r="386" spans="1:21" ht="15" hidden="1" customHeight="1" x14ac:dyDescent="0.2">
      <c r="A386" s="8" t="s">
        <v>671</v>
      </c>
      <c r="B386" s="10">
        <v>20</v>
      </c>
      <c r="C386" s="95"/>
      <c r="D386" s="10"/>
      <c r="E386" s="10">
        <v>190</v>
      </c>
      <c r="F386" s="10" t="s">
        <v>698</v>
      </c>
      <c r="G386" s="11" t="s">
        <v>14</v>
      </c>
      <c r="H386" s="10" t="s">
        <v>699</v>
      </c>
      <c r="I386" s="14"/>
      <c r="J386" s="14"/>
      <c r="K386" s="14"/>
      <c r="L386" s="14"/>
      <c r="M386" s="15"/>
      <c r="N386" s="12"/>
      <c r="O386" s="12"/>
      <c r="P386" s="10"/>
      <c r="Q386" s="16">
        <f t="shared" si="8"/>
        <v>0</v>
      </c>
      <c r="R386" s="23"/>
      <c r="U386">
        <v>2</v>
      </c>
    </row>
    <row r="387" spans="1:21" ht="15" hidden="1" customHeight="1" x14ac:dyDescent="0.2">
      <c r="A387" s="8" t="s">
        <v>671</v>
      </c>
      <c r="B387" s="10">
        <v>21</v>
      </c>
      <c r="C387" s="95"/>
      <c r="D387" s="10"/>
      <c r="E387" s="10">
        <v>97</v>
      </c>
      <c r="F387" s="10" t="s">
        <v>700</v>
      </c>
      <c r="G387" s="11" t="s">
        <v>14</v>
      </c>
      <c r="H387" s="10" t="s">
        <v>701</v>
      </c>
      <c r="I387" s="12" t="str">
        <f>'[5]Res_Ginástica Geral'!H297</f>
        <v>Inapto</v>
      </c>
      <c r="J387" s="13" t="str">
        <f>'[5]Res_Atletismo Geral'!H297</f>
        <v>Apto</v>
      </c>
      <c r="K387" s="13" t="str">
        <f>'[5]Res_Natação Geral'!H297</f>
        <v>Apto</v>
      </c>
      <c r="L387" s="14" t="s">
        <v>16</v>
      </c>
      <c r="M387" s="15"/>
      <c r="N387" s="15"/>
      <c r="O387" s="12"/>
      <c r="P387" s="10"/>
      <c r="Q387" s="16">
        <f t="shared" si="8"/>
        <v>4</v>
      </c>
      <c r="R387" s="14" t="s">
        <v>17</v>
      </c>
      <c r="U387">
        <v>1</v>
      </c>
    </row>
    <row r="388" spans="1:21" ht="15" hidden="1" customHeight="1" x14ac:dyDescent="0.2">
      <c r="A388" s="8" t="s">
        <v>671</v>
      </c>
      <c r="B388" s="10">
        <v>22</v>
      </c>
      <c r="C388" s="95"/>
      <c r="D388" s="10"/>
      <c r="E388" s="17">
        <v>423</v>
      </c>
      <c r="F388" s="17" t="s">
        <v>702</v>
      </c>
      <c r="G388" s="18" t="s">
        <v>21</v>
      </c>
      <c r="H388" s="17" t="s">
        <v>703</v>
      </c>
      <c r="I388" s="20" t="str">
        <f>'[5]Res_Ginástica Geral'!H382</f>
        <v xml:space="preserve"> </v>
      </c>
      <c r="J388" s="21"/>
      <c r="K388" s="21"/>
      <c r="L388" s="22"/>
      <c r="M388" s="15"/>
      <c r="N388" s="22"/>
      <c r="O388" s="22"/>
      <c r="P388" s="10"/>
      <c r="Q388" s="20">
        <f t="shared" si="8"/>
        <v>1</v>
      </c>
      <c r="R388" s="22"/>
    </row>
    <row r="389" spans="1:21" x14ac:dyDescent="0.2">
      <c r="A389" s="8" t="s">
        <v>671</v>
      </c>
      <c r="B389" s="10">
        <v>23</v>
      </c>
      <c r="C389" s="95"/>
      <c r="D389" s="10">
        <v>19</v>
      </c>
      <c r="E389" s="10">
        <v>486</v>
      </c>
      <c r="F389" s="10" t="s">
        <v>704</v>
      </c>
      <c r="G389" s="11" t="s">
        <v>14</v>
      </c>
      <c r="H389" s="10" t="s">
        <v>705</v>
      </c>
      <c r="I389" s="14"/>
      <c r="J389" s="14"/>
      <c r="K389" s="14"/>
      <c r="L389" s="15"/>
      <c r="M389" s="15"/>
      <c r="N389" s="15"/>
      <c r="O389" s="15"/>
      <c r="P389" s="10"/>
      <c r="Q389" s="16">
        <f t="shared" si="8"/>
        <v>0</v>
      </c>
      <c r="R389" s="14"/>
      <c r="U389">
        <v>2</v>
      </c>
    </row>
    <row r="390" spans="1:21" ht="15" hidden="1" customHeight="1" x14ac:dyDescent="0.2">
      <c r="A390" s="8" t="s">
        <v>671</v>
      </c>
      <c r="B390" s="10">
        <v>24</v>
      </c>
      <c r="C390" s="95"/>
      <c r="D390" s="10"/>
      <c r="E390" s="10">
        <v>165</v>
      </c>
      <c r="F390" s="10" t="s">
        <v>706</v>
      </c>
      <c r="G390" s="11" t="s">
        <v>14</v>
      </c>
      <c r="H390" s="10" t="s">
        <v>707</v>
      </c>
      <c r="I390" s="12" t="str">
        <f>'[5]Res_Ginástica Geral'!H473</f>
        <v>Apto</v>
      </c>
      <c r="J390" s="13" t="str">
        <f>'[5]Res_Atletismo Geral'!H473</f>
        <v>Inapto</v>
      </c>
      <c r="K390" s="13" t="str">
        <f>'[5]Res_Natação Geral'!H473</f>
        <v>Apto</v>
      </c>
      <c r="L390" s="15"/>
      <c r="M390" s="15"/>
      <c r="N390" s="14" t="s">
        <v>16</v>
      </c>
      <c r="O390" s="15"/>
      <c r="P390" s="10"/>
      <c r="Q390" s="16">
        <f t="shared" si="8"/>
        <v>4</v>
      </c>
      <c r="R390" s="14" t="s">
        <v>17</v>
      </c>
      <c r="U390">
        <v>1</v>
      </c>
    </row>
    <row r="391" spans="1:21" ht="15" hidden="1" customHeight="1" x14ac:dyDescent="0.2">
      <c r="A391" s="8" t="s">
        <v>671</v>
      </c>
      <c r="B391" s="10">
        <v>25</v>
      </c>
      <c r="C391" s="95"/>
      <c r="D391" s="10"/>
      <c r="E391" s="10">
        <v>602</v>
      </c>
      <c r="F391" s="10" t="s">
        <v>708</v>
      </c>
      <c r="G391" s="11" t="s">
        <v>14</v>
      </c>
      <c r="H391" s="10" t="s">
        <v>709</v>
      </c>
      <c r="I391" s="12" t="str">
        <f>'[5]Res_Ginástica Geral'!H385</f>
        <v>Apto</v>
      </c>
      <c r="J391" s="13" t="str">
        <f>'[5]Res_Atletismo Geral'!H385</f>
        <v>Apto</v>
      </c>
      <c r="K391" s="13" t="str">
        <f>'[5]Res_Natação Geral'!H385</f>
        <v>Apto</v>
      </c>
      <c r="L391" s="15"/>
      <c r="M391" s="15"/>
      <c r="N391" s="15"/>
      <c r="O391" s="14" t="s">
        <v>16</v>
      </c>
      <c r="P391" s="10"/>
      <c r="Q391" s="16">
        <f t="shared" si="8"/>
        <v>4</v>
      </c>
      <c r="R391" s="14" t="s">
        <v>16</v>
      </c>
    </row>
    <row r="392" spans="1:21" ht="15" hidden="1" customHeight="1" x14ac:dyDescent="0.2">
      <c r="A392" s="8" t="s">
        <v>671</v>
      </c>
      <c r="B392" s="10">
        <v>26</v>
      </c>
      <c r="C392" s="95"/>
      <c r="D392" s="10"/>
      <c r="E392" s="17">
        <v>479</v>
      </c>
      <c r="F392" s="17" t="s">
        <v>710</v>
      </c>
      <c r="G392" s="18" t="s">
        <v>21</v>
      </c>
      <c r="H392" s="17" t="s">
        <v>711</v>
      </c>
      <c r="I392" s="20" t="str">
        <f>'[5]Res_Ginástica Geral'!H386</f>
        <v xml:space="preserve"> </v>
      </c>
      <c r="J392" s="21"/>
      <c r="K392" s="21"/>
      <c r="L392" s="22"/>
      <c r="M392" s="15"/>
      <c r="N392" s="22"/>
      <c r="O392" s="22"/>
      <c r="P392" s="10"/>
      <c r="Q392" s="20">
        <f t="shared" si="8"/>
        <v>1</v>
      </c>
      <c r="R392" s="22"/>
    </row>
    <row r="393" spans="1:21" ht="15" hidden="1" customHeight="1" x14ac:dyDescent="0.2">
      <c r="A393" s="8" t="s">
        <v>671</v>
      </c>
      <c r="B393" s="10">
        <v>27</v>
      </c>
      <c r="C393" s="95"/>
      <c r="D393" s="10"/>
      <c r="E393" s="10">
        <v>198</v>
      </c>
      <c r="F393" s="10" t="s">
        <v>712</v>
      </c>
      <c r="G393" s="11" t="s">
        <v>14</v>
      </c>
      <c r="H393" s="10" t="s">
        <v>713</v>
      </c>
      <c r="I393" s="12" t="str">
        <f>'[5]Res_Ginástica Geral'!H299</f>
        <v>Apto</v>
      </c>
      <c r="J393" s="13" t="str">
        <f>'[5]Res_Atletismo Geral'!H299</f>
        <v>Apto</v>
      </c>
      <c r="K393" s="13" t="str">
        <f>'[5]Res_Natação Geral'!H299</f>
        <v>Inapto</v>
      </c>
      <c r="L393" s="14" t="s">
        <v>17</v>
      </c>
      <c r="M393" s="15"/>
      <c r="N393" s="15"/>
      <c r="O393" s="15"/>
      <c r="P393" s="10"/>
      <c r="Q393" s="16">
        <f t="shared" si="8"/>
        <v>4</v>
      </c>
      <c r="R393" s="14" t="s">
        <v>17</v>
      </c>
      <c r="U393">
        <v>1</v>
      </c>
    </row>
    <row r="394" spans="1:21" ht="15" hidden="1" customHeight="1" x14ac:dyDescent="0.2">
      <c r="A394" s="8" t="s">
        <v>671</v>
      </c>
      <c r="B394" s="10">
        <v>28</v>
      </c>
      <c r="C394" s="95"/>
      <c r="D394" s="10"/>
      <c r="E394" s="10">
        <v>171</v>
      </c>
      <c r="F394" s="10" t="s">
        <v>714</v>
      </c>
      <c r="G394" s="11" t="s">
        <v>14</v>
      </c>
      <c r="H394" s="10" t="s">
        <v>715</v>
      </c>
      <c r="I394" s="12" t="str">
        <f>'[5]Res_Ginástica Geral'!H388</f>
        <v>Apto</v>
      </c>
      <c r="J394" s="13" t="str">
        <f>'[5]Res_Atletismo Geral'!H388</f>
        <v>Apto</v>
      </c>
      <c r="K394" s="13" t="str">
        <f>'[5]Res_Natação Geral'!H388</f>
        <v>Apto</v>
      </c>
      <c r="L394" s="15"/>
      <c r="M394" s="15"/>
      <c r="N394" s="15"/>
      <c r="O394" s="14" t="s">
        <v>16</v>
      </c>
      <c r="P394" s="10"/>
      <c r="Q394" s="16">
        <f t="shared" si="8"/>
        <v>4</v>
      </c>
      <c r="R394" s="14" t="s">
        <v>16</v>
      </c>
    </row>
    <row r="395" spans="1:21" ht="15" hidden="1" customHeight="1" x14ac:dyDescent="0.2">
      <c r="A395" s="8" t="s">
        <v>671</v>
      </c>
      <c r="B395" s="10">
        <v>29</v>
      </c>
      <c r="C395" s="95"/>
      <c r="D395" s="10"/>
      <c r="E395" s="10">
        <v>260</v>
      </c>
      <c r="F395" s="10" t="s">
        <v>716</v>
      </c>
      <c r="G395" s="11" t="s">
        <v>14</v>
      </c>
      <c r="H395" s="10" t="s">
        <v>717</v>
      </c>
      <c r="I395" s="12" t="str">
        <f>'[5]Res_Ginástica Geral'!H389</f>
        <v>Apto</v>
      </c>
      <c r="J395" s="13" t="str">
        <f>'[5]Res_Atletismo Geral'!H389</f>
        <v>Apto</v>
      </c>
      <c r="K395" s="13" t="str">
        <f>'[5]Res_Natação Geral'!H389</f>
        <v>Apto</v>
      </c>
      <c r="L395" s="15"/>
      <c r="M395" s="15"/>
      <c r="N395" s="15"/>
      <c r="O395" s="14" t="s">
        <v>16</v>
      </c>
      <c r="P395" s="10"/>
      <c r="Q395" s="16">
        <f t="shared" si="8"/>
        <v>4</v>
      </c>
      <c r="R395" s="14" t="s">
        <v>16</v>
      </c>
    </row>
    <row r="396" spans="1:21" ht="15" hidden="1" customHeight="1" x14ac:dyDescent="0.2">
      <c r="A396" s="8" t="s">
        <v>671</v>
      </c>
      <c r="B396" s="10">
        <v>30</v>
      </c>
      <c r="C396" s="95"/>
      <c r="D396" s="10"/>
      <c r="E396" s="10">
        <v>626</v>
      </c>
      <c r="F396" s="10" t="s">
        <v>718</v>
      </c>
      <c r="G396" s="11" t="s">
        <v>14</v>
      </c>
      <c r="H396" s="10" t="s">
        <v>719</v>
      </c>
      <c r="I396" s="12" t="str">
        <f>'[5]Res_Ginástica Geral'!H390</f>
        <v>Apto</v>
      </c>
      <c r="J396" s="13" t="str">
        <f>'[5]Res_Atletismo Geral'!H390</f>
        <v>Apto</v>
      </c>
      <c r="K396" s="13" t="str">
        <f>'[5]Res_Natação Geral'!H390</f>
        <v>Apto</v>
      </c>
      <c r="L396" s="15"/>
      <c r="M396" s="15"/>
      <c r="N396" s="15"/>
      <c r="O396" s="14" t="s">
        <v>16</v>
      </c>
      <c r="P396" s="10"/>
      <c r="Q396" s="16">
        <f t="shared" si="8"/>
        <v>4</v>
      </c>
      <c r="R396" s="14" t="s">
        <v>16</v>
      </c>
    </row>
    <row r="397" spans="1:21" ht="15" hidden="1" customHeight="1" x14ac:dyDescent="0.2">
      <c r="A397" s="8" t="s">
        <v>671</v>
      </c>
      <c r="B397" s="10">
        <v>31</v>
      </c>
      <c r="C397" s="95"/>
      <c r="D397" s="10"/>
      <c r="E397" s="10">
        <v>96</v>
      </c>
      <c r="F397" s="10" t="s">
        <v>720</v>
      </c>
      <c r="G397" s="11" t="s">
        <v>14</v>
      </c>
      <c r="H397" s="10" t="s">
        <v>721</v>
      </c>
      <c r="I397" s="12" t="str">
        <f>'[5]Res_Ginástica Geral'!H300</f>
        <v>Apto</v>
      </c>
      <c r="J397" s="13" t="str">
        <f>'[5]Res_Atletismo Geral'!H300</f>
        <v>Inapto</v>
      </c>
      <c r="K397" s="13" t="str">
        <f>'[5]Res_Natação Geral'!H300</f>
        <v>Apto</v>
      </c>
      <c r="L397" s="14" t="s">
        <v>16</v>
      </c>
      <c r="M397" s="15"/>
      <c r="N397" s="15"/>
      <c r="O397" s="15"/>
      <c r="P397" s="10"/>
      <c r="Q397" s="16">
        <f t="shared" si="8"/>
        <v>4</v>
      </c>
      <c r="R397" s="14" t="s">
        <v>17</v>
      </c>
      <c r="U397">
        <v>1</v>
      </c>
    </row>
    <row r="398" spans="1:21" ht="15" hidden="1" customHeight="1" x14ac:dyDescent="0.2">
      <c r="A398" s="8" t="s">
        <v>671</v>
      </c>
      <c r="B398" s="10">
        <v>32</v>
      </c>
      <c r="C398" s="95"/>
      <c r="D398" s="10"/>
      <c r="E398" s="10">
        <v>125</v>
      </c>
      <c r="F398" s="10" t="s">
        <v>722</v>
      </c>
      <c r="G398" s="11" t="s">
        <v>14</v>
      </c>
      <c r="H398" s="10" t="s">
        <v>723</v>
      </c>
      <c r="I398" s="12" t="str">
        <f>'[5]Res_Ginástica Geral'!H392</f>
        <v>Apto</v>
      </c>
      <c r="J398" s="13" t="str">
        <f>'[5]Res_Atletismo Geral'!H392</f>
        <v>Apto</v>
      </c>
      <c r="K398" s="13" t="str">
        <f>'[5]Res_Natação Geral'!H392</f>
        <v>Apto</v>
      </c>
      <c r="L398" s="15"/>
      <c r="M398" s="15"/>
      <c r="N398" s="15"/>
      <c r="O398" s="14" t="s">
        <v>16</v>
      </c>
      <c r="P398" s="10"/>
      <c r="Q398" s="16">
        <f t="shared" si="8"/>
        <v>4</v>
      </c>
      <c r="R398" s="14" t="s">
        <v>16</v>
      </c>
    </row>
    <row r="399" spans="1:21" ht="15" hidden="1" customHeight="1" x14ac:dyDescent="0.2">
      <c r="A399" s="8" t="s">
        <v>671</v>
      </c>
      <c r="B399" s="10">
        <v>33</v>
      </c>
      <c r="C399" s="95"/>
      <c r="D399" s="10"/>
      <c r="E399" s="10">
        <v>364</v>
      </c>
      <c r="F399" s="10" t="s">
        <v>724</v>
      </c>
      <c r="G399" s="11" t="s">
        <v>14</v>
      </c>
      <c r="H399" s="10" t="s">
        <v>725</v>
      </c>
      <c r="I399" s="12" t="str">
        <f>'[5]Res_Ginástica Geral'!H393</f>
        <v>Apto</v>
      </c>
      <c r="J399" s="13" t="str">
        <f>'[5]Res_Atletismo Geral'!H393</f>
        <v>Apto</v>
      </c>
      <c r="K399" s="13" t="str">
        <f>'[5]Res_Natação Geral'!H393</f>
        <v>Apto</v>
      </c>
      <c r="L399" s="15"/>
      <c r="M399" s="15"/>
      <c r="N399" s="15"/>
      <c r="O399" s="14" t="s">
        <v>16</v>
      </c>
      <c r="P399" s="10"/>
      <c r="Q399" s="16">
        <f t="shared" si="8"/>
        <v>4</v>
      </c>
      <c r="R399" s="14" t="s">
        <v>16</v>
      </c>
    </row>
    <row r="400" spans="1:21" ht="15" hidden="1" customHeight="1" x14ac:dyDescent="0.2">
      <c r="A400" s="8" t="s">
        <v>671</v>
      </c>
      <c r="B400" s="10">
        <v>34</v>
      </c>
      <c r="C400" s="95"/>
      <c r="D400" s="10"/>
      <c r="E400" s="10">
        <v>202</v>
      </c>
      <c r="F400" s="10" t="s">
        <v>726</v>
      </c>
      <c r="G400" s="11" t="s">
        <v>14</v>
      </c>
      <c r="H400" s="10" t="s">
        <v>727</v>
      </c>
      <c r="I400" s="12" t="str">
        <f>'[5]Res_Ginástica Geral'!H301</f>
        <v>Apto</v>
      </c>
      <c r="J400" s="13" t="str">
        <f>'[5]Res_Atletismo Geral'!H301</f>
        <v>Apto</v>
      </c>
      <c r="K400" s="13" t="str">
        <f>'[5]Res_Natação Geral'!H301</f>
        <v>Inapto</v>
      </c>
      <c r="L400" s="14" t="s">
        <v>16</v>
      </c>
      <c r="M400" s="15"/>
      <c r="N400" s="15"/>
      <c r="O400" s="15"/>
      <c r="P400" s="10"/>
      <c r="Q400" s="16">
        <f t="shared" si="8"/>
        <v>4</v>
      </c>
      <c r="R400" s="14" t="s">
        <v>17</v>
      </c>
      <c r="U400">
        <v>1</v>
      </c>
    </row>
    <row r="401" spans="1:21" ht="15" hidden="1" customHeight="1" x14ac:dyDescent="0.2">
      <c r="A401" s="8" t="s">
        <v>671</v>
      </c>
      <c r="B401" s="10">
        <v>35</v>
      </c>
      <c r="C401" s="95"/>
      <c r="D401" s="10"/>
      <c r="E401" s="10">
        <v>59</v>
      </c>
      <c r="F401" s="10" t="s">
        <v>728</v>
      </c>
      <c r="G401" s="11" t="s">
        <v>14</v>
      </c>
      <c r="H401" s="10" t="s">
        <v>729</v>
      </c>
      <c r="I401" s="12" t="str">
        <f>'[5]Res_Ginástica Geral'!H395</f>
        <v>Inapto</v>
      </c>
      <c r="J401" s="13" t="str">
        <f>'[5]Res_Atletismo Geral'!H395</f>
        <v>Inapto</v>
      </c>
      <c r="K401" s="13" t="str">
        <f>'[5]Res_Natação Geral'!H395</f>
        <v>Inapto</v>
      </c>
      <c r="L401" s="15"/>
      <c r="M401" s="15"/>
      <c r="N401" s="15"/>
      <c r="O401" s="14" t="s">
        <v>16</v>
      </c>
      <c r="P401" s="10"/>
      <c r="Q401" s="16">
        <f t="shared" si="8"/>
        <v>4</v>
      </c>
      <c r="R401" s="14" t="s">
        <v>17</v>
      </c>
    </row>
    <row r="402" spans="1:21" ht="15" hidden="1" customHeight="1" x14ac:dyDescent="0.2">
      <c r="A402" s="8" t="s">
        <v>671</v>
      </c>
      <c r="B402" s="10">
        <v>36</v>
      </c>
      <c r="C402" s="95"/>
      <c r="D402" s="10"/>
      <c r="E402" s="10">
        <v>500</v>
      </c>
      <c r="F402" s="10" t="s">
        <v>730</v>
      </c>
      <c r="G402" s="11" t="s">
        <v>14</v>
      </c>
      <c r="H402" s="10" t="s">
        <v>731</v>
      </c>
      <c r="I402" s="12" t="str">
        <f>'[5]Res_Ginástica Geral'!H398</f>
        <v>Apto</v>
      </c>
      <c r="J402" s="13" t="str">
        <f>'[5]Res_Atletismo Geral'!H398</f>
        <v>Inapto</v>
      </c>
      <c r="K402" s="13" t="str">
        <f>'[5]Res_Natação Geral'!H398</f>
        <v>Apto</v>
      </c>
      <c r="L402" s="15"/>
      <c r="M402" s="15"/>
      <c r="N402" s="15"/>
      <c r="O402" s="14" t="s">
        <v>16</v>
      </c>
      <c r="P402" s="10"/>
      <c r="Q402" s="16">
        <f t="shared" si="8"/>
        <v>4</v>
      </c>
      <c r="R402" s="14" t="s">
        <v>17</v>
      </c>
      <c r="U402">
        <v>1</v>
      </c>
    </row>
    <row r="403" spans="1:21" ht="15" hidden="1" customHeight="1" x14ac:dyDescent="0.2">
      <c r="A403" s="8" t="s">
        <v>671</v>
      </c>
      <c r="B403" s="10">
        <v>37</v>
      </c>
      <c r="C403" s="95"/>
      <c r="D403" s="10"/>
      <c r="E403" s="10">
        <v>234</v>
      </c>
      <c r="F403" s="10" t="s">
        <v>732</v>
      </c>
      <c r="G403" s="11" t="s">
        <v>14</v>
      </c>
      <c r="H403" s="10" t="s">
        <v>733</v>
      </c>
      <c r="I403" s="12" t="str">
        <f>'[5]Res_Ginástica Geral'!H397</f>
        <v>Apto</v>
      </c>
      <c r="J403" s="13" t="str">
        <f>'[5]Res_Atletismo Geral'!H397</f>
        <v>Apto</v>
      </c>
      <c r="K403" s="13" t="str">
        <f>'[5]Res_Natação Geral'!H397</f>
        <v>Apto</v>
      </c>
      <c r="L403" s="15"/>
      <c r="M403" s="15"/>
      <c r="N403" s="15"/>
      <c r="O403" s="14" t="s">
        <v>16</v>
      </c>
      <c r="P403" s="10"/>
      <c r="Q403" s="16">
        <f t="shared" si="8"/>
        <v>4</v>
      </c>
      <c r="R403" s="14" t="s">
        <v>16</v>
      </c>
    </row>
    <row r="404" spans="1:21" ht="15" hidden="1" customHeight="1" x14ac:dyDescent="0.2">
      <c r="A404" s="8" t="s">
        <v>671</v>
      </c>
      <c r="B404" s="10">
        <v>38</v>
      </c>
      <c r="C404" s="95"/>
      <c r="D404" s="10"/>
      <c r="E404" s="10">
        <v>465</v>
      </c>
      <c r="F404" s="10" t="s">
        <v>734</v>
      </c>
      <c r="G404" s="11" t="s">
        <v>14</v>
      </c>
      <c r="H404" s="10" t="s">
        <v>735</v>
      </c>
      <c r="I404" s="12" t="str">
        <f>'[5]Res_Ginástica Geral'!H474</f>
        <v>Apto</v>
      </c>
      <c r="J404" s="13" t="str">
        <f>'[5]Res_Atletismo Geral'!H474</f>
        <v>Inapto</v>
      </c>
      <c r="K404" s="13" t="str">
        <f>'[5]Res_Natação Geral'!H474</f>
        <v>Apto</v>
      </c>
      <c r="L404" s="15"/>
      <c r="M404" s="15"/>
      <c r="N404" s="14" t="s">
        <v>16</v>
      </c>
      <c r="O404" s="15"/>
      <c r="P404" s="10"/>
      <c r="Q404" s="16">
        <f t="shared" si="8"/>
        <v>4</v>
      </c>
      <c r="R404" s="14" t="s">
        <v>17</v>
      </c>
      <c r="U404">
        <v>1</v>
      </c>
    </row>
    <row r="405" spans="1:21" ht="15" hidden="1" customHeight="1" x14ac:dyDescent="0.2">
      <c r="A405" s="8" t="s">
        <v>671</v>
      </c>
      <c r="B405" s="10">
        <v>39</v>
      </c>
      <c r="C405" s="95"/>
      <c r="D405" s="10"/>
      <c r="E405" s="10">
        <v>354</v>
      </c>
      <c r="F405" s="10" t="s">
        <v>736</v>
      </c>
      <c r="G405" s="11" t="s">
        <v>14</v>
      </c>
      <c r="H405" s="10" t="s">
        <v>737</v>
      </c>
      <c r="I405" s="12" t="str">
        <f>'[5]Res_Ginástica Geral'!H399</f>
        <v>Apto</v>
      </c>
      <c r="J405" s="13" t="str">
        <f>'[5]Res_Atletismo Geral'!H399</f>
        <v>Apto</v>
      </c>
      <c r="K405" s="13" t="str">
        <f>'[5]Res_Natação Geral'!H399</f>
        <v>Apto</v>
      </c>
      <c r="L405" s="15"/>
      <c r="M405" s="15"/>
      <c r="N405" s="15"/>
      <c r="O405" s="14" t="s">
        <v>16</v>
      </c>
      <c r="P405" s="10"/>
      <c r="Q405" s="16">
        <f t="shared" si="8"/>
        <v>4</v>
      </c>
      <c r="R405" s="14" t="s">
        <v>16</v>
      </c>
    </row>
    <row r="406" spans="1:21" ht="15" hidden="1" customHeight="1" x14ac:dyDescent="0.2">
      <c r="A406" s="8" t="s">
        <v>671</v>
      </c>
      <c r="B406" s="10">
        <v>40</v>
      </c>
      <c r="C406" s="95"/>
      <c r="D406" s="10"/>
      <c r="E406" s="10">
        <v>286</v>
      </c>
      <c r="F406" s="10" t="s">
        <v>738</v>
      </c>
      <c r="G406" s="11" t="s">
        <v>14</v>
      </c>
      <c r="H406" s="10" t="s">
        <v>739</v>
      </c>
      <c r="I406" s="12" t="str">
        <f>'[5]Res_Ginástica Geral'!H400</f>
        <v>Apto</v>
      </c>
      <c r="J406" s="13" t="str">
        <f>'[5]Res_Atletismo Geral'!H400</f>
        <v>Apto</v>
      </c>
      <c r="K406" s="13" t="str">
        <f>'[5]Res_Natação Geral'!H400</f>
        <v>Apto</v>
      </c>
      <c r="L406" s="15"/>
      <c r="M406" s="15"/>
      <c r="N406" s="15"/>
      <c r="O406" s="14" t="s">
        <v>16</v>
      </c>
      <c r="P406" s="10"/>
      <c r="Q406" s="16">
        <f t="shared" si="8"/>
        <v>4</v>
      </c>
      <c r="R406" s="14" t="s">
        <v>16</v>
      </c>
    </row>
    <row r="407" spans="1:21" ht="15" hidden="1" customHeight="1" x14ac:dyDescent="0.2">
      <c r="A407" s="8" t="s">
        <v>671</v>
      </c>
      <c r="B407" s="10">
        <v>41</v>
      </c>
      <c r="C407" s="95"/>
      <c r="D407" s="10"/>
      <c r="E407" s="10">
        <v>369</v>
      </c>
      <c r="F407" s="10" t="s">
        <v>740</v>
      </c>
      <c r="G407" s="38" t="s">
        <v>197</v>
      </c>
      <c r="H407" s="10" t="s">
        <v>741</v>
      </c>
      <c r="I407" s="12" t="str">
        <f>'[5]Res_Ginástica Geral'!H401</f>
        <v>Apto</v>
      </c>
      <c r="J407" s="13" t="str">
        <f>'[5]Res_Atletismo Geral'!H401</f>
        <v>Apto</v>
      </c>
      <c r="K407" s="13" t="str">
        <f>'[5]Res_Natação Geral'!H401</f>
        <v>Apto</v>
      </c>
      <c r="L407" s="15"/>
      <c r="M407" s="15"/>
      <c r="N407" s="15"/>
      <c r="O407" s="14" t="s">
        <v>16</v>
      </c>
      <c r="P407" s="10"/>
      <c r="Q407" s="16">
        <f t="shared" si="8"/>
        <v>4</v>
      </c>
      <c r="R407" s="14" t="s">
        <v>16</v>
      </c>
    </row>
    <row r="408" spans="1:21" ht="15" hidden="1" customHeight="1" x14ac:dyDescent="0.2">
      <c r="A408" s="8" t="s">
        <v>671</v>
      </c>
      <c r="B408" s="10">
        <v>42</v>
      </c>
      <c r="C408" s="95"/>
      <c r="D408" s="10"/>
      <c r="E408" s="17">
        <v>517</v>
      </c>
      <c r="F408" s="17" t="s">
        <v>742</v>
      </c>
      <c r="G408" s="18" t="s">
        <v>21</v>
      </c>
      <c r="H408" s="17" t="s">
        <v>743</v>
      </c>
      <c r="I408" s="20" t="str">
        <f>'[5]Res_Ginástica Geral'!H402</f>
        <v xml:space="preserve"> </v>
      </c>
      <c r="J408" s="21"/>
      <c r="K408" s="21"/>
      <c r="L408" s="22"/>
      <c r="M408" s="15"/>
      <c r="N408" s="22"/>
      <c r="O408" s="22"/>
      <c r="P408" s="10"/>
      <c r="Q408" s="20">
        <f t="shared" si="8"/>
        <v>1</v>
      </c>
      <c r="R408" s="22"/>
    </row>
    <row r="409" spans="1:21" ht="15" hidden="1" customHeight="1" x14ac:dyDescent="0.2">
      <c r="A409" s="8" t="s">
        <v>671</v>
      </c>
      <c r="B409" s="10">
        <v>43</v>
      </c>
      <c r="C409" s="95"/>
      <c r="D409" s="10"/>
      <c r="E409" s="43">
        <v>520</v>
      </c>
      <c r="F409" s="10" t="s">
        <v>742</v>
      </c>
      <c r="G409" s="11" t="s">
        <v>14</v>
      </c>
      <c r="H409" s="10" t="s">
        <v>743</v>
      </c>
      <c r="I409" s="12" t="str">
        <f>'[5]Res_Ginástica Geral'!H403</f>
        <v>Apto</v>
      </c>
      <c r="J409" s="13" t="str">
        <f>'[5]Res_Atletismo Geral'!H403</f>
        <v>Apto</v>
      </c>
      <c r="K409" s="13" t="str">
        <f>'[5]Res_Natação Geral'!H403</f>
        <v>Apto</v>
      </c>
      <c r="L409" s="15"/>
      <c r="M409" s="15"/>
      <c r="N409" s="15"/>
      <c r="O409" s="14" t="s">
        <v>16</v>
      </c>
      <c r="P409" s="10"/>
      <c r="Q409" s="16">
        <f t="shared" si="8"/>
        <v>4</v>
      </c>
      <c r="R409" s="14" t="s">
        <v>16</v>
      </c>
    </row>
    <row r="410" spans="1:21" ht="15" hidden="1" customHeight="1" x14ac:dyDescent="0.2">
      <c r="A410" s="8" t="s">
        <v>671</v>
      </c>
      <c r="B410" s="10">
        <v>44</v>
      </c>
      <c r="C410" s="95"/>
      <c r="D410" s="10"/>
      <c r="E410" s="10">
        <v>72</v>
      </c>
      <c r="F410" s="10" t="s">
        <v>744</v>
      </c>
      <c r="G410" s="11" t="s">
        <v>14</v>
      </c>
      <c r="H410" s="10" t="s">
        <v>745</v>
      </c>
      <c r="I410" s="12" t="str">
        <f>'[5]Res_Ginástica Geral'!H404</f>
        <v>Apto</v>
      </c>
      <c r="J410" s="13" t="str">
        <f>'[5]Res_Atletismo Geral'!H404</f>
        <v>Apto</v>
      </c>
      <c r="K410" s="13" t="str">
        <f>'[5]Res_Natação Geral'!H404</f>
        <v>Apto</v>
      </c>
      <c r="L410" s="15"/>
      <c r="M410" s="15"/>
      <c r="N410" s="15"/>
      <c r="O410" s="14" t="s">
        <v>16</v>
      </c>
      <c r="P410" s="10"/>
      <c r="Q410" s="16">
        <f t="shared" si="8"/>
        <v>4</v>
      </c>
      <c r="R410" s="14" t="s">
        <v>16</v>
      </c>
      <c r="S410" s="26" t="s">
        <v>671</v>
      </c>
    </row>
    <row r="411" spans="1:21" ht="16" hidden="1" customHeight="1" x14ac:dyDescent="0.2">
      <c r="A411" s="8" t="s">
        <v>671</v>
      </c>
      <c r="B411" s="10">
        <v>45</v>
      </c>
      <c r="C411" s="95"/>
      <c r="D411" s="10"/>
      <c r="E411" s="10">
        <v>261</v>
      </c>
      <c r="F411" s="10" t="s">
        <v>746</v>
      </c>
      <c r="G411" s="11" t="s">
        <v>14</v>
      </c>
      <c r="H411" s="10" t="s">
        <v>747</v>
      </c>
      <c r="I411" s="12" t="str">
        <f>'[5]Res_Ginástica Geral'!H405</f>
        <v>Apto</v>
      </c>
      <c r="J411" s="13" t="str">
        <f>'[5]Res_Atletismo Geral'!H405</f>
        <v>Apto</v>
      </c>
      <c r="K411" s="13" t="str">
        <f>'[5]Res_Natação Geral'!H405</f>
        <v>Apto</v>
      </c>
      <c r="L411" s="15"/>
      <c r="M411" s="15"/>
      <c r="N411" s="15"/>
      <c r="O411" s="14" t="s">
        <v>16</v>
      </c>
      <c r="P411" s="10"/>
      <c r="Q411" s="16">
        <f t="shared" si="8"/>
        <v>4</v>
      </c>
      <c r="R411" s="14" t="s">
        <v>16</v>
      </c>
      <c r="S411" s="26">
        <f>COUNTA(Q367:Q412)</f>
        <v>46</v>
      </c>
      <c r="T411" s="44">
        <f>(46-6)</f>
        <v>40</v>
      </c>
    </row>
    <row r="412" spans="1:21" ht="15" hidden="1" customHeight="1" x14ac:dyDescent="0.2">
      <c r="A412" s="8" t="s">
        <v>671</v>
      </c>
      <c r="B412" s="10">
        <v>46</v>
      </c>
      <c r="C412" s="95"/>
      <c r="D412" s="10"/>
      <c r="E412" s="10">
        <v>143</v>
      </c>
      <c r="F412" s="10" t="s">
        <v>748</v>
      </c>
      <c r="G412" s="11" t="s">
        <v>14</v>
      </c>
      <c r="H412" s="10" t="s">
        <v>749</v>
      </c>
      <c r="I412" s="12" t="str">
        <f>'[5]Res_Ginástica Geral'!H406</f>
        <v>Apto</v>
      </c>
      <c r="J412" s="13" t="str">
        <f>'[5]Res_Atletismo Geral'!H406</f>
        <v>Apto</v>
      </c>
      <c r="K412" s="13" t="str">
        <f>'[5]Res_Natação Geral'!H406</f>
        <v>Apto</v>
      </c>
      <c r="L412" s="15"/>
      <c r="M412" s="15"/>
      <c r="N412" s="15"/>
      <c r="O412" s="14" t="s">
        <v>16</v>
      </c>
      <c r="P412" s="10"/>
      <c r="Q412" s="16">
        <f t="shared" si="8"/>
        <v>4</v>
      </c>
      <c r="R412" s="14" t="s">
        <v>16</v>
      </c>
      <c r="S412" s="26" t="s">
        <v>750</v>
      </c>
    </row>
    <row r="413" spans="1:21" ht="16" hidden="1" customHeight="1" x14ac:dyDescent="0.2">
      <c r="A413" s="28"/>
      <c r="B413" s="28"/>
      <c r="C413" s="95"/>
      <c r="D413" s="10"/>
      <c r="E413" s="28"/>
      <c r="F413" s="28"/>
      <c r="G413" s="29"/>
      <c r="H413" s="28"/>
      <c r="I413" s="30" t="s">
        <v>8</v>
      </c>
      <c r="J413" s="30" t="s">
        <v>87</v>
      </c>
      <c r="K413" s="30" t="s">
        <v>88</v>
      </c>
      <c r="L413" s="30" t="s">
        <v>89</v>
      </c>
      <c r="M413" s="15"/>
      <c r="N413" s="31" t="s">
        <v>91</v>
      </c>
      <c r="O413" s="30" t="s">
        <v>92</v>
      </c>
      <c r="P413" s="10"/>
      <c r="Q413" s="30" t="s">
        <v>10</v>
      </c>
      <c r="R413" s="30" t="s">
        <v>93</v>
      </c>
      <c r="S413" s="26">
        <f>S411</f>
        <v>46</v>
      </c>
      <c r="T413" s="32">
        <f>T411</f>
        <v>40</v>
      </c>
    </row>
    <row r="414" spans="1:21" ht="15" hidden="1" customHeight="1" x14ac:dyDescent="0.2">
      <c r="A414" s="8" t="s">
        <v>751</v>
      </c>
      <c r="B414" s="9">
        <v>1</v>
      </c>
      <c r="C414" s="95"/>
      <c r="D414" s="10"/>
      <c r="E414" s="10">
        <v>132</v>
      </c>
      <c r="F414" s="10" t="s">
        <v>752</v>
      </c>
      <c r="G414" s="11" t="s">
        <v>14</v>
      </c>
      <c r="H414" s="10" t="s">
        <v>753</v>
      </c>
      <c r="I414" s="12" t="str">
        <f>'[5]Res_Ginástica Geral'!H475</f>
        <v>Apto</v>
      </c>
      <c r="J414" s="13" t="str">
        <f>'[5]Res_Atletismo Geral'!H475</f>
        <v>Inapto</v>
      </c>
      <c r="K414" s="13" t="str">
        <f>'[5]Res_Natação Geral'!H475</f>
        <v>Apto</v>
      </c>
      <c r="L414" s="15"/>
      <c r="M414" s="15"/>
      <c r="N414" s="14" t="s">
        <v>16</v>
      </c>
      <c r="O414" s="15"/>
      <c r="P414" s="10"/>
      <c r="Q414" s="16">
        <f t="shared" ref="Q414:Q455" si="9">COUNTA(I414:O414)</f>
        <v>4</v>
      </c>
      <c r="R414" s="14" t="s">
        <v>17</v>
      </c>
      <c r="U414">
        <v>1</v>
      </c>
    </row>
    <row r="415" spans="1:21" ht="15" hidden="1" customHeight="1" x14ac:dyDescent="0.2">
      <c r="A415" s="8" t="s">
        <v>751</v>
      </c>
      <c r="B415" s="9">
        <v>2</v>
      </c>
      <c r="C415" s="95"/>
      <c r="D415" s="10"/>
      <c r="E415" s="10">
        <v>176</v>
      </c>
      <c r="F415" s="10" t="s">
        <v>754</v>
      </c>
      <c r="G415" s="11" t="s">
        <v>14</v>
      </c>
      <c r="H415" s="10" t="s">
        <v>755</v>
      </c>
      <c r="I415" s="12" t="str">
        <f>'[5]Res_Ginástica Geral'!H409</f>
        <v>Apto</v>
      </c>
      <c r="J415" s="13" t="str">
        <f>'[5]Res_Atletismo Geral'!H409</f>
        <v>Apto</v>
      </c>
      <c r="K415" s="13" t="str">
        <f>'[5]Res_Natação Geral'!H409</f>
        <v>Apto</v>
      </c>
      <c r="L415" s="15"/>
      <c r="M415" s="15"/>
      <c r="N415" s="14" t="s">
        <v>16</v>
      </c>
      <c r="O415" s="15"/>
      <c r="P415" s="10"/>
      <c r="Q415" s="16">
        <f t="shared" si="9"/>
        <v>4</v>
      </c>
      <c r="R415" s="14" t="s">
        <v>16</v>
      </c>
    </row>
    <row r="416" spans="1:21" ht="15" hidden="1" customHeight="1" x14ac:dyDescent="0.2">
      <c r="A416" s="8" t="s">
        <v>751</v>
      </c>
      <c r="B416" s="9">
        <v>3</v>
      </c>
      <c r="C416" s="95"/>
      <c r="D416" s="10"/>
      <c r="E416" s="10">
        <v>381</v>
      </c>
      <c r="F416" s="10" t="s">
        <v>756</v>
      </c>
      <c r="G416" s="38" t="s">
        <v>197</v>
      </c>
      <c r="H416" s="10" t="s">
        <v>757</v>
      </c>
      <c r="I416" s="14"/>
      <c r="J416" s="14"/>
      <c r="K416" s="14"/>
      <c r="L416" s="14"/>
      <c r="M416" s="15"/>
      <c r="N416" s="14"/>
      <c r="O416" s="12"/>
      <c r="P416" s="10"/>
      <c r="Q416" s="16">
        <f t="shared" si="9"/>
        <v>0</v>
      </c>
      <c r="R416" s="23"/>
      <c r="U416">
        <v>2</v>
      </c>
    </row>
    <row r="417" spans="1:21" ht="15" hidden="1" customHeight="1" x14ac:dyDescent="0.2">
      <c r="A417" s="8" t="s">
        <v>751</v>
      </c>
      <c r="B417" s="9">
        <v>4</v>
      </c>
      <c r="C417" s="95"/>
      <c r="D417" s="10"/>
      <c r="E417" s="10">
        <v>457</v>
      </c>
      <c r="F417" s="10" t="s">
        <v>758</v>
      </c>
      <c r="G417" s="11" t="s">
        <v>14</v>
      </c>
      <c r="H417" s="10" t="s">
        <v>759</v>
      </c>
      <c r="I417" s="12" t="str">
        <f>'[5]Res_Ginástica Geral'!H411</f>
        <v>Apto</v>
      </c>
      <c r="J417" s="13" t="str">
        <f>'[5]Res_Atletismo Geral'!H411</f>
        <v>Apto</v>
      </c>
      <c r="K417" s="13" t="str">
        <f>'[5]Res_Natação Geral'!H411</f>
        <v>Apto</v>
      </c>
      <c r="L417" s="15"/>
      <c r="M417" s="15"/>
      <c r="N417" s="14" t="s">
        <v>16</v>
      </c>
      <c r="O417" s="15"/>
      <c r="P417" s="10"/>
      <c r="Q417" s="16">
        <f t="shared" si="9"/>
        <v>4</v>
      </c>
      <c r="R417" s="14" t="s">
        <v>16</v>
      </c>
    </row>
    <row r="418" spans="1:21" x14ac:dyDescent="0.2">
      <c r="A418" s="8" t="s">
        <v>751</v>
      </c>
      <c r="B418" s="10">
        <v>5</v>
      </c>
      <c r="C418" s="95"/>
      <c r="D418" s="10">
        <v>20</v>
      </c>
      <c r="E418" s="10">
        <v>627</v>
      </c>
      <c r="F418" s="10" t="s">
        <v>760</v>
      </c>
      <c r="G418" s="11" t="s">
        <v>14</v>
      </c>
      <c r="H418" s="10" t="s">
        <v>761</v>
      </c>
      <c r="I418" s="14"/>
      <c r="J418" s="14"/>
      <c r="K418" s="14"/>
      <c r="L418" s="15"/>
      <c r="M418" s="15"/>
      <c r="N418" s="15"/>
      <c r="O418" s="15"/>
      <c r="P418" s="10"/>
      <c r="Q418" s="16">
        <f t="shared" si="9"/>
        <v>0</v>
      </c>
      <c r="R418" s="23"/>
      <c r="U418">
        <v>2</v>
      </c>
    </row>
    <row r="419" spans="1:21" ht="15" hidden="1" customHeight="1" x14ac:dyDescent="0.2">
      <c r="A419" s="8" t="s">
        <v>751</v>
      </c>
      <c r="B419" s="9">
        <v>6</v>
      </c>
      <c r="C419" s="95"/>
      <c r="D419" s="10"/>
      <c r="E419" s="10">
        <v>456</v>
      </c>
      <c r="F419" s="10" t="s">
        <v>762</v>
      </c>
      <c r="G419" s="11" t="s">
        <v>14</v>
      </c>
      <c r="H419" s="10" t="s">
        <v>763</v>
      </c>
      <c r="I419" s="12" t="str">
        <f>'[5]Res_Ginástica Geral'!H413</f>
        <v>Apto</v>
      </c>
      <c r="J419" s="13" t="str">
        <f>'[5]Res_Atletismo Geral'!H413</f>
        <v>Apto</v>
      </c>
      <c r="K419" s="13" t="str">
        <f>'[5]Res_Natação Geral'!H413</f>
        <v>Apto</v>
      </c>
      <c r="L419" s="15"/>
      <c r="M419" s="15"/>
      <c r="N419" s="14" t="s">
        <v>16</v>
      </c>
      <c r="O419" s="15"/>
      <c r="P419" s="10"/>
      <c r="Q419" s="16">
        <f t="shared" si="9"/>
        <v>4</v>
      </c>
      <c r="R419" s="14" t="s">
        <v>16</v>
      </c>
    </row>
    <row r="420" spans="1:21" ht="15" hidden="1" customHeight="1" x14ac:dyDescent="0.2">
      <c r="A420" s="8" t="s">
        <v>751</v>
      </c>
      <c r="B420" s="9">
        <v>7</v>
      </c>
      <c r="C420" s="95"/>
      <c r="D420" s="10"/>
      <c r="E420" s="10">
        <v>182</v>
      </c>
      <c r="F420" s="10" t="s">
        <v>764</v>
      </c>
      <c r="G420" s="11" t="s">
        <v>14</v>
      </c>
      <c r="H420" s="10" t="s">
        <v>765</v>
      </c>
      <c r="I420" s="12" t="str">
        <f>'[5]Res_Ginástica Geral'!H414</f>
        <v>Apto</v>
      </c>
      <c r="J420" s="13" t="str">
        <f>'[5]Res_Atletismo Geral'!H414</f>
        <v>Apto</v>
      </c>
      <c r="K420" s="13" t="str">
        <f>'[5]Res_Natação Geral'!H414</f>
        <v>Apto</v>
      </c>
      <c r="L420" s="15"/>
      <c r="M420" s="15"/>
      <c r="N420" s="14" t="s">
        <v>16</v>
      </c>
      <c r="O420" s="15"/>
      <c r="P420" s="10"/>
      <c r="Q420" s="16">
        <f t="shared" si="9"/>
        <v>4</v>
      </c>
      <c r="R420" s="14" t="s">
        <v>16</v>
      </c>
    </row>
    <row r="421" spans="1:21" x14ac:dyDescent="0.2">
      <c r="A421" s="8" t="s">
        <v>751</v>
      </c>
      <c r="B421" s="9">
        <v>8</v>
      </c>
      <c r="C421" s="95"/>
      <c r="D421" s="10">
        <v>21</v>
      </c>
      <c r="E421" s="10">
        <v>365</v>
      </c>
      <c r="F421" s="10" t="s">
        <v>766</v>
      </c>
      <c r="G421" s="11" t="s">
        <v>14</v>
      </c>
      <c r="H421" s="10" t="s">
        <v>767</v>
      </c>
      <c r="I421" s="14"/>
      <c r="J421" s="14"/>
      <c r="K421" s="14"/>
      <c r="L421" s="14"/>
      <c r="M421" s="15"/>
      <c r="N421" s="15"/>
      <c r="O421" s="15"/>
      <c r="P421" s="10"/>
      <c r="Q421" s="16">
        <f t="shared" si="9"/>
        <v>0</v>
      </c>
      <c r="R421" s="14"/>
      <c r="U421">
        <v>2</v>
      </c>
    </row>
    <row r="422" spans="1:21" ht="15" hidden="1" customHeight="1" x14ac:dyDescent="0.2">
      <c r="A422" s="8" t="s">
        <v>751</v>
      </c>
      <c r="B422" s="9">
        <v>9</v>
      </c>
      <c r="C422" s="95"/>
      <c r="D422" s="10"/>
      <c r="E422" s="10">
        <v>122</v>
      </c>
      <c r="F422" s="10" t="s">
        <v>768</v>
      </c>
      <c r="G422" s="11" t="s">
        <v>14</v>
      </c>
      <c r="H422" s="10" t="s">
        <v>769</v>
      </c>
      <c r="I422" s="12" t="str">
        <f>'[5]Res_Ginástica Geral'!H416</f>
        <v>Apto</v>
      </c>
      <c r="J422" s="13" t="str">
        <f>'[5]Res_Atletismo Geral'!H416</f>
        <v>Apto</v>
      </c>
      <c r="K422" s="13" t="str">
        <f>'[5]Res_Natação Geral'!H416</f>
        <v>Apto</v>
      </c>
      <c r="L422" s="15"/>
      <c r="M422" s="15"/>
      <c r="N422" s="14" t="s">
        <v>16</v>
      </c>
      <c r="O422" s="15"/>
      <c r="P422" s="10"/>
      <c r="Q422" s="16">
        <f t="shared" si="9"/>
        <v>4</v>
      </c>
      <c r="R422" s="14" t="s">
        <v>16</v>
      </c>
    </row>
    <row r="423" spans="1:21" ht="15" hidden="1" customHeight="1" x14ac:dyDescent="0.2">
      <c r="A423" s="8" t="s">
        <v>751</v>
      </c>
      <c r="B423" s="9">
        <v>10</v>
      </c>
      <c r="C423" s="95"/>
      <c r="D423" s="10"/>
      <c r="E423" s="10">
        <v>330</v>
      </c>
      <c r="F423" s="10" t="s">
        <v>770</v>
      </c>
      <c r="G423" s="11" t="s">
        <v>14</v>
      </c>
      <c r="H423" s="10" t="s">
        <v>771</v>
      </c>
      <c r="I423" s="12" t="str">
        <f>'[5]Res_Ginástica Geral'!H417</f>
        <v>Apto</v>
      </c>
      <c r="J423" s="13" t="str">
        <f>'[5]Res_Atletismo Geral'!H417</f>
        <v>Apto</v>
      </c>
      <c r="K423" s="13" t="str">
        <f>'[5]Res_Natação Geral'!H417</f>
        <v>Apto</v>
      </c>
      <c r="L423" s="15"/>
      <c r="M423" s="15"/>
      <c r="N423" s="14" t="s">
        <v>16</v>
      </c>
      <c r="O423" s="15"/>
      <c r="P423" s="10"/>
      <c r="Q423" s="16">
        <f t="shared" si="9"/>
        <v>4</v>
      </c>
      <c r="R423" s="14" t="s">
        <v>16</v>
      </c>
    </row>
    <row r="424" spans="1:21" ht="15" hidden="1" customHeight="1" x14ac:dyDescent="0.2">
      <c r="A424" s="8" t="s">
        <v>751</v>
      </c>
      <c r="B424" s="9">
        <v>11</v>
      </c>
      <c r="C424" s="95"/>
      <c r="D424" s="10"/>
      <c r="E424" s="10">
        <v>142</v>
      </c>
      <c r="F424" s="10" t="s">
        <v>772</v>
      </c>
      <c r="G424" s="11" t="s">
        <v>14</v>
      </c>
      <c r="H424" s="10" t="s">
        <v>773</v>
      </c>
      <c r="I424" s="12" t="str">
        <f>'[5]Res_Ginástica Geral'!H418</f>
        <v>Apto</v>
      </c>
      <c r="J424" s="13" t="str">
        <f>'[5]Res_Atletismo Geral'!H418</f>
        <v>Apto</v>
      </c>
      <c r="K424" s="13" t="str">
        <f>'[5]Res_Natação Geral'!H418</f>
        <v>Apto</v>
      </c>
      <c r="L424" s="15"/>
      <c r="M424" s="15"/>
      <c r="N424" s="14" t="s">
        <v>16</v>
      </c>
      <c r="O424" s="15"/>
      <c r="P424" s="10"/>
      <c r="Q424" s="16">
        <f t="shared" si="9"/>
        <v>4</v>
      </c>
      <c r="R424" s="14" t="s">
        <v>16</v>
      </c>
    </row>
    <row r="425" spans="1:21" ht="15" hidden="1" customHeight="1" x14ac:dyDescent="0.2">
      <c r="A425" s="8" t="s">
        <v>751</v>
      </c>
      <c r="B425" s="9">
        <v>12</v>
      </c>
      <c r="C425" s="95"/>
      <c r="D425" s="10"/>
      <c r="E425" s="10">
        <v>344</v>
      </c>
      <c r="F425" s="10" t="s">
        <v>774</v>
      </c>
      <c r="G425" s="11" t="s">
        <v>14</v>
      </c>
      <c r="H425" s="10" t="s">
        <v>775</v>
      </c>
      <c r="I425" s="12" t="str">
        <f>'[5]Res_Ginástica Geral'!H419</f>
        <v>Apto</v>
      </c>
      <c r="J425" s="13" t="str">
        <f>'[5]Res_Atletismo Geral'!H419</f>
        <v>Apto</v>
      </c>
      <c r="K425" s="13" t="str">
        <f>'[5]Res_Natação Geral'!H419</f>
        <v>Apto</v>
      </c>
      <c r="L425" s="15"/>
      <c r="M425" s="15"/>
      <c r="N425" s="14" t="s">
        <v>16</v>
      </c>
      <c r="O425" s="15"/>
      <c r="P425" s="10"/>
      <c r="Q425" s="16">
        <f t="shared" si="9"/>
        <v>4</v>
      </c>
      <c r="R425" s="14" t="s">
        <v>16</v>
      </c>
    </row>
    <row r="426" spans="1:21" ht="15" hidden="1" customHeight="1" x14ac:dyDescent="0.2">
      <c r="A426" s="8" t="s">
        <v>751</v>
      </c>
      <c r="B426" s="9">
        <v>13</v>
      </c>
      <c r="C426" s="95"/>
      <c r="D426" s="10"/>
      <c r="E426" s="10">
        <v>587</v>
      </c>
      <c r="F426" s="10" t="s">
        <v>776</v>
      </c>
      <c r="G426" s="11" t="s">
        <v>14</v>
      </c>
      <c r="H426" s="10" t="s">
        <v>777</v>
      </c>
      <c r="I426" s="12" t="str">
        <f>'[5]Res_Ginástica Geral'!H420</f>
        <v>Apto</v>
      </c>
      <c r="J426" s="13" t="str">
        <f>'[5]Res_Atletismo Geral'!H420</f>
        <v>Apto</v>
      </c>
      <c r="K426" s="13" t="str">
        <f>'[5]Res_Natação Geral'!H420</f>
        <v>Apto</v>
      </c>
      <c r="L426" s="15"/>
      <c r="M426" s="15"/>
      <c r="N426" s="14" t="s">
        <v>16</v>
      </c>
      <c r="O426" s="15"/>
      <c r="P426" s="10"/>
      <c r="Q426" s="16">
        <f t="shared" si="9"/>
        <v>4</v>
      </c>
      <c r="R426" s="14" t="s">
        <v>16</v>
      </c>
    </row>
    <row r="427" spans="1:21" ht="15" hidden="1" customHeight="1" x14ac:dyDescent="0.2">
      <c r="A427" s="8" t="s">
        <v>751</v>
      </c>
      <c r="B427" s="9">
        <v>14</v>
      </c>
      <c r="C427" s="95"/>
      <c r="D427" s="10"/>
      <c r="E427" s="10">
        <v>433</v>
      </c>
      <c r="F427" s="10" t="s">
        <v>778</v>
      </c>
      <c r="G427" s="11" t="s">
        <v>14</v>
      </c>
      <c r="H427" s="10" t="s">
        <v>779</v>
      </c>
      <c r="I427" s="12" t="str">
        <f>'[5]Res_Ginástica Geral'!H476</f>
        <v>Apto</v>
      </c>
      <c r="J427" s="13" t="str">
        <f>'[5]Res_Atletismo Geral'!H476</f>
        <v>Inapto</v>
      </c>
      <c r="K427" s="13" t="str">
        <f>'[5]Res_Natação Geral'!H476</f>
        <v>Apto</v>
      </c>
      <c r="L427" s="15"/>
      <c r="M427" s="15"/>
      <c r="N427" s="14" t="s">
        <v>16</v>
      </c>
      <c r="O427" s="15"/>
      <c r="P427" s="10"/>
      <c r="Q427" s="16">
        <f t="shared" si="9"/>
        <v>4</v>
      </c>
      <c r="R427" s="14" t="s">
        <v>17</v>
      </c>
      <c r="U427">
        <v>1</v>
      </c>
    </row>
    <row r="428" spans="1:21" ht="15" hidden="1" customHeight="1" x14ac:dyDescent="0.2">
      <c r="A428" s="8" t="s">
        <v>751</v>
      </c>
      <c r="B428" s="9">
        <v>15</v>
      </c>
      <c r="C428" s="95"/>
      <c r="D428" s="10"/>
      <c r="E428" s="10">
        <v>467</v>
      </c>
      <c r="F428" s="10" t="s">
        <v>780</v>
      </c>
      <c r="G428" s="11" t="s">
        <v>14</v>
      </c>
      <c r="H428" s="10" t="s">
        <v>781</v>
      </c>
      <c r="I428" s="12" t="str">
        <f>'[5]Res_Ginástica Geral'!H422</f>
        <v>Apto</v>
      </c>
      <c r="J428" s="13" t="str">
        <f>'[5]Res_Atletismo Geral'!H422</f>
        <v>Apto</v>
      </c>
      <c r="K428" s="13" t="str">
        <f>'[5]Res_Natação Geral'!H422</f>
        <v>Apto</v>
      </c>
      <c r="L428" s="15"/>
      <c r="M428" s="15"/>
      <c r="N428" s="14" t="s">
        <v>16</v>
      </c>
      <c r="O428" s="15"/>
      <c r="P428" s="10"/>
      <c r="Q428" s="16">
        <f t="shared" si="9"/>
        <v>4</v>
      </c>
      <c r="R428" s="14" t="s">
        <v>16</v>
      </c>
    </row>
    <row r="429" spans="1:21" ht="15" hidden="1" customHeight="1" x14ac:dyDescent="0.2">
      <c r="A429" s="8" t="s">
        <v>751</v>
      </c>
      <c r="B429" s="9">
        <v>16</v>
      </c>
      <c r="C429" s="95"/>
      <c r="D429" s="10"/>
      <c r="E429" s="10">
        <v>280</v>
      </c>
      <c r="F429" s="10" t="s">
        <v>782</v>
      </c>
      <c r="G429" s="11" t="s">
        <v>14</v>
      </c>
      <c r="H429" s="10" t="s">
        <v>783</v>
      </c>
      <c r="I429" s="12" t="str">
        <f>'[5]Res_Ginástica Geral'!H423</f>
        <v>Apto</v>
      </c>
      <c r="J429" s="13" t="str">
        <f>'[5]Res_Atletismo Geral'!H423</f>
        <v>Apto</v>
      </c>
      <c r="K429" s="13" t="str">
        <f>'[5]Res_Natação Geral'!H423</f>
        <v>Apto</v>
      </c>
      <c r="L429" s="15"/>
      <c r="M429" s="15"/>
      <c r="N429" s="14" t="s">
        <v>16</v>
      </c>
      <c r="O429" s="15"/>
      <c r="P429" s="10"/>
      <c r="Q429" s="16">
        <f t="shared" si="9"/>
        <v>4</v>
      </c>
      <c r="R429" s="14" t="s">
        <v>16</v>
      </c>
    </row>
    <row r="430" spans="1:21" ht="15" hidden="1" customHeight="1" x14ac:dyDescent="0.2">
      <c r="A430" s="8" t="s">
        <v>751</v>
      </c>
      <c r="B430" s="9">
        <v>17</v>
      </c>
      <c r="C430" s="95"/>
      <c r="D430" s="10"/>
      <c r="E430" s="10">
        <v>307</v>
      </c>
      <c r="F430" s="10" t="s">
        <v>784</v>
      </c>
      <c r="G430" s="11" t="s">
        <v>14</v>
      </c>
      <c r="H430" s="10" t="s">
        <v>785</v>
      </c>
      <c r="I430" s="12" t="str">
        <f>'[5]Res_Ginástica Geral'!H424</f>
        <v>Apto</v>
      </c>
      <c r="J430" s="13" t="str">
        <f>'[5]Res_Atletismo Geral'!H424</f>
        <v>Apto</v>
      </c>
      <c r="K430" s="13" t="str">
        <f>'[5]Res_Natação Geral'!H424</f>
        <v>Apto</v>
      </c>
      <c r="L430" s="15"/>
      <c r="M430" s="15"/>
      <c r="N430" s="14" t="s">
        <v>16</v>
      </c>
      <c r="O430" s="15"/>
      <c r="P430" s="10"/>
      <c r="Q430" s="16">
        <f t="shared" si="9"/>
        <v>4</v>
      </c>
      <c r="R430" s="14" t="s">
        <v>16</v>
      </c>
    </row>
    <row r="431" spans="1:21" ht="15" hidden="1" customHeight="1" x14ac:dyDescent="0.2">
      <c r="A431" s="8" t="s">
        <v>751</v>
      </c>
      <c r="B431" s="9">
        <v>18</v>
      </c>
      <c r="C431" s="95"/>
      <c r="D431" s="10"/>
      <c r="E431" s="10">
        <v>570</v>
      </c>
      <c r="F431" s="10" t="s">
        <v>786</v>
      </c>
      <c r="G431" s="11" t="s">
        <v>14</v>
      </c>
      <c r="H431" s="10" t="s">
        <v>787</v>
      </c>
      <c r="I431" s="12" t="str">
        <f>'[5]Res_Ginástica Geral'!H425</f>
        <v>Apto</v>
      </c>
      <c r="J431" s="13" t="str">
        <f>'[5]Res_Atletismo Geral'!H425</f>
        <v>Apto</v>
      </c>
      <c r="K431" s="13" t="str">
        <f>'[5]Res_Natação Geral'!H425</f>
        <v>Apto</v>
      </c>
      <c r="L431" s="15"/>
      <c r="M431" s="15"/>
      <c r="N431" s="14" t="s">
        <v>16</v>
      </c>
      <c r="O431" s="15"/>
      <c r="P431" s="10"/>
      <c r="Q431" s="16">
        <f t="shared" si="9"/>
        <v>4</v>
      </c>
      <c r="R431" s="14" t="s">
        <v>16</v>
      </c>
    </row>
    <row r="432" spans="1:21" ht="15" hidden="1" customHeight="1" x14ac:dyDescent="0.2">
      <c r="A432" s="8" t="s">
        <v>751</v>
      </c>
      <c r="B432" s="9">
        <v>19</v>
      </c>
      <c r="C432" s="95"/>
      <c r="D432" s="10"/>
      <c r="E432" s="10">
        <v>411</v>
      </c>
      <c r="F432" s="10" t="s">
        <v>788</v>
      </c>
      <c r="G432" s="11" t="s">
        <v>14</v>
      </c>
      <c r="H432" s="10" t="s">
        <v>789</v>
      </c>
      <c r="I432" s="12" t="str">
        <f>'[5]Res_Ginástica Geral'!H426</f>
        <v>Apto</v>
      </c>
      <c r="J432" s="13" t="str">
        <f>'[5]Res_Atletismo Geral'!H426</f>
        <v>Apto</v>
      </c>
      <c r="K432" s="13" t="str">
        <f>'[5]Res_Natação Geral'!H426</f>
        <v>Apto</v>
      </c>
      <c r="L432" s="15"/>
      <c r="M432" s="15"/>
      <c r="N432" s="14" t="s">
        <v>16</v>
      </c>
      <c r="O432" s="15"/>
      <c r="P432" s="10"/>
      <c r="Q432" s="16">
        <f t="shared" si="9"/>
        <v>4</v>
      </c>
      <c r="R432" s="14" t="s">
        <v>16</v>
      </c>
    </row>
    <row r="433" spans="1:21" ht="15" hidden="1" customHeight="1" x14ac:dyDescent="0.2">
      <c r="A433" s="8" t="s">
        <v>751</v>
      </c>
      <c r="B433" s="9">
        <v>20</v>
      </c>
      <c r="C433" s="95"/>
      <c r="D433" s="10"/>
      <c r="E433" s="10">
        <v>75</v>
      </c>
      <c r="F433" s="10" t="s">
        <v>790</v>
      </c>
      <c r="G433" s="11" t="s">
        <v>14</v>
      </c>
      <c r="H433" s="10" t="s">
        <v>791</v>
      </c>
      <c r="I433" s="12" t="str">
        <f>'[5]Res_Ginástica Geral'!H427</f>
        <v>Apto</v>
      </c>
      <c r="J433" s="13" t="str">
        <f>'[5]Res_Atletismo Geral'!H427</f>
        <v>Apto</v>
      </c>
      <c r="K433" s="13" t="str">
        <f>'[5]Res_Natação Geral'!H427</f>
        <v>Apto</v>
      </c>
      <c r="L433" s="15"/>
      <c r="M433" s="15"/>
      <c r="N433" s="14" t="s">
        <v>16</v>
      </c>
      <c r="O433" s="15"/>
      <c r="P433" s="10"/>
      <c r="Q433" s="16">
        <f t="shared" si="9"/>
        <v>4</v>
      </c>
      <c r="R433" s="14" t="s">
        <v>16</v>
      </c>
    </row>
    <row r="434" spans="1:21" ht="15" hidden="1" customHeight="1" x14ac:dyDescent="0.2">
      <c r="A434" s="8" t="s">
        <v>751</v>
      </c>
      <c r="B434" s="9">
        <v>21</v>
      </c>
      <c r="C434" s="95"/>
      <c r="D434" s="10"/>
      <c r="E434" s="10">
        <v>306</v>
      </c>
      <c r="F434" s="10" t="s">
        <v>792</v>
      </c>
      <c r="G434" s="11" t="s">
        <v>14</v>
      </c>
      <c r="H434" s="10" t="s">
        <v>793</v>
      </c>
      <c r="I434" s="12" t="str">
        <f>'[5]Res_Ginástica Geral'!H309</f>
        <v>Apto</v>
      </c>
      <c r="J434" s="13" t="str">
        <f>'[5]Res_Atletismo Geral'!H309</f>
        <v>Inapto</v>
      </c>
      <c r="K434" s="13" t="str">
        <f>'[5]Res_Natação Geral'!H309</f>
        <v>Apto</v>
      </c>
      <c r="L434" s="14" t="s">
        <v>16</v>
      </c>
      <c r="M434" s="15"/>
      <c r="N434" s="15"/>
      <c r="O434" s="15"/>
      <c r="P434" s="10"/>
      <c r="Q434" s="16">
        <f t="shared" si="9"/>
        <v>4</v>
      </c>
      <c r="R434" s="14" t="s">
        <v>17</v>
      </c>
      <c r="U434">
        <v>1</v>
      </c>
    </row>
    <row r="435" spans="1:21" ht="15" hidden="1" customHeight="1" x14ac:dyDescent="0.2">
      <c r="A435" s="8" t="s">
        <v>751</v>
      </c>
      <c r="B435" s="10">
        <v>22</v>
      </c>
      <c r="C435" s="95"/>
      <c r="D435" s="10"/>
      <c r="E435" s="17">
        <v>4</v>
      </c>
      <c r="F435" s="17" t="s">
        <v>270</v>
      </c>
      <c r="G435" s="18" t="s">
        <v>34</v>
      </c>
      <c r="H435" s="17" t="s">
        <v>271</v>
      </c>
      <c r="I435" s="20" t="str">
        <f>'[5]Res_Ginástica Geral'!H429</f>
        <v xml:space="preserve"> </v>
      </c>
      <c r="J435" s="21"/>
      <c r="K435" s="21"/>
      <c r="L435" s="22"/>
      <c r="M435" s="15"/>
      <c r="N435" s="22"/>
      <c r="O435" s="22"/>
      <c r="P435" s="10"/>
      <c r="Q435" s="20">
        <f t="shared" si="9"/>
        <v>1</v>
      </c>
      <c r="R435" s="22"/>
    </row>
    <row r="436" spans="1:21" ht="15" hidden="1" customHeight="1" x14ac:dyDescent="0.2">
      <c r="A436" s="8" t="s">
        <v>751</v>
      </c>
      <c r="B436" s="9">
        <v>23</v>
      </c>
      <c r="C436" s="95"/>
      <c r="D436" s="10"/>
      <c r="E436" s="10">
        <v>488</v>
      </c>
      <c r="F436" s="10" t="s">
        <v>794</v>
      </c>
      <c r="G436" s="11" t="s">
        <v>14</v>
      </c>
      <c r="H436" s="10" t="s">
        <v>795</v>
      </c>
      <c r="I436" s="14"/>
      <c r="J436" s="13" t="str">
        <f>'[5]Res_Atletismo Geral'!H312</f>
        <v>Inapto</v>
      </c>
      <c r="K436" s="14"/>
      <c r="L436" s="14" t="s">
        <v>16</v>
      </c>
      <c r="M436" s="15"/>
      <c r="N436" s="15"/>
      <c r="O436" s="15"/>
      <c r="P436" s="10"/>
      <c r="Q436" s="16">
        <f t="shared" si="9"/>
        <v>2</v>
      </c>
      <c r="R436" s="14" t="s">
        <v>17</v>
      </c>
      <c r="U436">
        <v>1</v>
      </c>
    </row>
    <row r="437" spans="1:21" ht="15" hidden="1" customHeight="1" x14ac:dyDescent="0.2">
      <c r="A437" s="8" t="s">
        <v>751</v>
      </c>
      <c r="B437" s="9">
        <v>24</v>
      </c>
      <c r="C437" s="95"/>
      <c r="D437" s="10"/>
      <c r="E437" s="10">
        <v>254</v>
      </c>
      <c r="F437" s="10" t="s">
        <v>796</v>
      </c>
      <c r="G437" s="11" t="s">
        <v>14</v>
      </c>
      <c r="H437" s="10" t="s">
        <v>797</v>
      </c>
      <c r="I437" s="12" t="str">
        <f>'[5]Res_Ginástica Geral'!H431</f>
        <v>Apto</v>
      </c>
      <c r="J437" s="13" t="str">
        <f>'[5]Res_Atletismo Geral'!H431</f>
        <v>Apto</v>
      </c>
      <c r="K437" s="13" t="str">
        <f>'[5]Res_Natação Geral'!H431</f>
        <v>Apto</v>
      </c>
      <c r="L437" s="15"/>
      <c r="M437" s="15"/>
      <c r="N437" s="14" t="s">
        <v>16</v>
      </c>
      <c r="O437" s="15"/>
      <c r="P437" s="10"/>
      <c r="Q437" s="16">
        <f t="shared" si="9"/>
        <v>4</v>
      </c>
      <c r="R437" s="14" t="s">
        <v>16</v>
      </c>
    </row>
    <row r="438" spans="1:21" ht="15" hidden="1" customHeight="1" x14ac:dyDescent="0.2">
      <c r="A438" s="8" t="s">
        <v>751</v>
      </c>
      <c r="B438" s="9">
        <v>25</v>
      </c>
      <c r="C438" s="95"/>
      <c r="D438" s="10"/>
      <c r="E438" s="10">
        <v>34</v>
      </c>
      <c r="F438" s="10" t="s">
        <v>798</v>
      </c>
      <c r="G438" s="11" t="s">
        <v>14</v>
      </c>
      <c r="H438" s="10" t="s">
        <v>799</v>
      </c>
      <c r="I438" s="12" t="str">
        <f>'[5]Res_Ginástica Geral'!H432</f>
        <v>Apto</v>
      </c>
      <c r="J438" s="13" t="str">
        <f>'[5]Res_Atletismo Geral'!H432</f>
        <v>Apto</v>
      </c>
      <c r="K438" s="13" t="str">
        <f>'[5]Res_Natação Geral'!H432</f>
        <v>Apto</v>
      </c>
      <c r="L438" s="15"/>
      <c r="M438" s="15"/>
      <c r="N438" s="14" t="s">
        <v>16</v>
      </c>
      <c r="O438" s="15"/>
      <c r="P438" s="10"/>
      <c r="Q438" s="16">
        <f t="shared" si="9"/>
        <v>4</v>
      </c>
      <c r="R438" s="14" t="s">
        <v>16</v>
      </c>
    </row>
    <row r="439" spans="1:21" ht="15" hidden="1" customHeight="1" x14ac:dyDescent="0.2">
      <c r="A439" s="8" t="s">
        <v>751</v>
      </c>
      <c r="B439" s="9">
        <v>26</v>
      </c>
      <c r="C439" s="95"/>
      <c r="D439" s="10"/>
      <c r="E439" s="10">
        <v>71</v>
      </c>
      <c r="F439" s="10" t="s">
        <v>800</v>
      </c>
      <c r="G439" s="11" t="s">
        <v>14</v>
      </c>
      <c r="H439" s="10" t="s">
        <v>801</v>
      </c>
      <c r="I439" s="12" t="str">
        <f>'[5]Res_Ginástica Geral'!H357</f>
        <v>Apto</v>
      </c>
      <c r="J439" s="13" t="str">
        <f>'[5]Res_Atletismo Geral'!H357</f>
        <v>Apto</v>
      </c>
      <c r="K439" s="13" t="str">
        <f>'[5]Res_Natação Geral'!H357</f>
        <v>Apto</v>
      </c>
      <c r="L439" s="15"/>
      <c r="M439" s="15"/>
      <c r="N439" s="14" t="s">
        <v>17</v>
      </c>
      <c r="O439" s="14" t="s">
        <v>16</v>
      </c>
      <c r="P439" s="10"/>
      <c r="Q439" s="16">
        <f t="shared" si="9"/>
        <v>5</v>
      </c>
      <c r="R439" s="14" t="s">
        <v>17</v>
      </c>
      <c r="S439" s="26" t="s">
        <v>634</v>
      </c>
      <c r="U439">
        <v>1</v>
      </c>
    </row>
    <row r="440" spans="1:21" ht="15" hidden="1" customHeight="1" x14ac:dyDescent="0.2">
      <c r="A440" s="8" t="s">
        <v>751</v>
      </c>
      <c r="B440" s="9">
        <v>27</v>
      </c>
      <c r="C440" s="95"/>
      <c r="D440" s="10"/>
      <c r="E440" s="10">
        <v>139</v>
      </c>
      <c r="F440" s="10" t="s">
        <v>802</v>
      </c>
      <c r="G440" s="11" t="s">
        <v>14</v>
      </c>
      <c r="H440" s="10" t="s">
        <v>803</v>
      </c>
      <c r="I440" s="12" t="str">
        <f>'[5]Res_Ginástica Geral'!H434</f>
        <v>Apto</v>
      </c>
      <c r="J440" s="13" t="str">
        <f>'[5]Res_Atletismo Geral'!H434</f>
        <v>Apto</v>
      </c>
      <c r="K440" s="13" t="str">
        <f>'[5]Res_Natação Geral'!H434</f>
        <v>Apto</v>
      </c>
      <c r="L440" s="15"/>
      <c r="M440" s="15"/>
      <c r="N440" s="14" t="s">
        <v>16</v>
      </c>
      <c r="O440" s="15"/>
      <c r="P440" s="10"/>
      <c r="Q440" s="16">
        <f t="shared" si="9"/>
        <v>4</v>
      </c>
      <c r="R440" s="14" t="s">
        <v>16</v>
      </c>
    </row>
    <row r="441" spans="1:21" ht="15" hidden="1" customHeight="1" x14ac:dyDescent="0.2">
      <c r="A441" s="8" t="s">
        <v>751</v>
      </c>
      <c r="B441" s="9">
        <v>28</v>
      </c>
      <c r="C441" s="95"/>
      <c r="D441" s="10"/>
      <c r="E441" s="10">
        <v>191</v>
      </c>
      <c r="F441" s="10" t="s">
        <v>804</v>
      </c>
      <c r="G441" s="11" t="s">
        <v>14</v>
      </c>
      <c r="H441" s="10" t="s">
        <v>805</v>
      </c>
      <c r="I441" s="12" t="str">
        <f>'[5]Res_Ginástica Geral'!H435</f>
        <v>Apto</v>
      </c>
      <c r="J441" s="13" t="str">
        <f>'[5]Res_Atletismo Geral'!H435</f>
        <v>Inapto</v>
      </c>
      <c r="K441" s="13" t="str">
        <f>'[5]Res_Natação Geral'!H435</f>
        <v>Apto</v>
      </c>
      <c r="L441" s="15"/>
      <c r="M441" s="15"/>
      <c r="N441" s="14" t="s">
        <v>17</v>
      </c>
      <c r="O441" s="15"/>
      <c r="P441" s="10"/>
      <c r="Q441" s="16">
        <f t="shared" si="9"/>
        <v>4</v>
      </c>
      <c r="R441" s="14" t="s">
        <v>17</v>
      </c>
    </row>
    <row r="442" spans="1:21" x14ac:dyDescent="0.2">
      <c r="A442" s="8" t="s">
        <v>751</v>
      </c>
      <c r="B442" s="9">
        <v>29</v>
      </c>
      <c r="C442" s="95"/>
      <c r="D442" s="10">
        <v>22</v>
      </c>
      <c r="E442" s="10">
        <v>556</v>
      </c>
      <c r="F442" s="10" t="s">
        <v>806</v>
      </c>
      <c r="G442" s="38" t="s">
        <v>197</v>
      </c>
      <c r="H442" s="10" t="s">
        <v>807</v>
      </c>
      <c r="I442" s="14"/>
      <c r="J442" s="14"/>
      <c r="K442" s="14"/>
      <c r="L442" s="14"/>
      <c r="M442" s="15"/>
      <c r="N442" s="15"/>
      <c r="O442" s="15"/>
      <c r="P442" s="10"/>
      <c r="Q442" s="16">
        <f t="shared" si="9"/>
        <v>0</v>
      </c>
      <c r="R442" s="14"/>
      <c r="U442">
        <v>2</v>
      </c>
    </row>
    <row r="443" spans="1:21" ht="15" hidden="1" customHeight="1" x14ac:dyDescent="0.2">
      <c r="A443" s="8" t="s">
        <v>751</v>
      </c>
      <c r="B443" s="9">
        <v>30</v>
      </c>
      <c r="C443" s="95"/>
      <c r="D443" s="10"/>
      <c r="E443" s="10">
        <v>452</v>
      </c>
      <c r="F443" s="10" t="s">
        <v>808</v>
      </c>
      <c r="G443" s="11" t="s">
        <v>14</v>
      </c>
      <c r="H443" s="10" t="s">
        <v>809</v>
      </c>
      <c r="I443" s="12" t="str">
        <f>'[5]Res_Ginástica Geral'!H437</f>
        <v>Apto</v>
      </c>
      <c r="J443" s="12">
        <f>'[5]Res_Ginástica Geral'!I437</f>
        <v>0</v>
      </c>
      <c r="K443" s="12">
        <f>'[5]Res_Ginástica Geral'!J437</f>
        <v>0</v>
      </c>
      <c r="L443" s="12">
        <f>'[5]Res_Ginástica Geral'!K437</f>
        <v>0</v>
      </c>
      <c r="M443" s="15"/>
      <c r="N443" s="14" t="s">
        <v>16</v>
      </c>
      <c r="O443" s="15"/>
      <c r="P443" s="10"/>
      <c r="Q443" s="16">
        <f t="shared" si="9"/>
        <v>5</v>
      </c>
      <c r="R443" s="14" t="s">
        <v>16</v>
      </c>
    </row>
    <row r="444" spans="1:21" ht="15" hidden="1" customHeight="1" x14ac:dyDescent="0.2">
      <c r="A444" s="8" t="s">
        <v>751</v>
      </c>
      <c r="B444" s="10">
        <v>31</v>
      </c>
      <c r="C444" s="95"/>
      <c r="D444" s="10"/>
      <c r="E444" s="17">
        <v>88</v>
      </c>
      <c r="F444" s="17" t="s">
        <v>810</v>
      </c>
      <c r="G444" s="18" t="s">
        <v>34</v>
      </c>
      <c r="H444" s="17" t="s">
        <v>811</v>
      </c>
      <c r="I444" s="20" t="str">
        <f>'[5]Res_Ginástica Geral'!H438</f>
        <v xml:space="preserve"> </v>
      </c>
      <c r="J444" s="20">
        <f>'[5]Res_Ginástica Geral'!I438</f>
        <v>0</v>
      </c>
      <c r="K444" s="20">
        <f>'[5]Res_Ginástica Geral'!J438</f>
        <v>0</v>
      </c>
      <c r="L444" s="20">
        <f>'[5]Res_Ginástica Geral'!K438</f>
        <v>0</v>
      </c>
      <c r="M444" s="15"/>
      <c r="N444" s="22"/>
      <c r="O444" s="22"/>
      <c r="P444" s="10"/>
      <c r="Q444" s="20">
        <f t="shared" si="9"/>
        <v>4</v>
      </c>
      <c r="R444" s="22"/>
    </row>
    <row r="445" spans="1:21" ht="15" hidden="1" customHeight="1" x14ac:dyDescent="0.2">
      <c r="A445" s="8" t="s">
        <v>751</v>
      </c>
      <c r="B445" s="9">
        <v>32</v>
      </c>
      <c r="C445" s="95"/>
      <c r="D445" s="10"/>
      <c r="E445" s="45">
        <v>89</v>
      </c>
      <c r="F445" s="10" t="s">
        <v>810</v>
      </c>
      <c r="G445" s="11" t="s">
        <v>14</v>
      </c>
      <c r="H445" s="10" t="s">
        <v>811</v>
      </c>
      <c r="I445" s="12" t="str">
        <f>'[5]Res_Ginástica Geral'!H439</f>
        <v>Apto</v>
      </c>
      <c r="J445" s="12">
        <f>'[5]Res_Ginástica Geral'!I439</f>
        <v>0</v>
      </c>
      <c r="K445" s="12">
        <f>'[5]Res_Ginástica Geral'!J439</f>
        <v>0</v>
      </c>
      <c r="L445" s="12">
        <f>'[5]Res_Ginástica Geral'!K439</f>
        <v>0</v>
      </c>
      <c r="M445" s="15"/>
      <c r="N445" s="14" t="s">
        <v>16</v>
      </c>
      <c r="O445" s="15"/>
      <c r="P445" s="10"/>
      <c r="Q445" s="16">
        <f t="shared" si="9"/>
        <v>5</v>
      </c>
      <c r="R445" s="14" t="s">
        <v>16</v>
      </c>
    </row>
    <row r="446" spans="1:21" ht="15" hidden="1" customHeight="1" x14ac:dyDescent="0.2">
      <c r="A446" s="8" t="s">
        <v>751</v>
      </c>
      <c r="B446" s="9">
        <v>33</v>
      </c>
      <c r="C446" s="95"/>
      <c r="D446" s="10"/>
      <c r="E446" s="10">
        <v>497</v>
      </c>
      <c r="F446" s="10" t="s">
        <v>812</v>
      </c>
      <c r="G446" s="11" t="s">
        <v>14</v>
      </c>
      <c r="H446" s="10" t="s">
        <v>813</v>
      </c>
      <c r="I446" s="14"/>
      <c r="J446" s="14"/>
      <c r="K446" s="14"/>
      <c r="L446" s="14"/>
      <c r="M446" s="15"/>
      <c r="N446" s="15"/>
      <c r="O446" s="14"/>
      <c r="P446" s="10"/>
      <c r="Q446" s="16">
        <f t="shared" si="9"/>
        <v>0</v>
      </c>
      <c r="R446" s="23"/>
      <c r="U446">
        <v>2</v>
      </c>
    </row>
    <row r="447" spans="1:21" ht="15" hidden="1" customHeight="1" x14ac:dyDescent="0.2">
      <c r="A447" s="8" t="s">
        <v>751</v>
      </c>
      <c r="B447" s="9">
        <v>34</v>
      </c>
      <c r="C447" s="95"/>
      <c r="D447" s="10"/>
      <c r="E447" s="10">
        <v>257</v>
      </c>
      <c r="F447" s="10" t="s">
        <v>814</v>
      </c>
      <c r="G447" s="38" t="s">
        <v>197</v>
      </c>
      <c r="H447" s="10" t="s">
        <v>815</v>
      </c>
      <c r="I447" s="14"/>
      <c r="J447" s="14"/>
      <c r="K447" s="14"/>
      <c r="L447" s="14"/>
      <c r="M447" s="15"/>
      <c r="N447" s="14"/>
      <c r="O447" s="12"/>
      <c r="P447" s="10"/>
      <c r="Q447" s="16">
        <f t="shared" si="9"/>
        <v>0</v>
      </c>
      <c r="R447" s="23"/>
      <c r="U447">
        <v>2</v>
      </c>
    </row>
    <row r="448" spans="1:21" ht="15" hidden="1" customHeight="1" x14ac:dyDescent="0.2">
      <c r="A448" s="8" t="s">
        <v>751</v>
      </c>
      <c r="B448" s="9">
        <v>35</v>
      </c>
      <c r="C448" s="95"/>
      <c r="D448" s="10"/>
      <c r="E448" s="10">
        <v>101</v>
      </c>
      <c r="F448" s="10" t="s">
        <v>816</v>
      </c>
      <c r="G448" s="11" t="s">
        <v>14</v>
      </c>
      <c r="H448" s="10" t="s">
        <v>817</v>
      </c>
      <c r="I448" s="12" t="str">
        <f>'[5]Res_Ginástica Geral'!H442</f>
        <v>Apto</v>
      </c>
      <c r="J448" s="13" t="str">
        <f>'[5]Res_Atletismo Geral'!H442</f>
        <v>Apto</v>
      </c>
      <c r="K448" s="13" t="str">
        <f>'[5]Res_Natação Geral'!H442</f>
        <v>Apto</v>
      </c>
      <c r="L448" s="15"/>
      <c r="M448" s="15"/>
      <c r="N448" s="14" t="s">
        <v>16</v>
      </c>
      <c r="O448" s="15"/>
      <c r="P448" s="10"/>
      <c r="Q448" s="16">
        <f t="shared" si="9"/>
        <v>4</v>
      </c>
      <c r="R448" s="14" t="s">
        <v>16</v>
      </c>
    </row>
    <row r="449" spans="1:21" ht="15" hidden="1" customHeight="1" x14ac:dyDescent="0.2">
      <c r="A449" s="8" t="s">
        <v>751</v>
      </c>
      <c r="B449" s="10">
        <v>36</v>
      </c>
      <c r="C449" s="95"/>
      <c r="D449" s="10"/>
      <c r="E449" s="10">
        <v>15</v>
      </c>
      <c r="F449" s="10" t="s">
        <v>818</v>
      </c>
      <c r="G449" s="38" t="s">
        <v>319</v>
      </c>
      <c r="H449" s="10" t="s">
        <v>819</v>
      </c>
      <c r="I449" s="12" t="str">
        <f>'[5]Res_Ginástica Geral'!H481</f>
        <v>Apto</v>
      </c>
      <c r="J449" s="13" t="str">
        <f>'[5]Res_Atletismo Geral'!H481</f>
        <v>Inapto</v>
      </c>
      <c r="K449" s="13" t="str">
        <f>'[5]Res_Natação Geral'!H481</f>
        <v>Apto</v>
      </c>
      <c r="L449" s="15"/>
      <c r="M449" s="15"/>
      <c r="N449" s="14" t="s">
        <v>16</v>
      </c>
      <c r="O449" s="15"/>
      <c r="P449" s="10"/>
      <c r="Q449" s="16">
        <f t="shared" si="9"/>
        <v>4</v>
      </c>
      <c r="R449" s="14" t="s">
        <v>17</v>
      </c>
      <c r="U449">
        <v>1</v>
      </c>
    </row>
    <row r="450" spans="1:21" ht="15" hidden="1" customHeight="1" x14ac:dyDescent="0.2">
      <c r="A450" s="8" t="s">
        <v>751</v>
      </c>
      <c r="B450" s="9">
        <v>37</v>
      </c>
      <c r="C450" s="95"/>
      <c r="D450" s="10"/>
      <c r="E450" s="10">
        <v>392</v>
      </c>
      <c r="F450" s="10" t="s">
        <v>820</v>
      </c>
      <c r="G450" s="11" t="s">
        <v>14</v>
      </c>
      <c r="H450" s="10" t="s">
        <v>821</v>
      </c>
      <c r="I450" s="12" t="str">
        <f>'[5]Res_Ginástica Geral'!H444</f>
        <v>Apto</v>
      </c>
      <c r="J450" s="13" t="str">
        <f>'[5]Res_Atletismo Geral'!H444</f>
        <v>Apto</v>
      </c>
      <c r="K450" s="13" t="str">
        <f>'[5]Res_Natação Geral'!H444</f>
        <v>Apto</v>
      </c>
      <c r="L450" s="15"/>
      <c r="M450" s="15"/>
      <c r="N450" s="14" t="s">
        <v>16</v>
      </c>
      <c r="O450" s="15"/>
      <c r="P450" s="10"/>
      <c r="Q450" s="16">
        <f t="shared" si="9"/>
        <v>4</v>
      </c>
      <c r="R450" s="14" t="s">
        <v>16</v>
      </c>
    </row>
    <row r="451" spans="1:21" ht="15" hidden="1" customHeight="1" x14ac:dyDescent="0.2">
      <c r="A451" s="8" t="s">
        <v>751</v>
      </c>
      <c r="B451" s="9">
        <v>38</v>
      </c>
      <c r="C451" s="95"/>
      <c r="D451" s="10"/>
      <c r="E451" s="10">
        <v>345</v>
      </c>
      <c r="F451" s="10" t="s">
        <v>822</v>
      </c>
      <c r="G451" s="11" t="s">
        <v>14</v>
      </c>
      <c r="H451" s="10" t="s">
        <v>823</v>
      </c>
      <c r="I451" s="12" t="str">
        <f>'[5]Res_Ginástica Geral'!H445</f>
        <v>Apto</v>
      </c>
      <c r="J451" s="13" t="str">
        <f>'[5]Res_Atletismo Geral'!H445</f>
        <v>Apto</v>
      </c>
      <c r="K451" s="13" t="str">
        <f>'[5]Res_Natação Geral'!H445</f>
        <v>Apto</v>
      </c>
      <c r="L451" s="15"/>
      <c r="M451" s="15"/>
      <c r="N451" s="14" t="s">
        <v>16</v>
      </c>
      <c r="O451" s="15"/>
      <c r="P451" s="10"/>
      <c r="Q451" s="16">
        <f t="shared" si="9"/>
        <v>4</v>
      </c>
      <c r="R451" s="14" t="s">
        <v>16</v>
      </c>
    </row>
    <row r="452" spans="1:21" ht="15" hidden="1" customHeight="1" x14ac:dyDescent="0.2">
      <c r="A452" s="8" t="s">
        <v>751</v>
      </c>
      <c r="B452" s="9">
        <v>39</v>
      </c>
      <c r="C452" s="95"/>
      <c r="D452" s="10"/>
      <c r="E452" s="10">
        <v>464</v>
      </c>
      <c r="F452" s="10" t="s">
        <v>824</v>
      </c>
      <c r="G452" s="11" t="s">
        <v>14</v>
      </c>
      <c r="H452" s="10" t="s">
        <v>825</v>
      </c>
      <c r="I452" s="12" t="str">
        <f>'[5]Res_Ginástica Geral'!H66</f>
        <v>Apto</v>
      </c>
      <c r="J452" s="13" t="str">
        <f>'[5]Res_Atletismo Geral'!H66</f>
        <v>Inapto</v>
      </c>
      <c r="K452" s="13" t="str">
        <f>'[5]Res_Natação Geral'!H66</f>
        <v>Apto</v>
      </c>
      <c r="L452" s="14" t="s">
        <v>16</v>
      </c>
      <c r="M452" s="15"/>
      <c r="N452" s="15"/>
      <c r="O452" s="14" t="s">
        <v>16</v>
      </c>
      <c r="P452" s="10"/>
      <c r="Q452" s="16">
        <f t="shared" si="9"/>
        <v>5</v>
      </c>
      <c r="R452" s="14" t="s">
        <v>17</v>
      </c>
      <c r="U452">
        <v>1</v>
      </c>
    </row>
    <row r="453" spans="1:21" ht="15" hidden="1" customHeight="1" x14ac:dyDescent="0.2">
      <c r="A453" s="8" t="s">
        <v>751</v>
      </c>
      <c r="B453" s="10">
        <v>40</v>
      </c>
      <c r="C453" s="95"/>
      <c r="D453" s="10"/>
      <c r="E453" s="17">
        <v>347</v>
      </c>
      <c r="F453" s="17" t="s">
        <v>826</v>
      </c>
      <c r="G453" s="18" t="s">
        <v>34</v>
      </c>
      <c r="H453" s="17" t="s">
        <v>827</v>
      </c>
      <c r="I453" s="20" t="str">
        <f>'[5]Res_Ginástica Geral'!H447</f>
        <v xml:space="preserve"> </v>
      </c>
      <c r="J453" s="21"/>
      <c r="K453" s="21"/>
      <c r="L453" s="14" t="s">
        <v>16</v>
      </c>
      <c r="M453" s="15"/>
      <c r="N453" s="22"/>
      <c r="O453" s="22"/>
      <c r="P453" s="10"/>
      <c r="Q453" s="20">
        <f t="shared" si="9"/>
        <v>2</v>
      </c>
      <c r="R453" s="22"/>
    </row>
    <row r="454" spans="1:21" ht="15" hidden="1" customHeight="1" x14ac:dyDescent="0.2">
      <c r="A454" s="8" t="s">
        <v>751</v>
      </c>
      <c r="B454" s="10">
        <v>41</v>
      </c>
      <c r="C454" s="95"/>
      <c r="D454" s="10"/>
      <c r="E454" s="17">
        <v>478</v>
      </c>
      <c r="F454" s="17" t="s">
        <v>828</v>
      </c>
      <c r="G454" s="18" t="s">
        <v>21</v>
      </c>
      <c r="H454" s="17" t="s">
        <v>829</v>
      </c>
      <c r="I454" s="20" t="str">
        <f>'[5]Res_Ginástica Geral'!H448</f>
        <v xml:space="preserve"> </v>
      </c>
      <c r="J454" s="21"/>
      <c r="K454" s="21"/>
      <c r="L454" s="14" t="s">
        <v>16</v>
      </c>
      <c r="M454" s="15"/>
      <c r="N454" s="22"/>
      <c r="O454" s="22"/>
      <c r="P454" s="10"/>
      <c r="Q454" s="20">
        <f t="shared" si="9"/>
        <v>2</v>
      </c>
      <c r="R454" s="22"/>
    </row>
    <row r="455" spans="1:21" ht="15" hidden="1" customHeight="1" x14ac:dyDescent="0.2">
      <c r="A455" s="8" t="s">
        <v>751</v>
      </c>
      <c r="B455" s="10">
        <v>42</v>
      </c>
      <c r="C455" s="95"/>
      <c r="D455" s="10"/>
      <c r="E455" s="17">
        <v>227</v>
      </c>
      <c r="F455" s="17" t="s">
        <v>830</v>
      </c>
      <c r="G455" s="18" t="s">
        <v>34</v>
      </c>
      <c r="H455" s="17" t="s">
        <v>831</v>
      </c>
      <c r="I455" s="20" t="str">
        <f>'[5]Res_Ginástica Geral'!H449</f>
        <v xml:space="preserve"> </v>
      </c>
      <c r="J455" s="21"/>
      <c r="K455" s="21"/>
      <c r="L455" s="14" t="s">
        <v>16</v>
      </c>
      <c r="M455" s="15"/>
      <c r="N455" s="22"/>
      <c r="O455" s="22"/>
      <c r="P455" s="10"/>
      <c r="Q455" s="20">
        <f t="shared" si="9"/>
        <v>2</v>
      </c>
      <c r="R455" s="22"/>
      <c r="S455" s="26" t="s">
        <v>832</v>
      </c>
    </row>
    <row r="456" spans="1:21" ht="16" hidden="1" customHeight="1" x14ac:dyDescent="0.2">
      <c r="A456" s="28"/>
      <c r="B456" s="28"/>
      <c r="C456" s="95"/>
      <c r="D456" s="10"/>
      <c r="E456" s="28"/>
      <c r="F456" s="28"/>
      <c r="G456" s="29"/>
      <c r="H456" s="28"/>
      <c r="I456" s="30" t="s">
        <v>8</v>
      </c>
      <c r="J456" s="30" t="s">
        <v>87</v>
      </c>
      <c r="K456" s="30" t="s">
        <v>88</v>
      </c>
      <c r="L456" s="14" t="s">
        <v>16</v>
      </c>
      <c r="M456" s="15"/>
      <c r="N456" s="31" t="s">
        <v>91</v>
      </c>
      <c r="O456" s="30" t="s">
        <v>92</v>
      </c>
      <c r="P456" s="10"/>
      <c r="Q456" s="30" t="s">
        <v>10</v>
      </c>
      <c r="R456" s="30" t="s">
        <v>93</v>
      </c>
      <c r="S456" s="26">
        <f>COUNTA(Q414:Q455)</f>
        <v>42</v>
      </c>
      <c r="T456" s="32">
        <f>(42-2)</f>
        <v>40</v>
      </c>
    </row>
    <row r="457" spans="1:21" ht="15" hidden="1" customHeight="1" x14ac:dyDescent="0.2">
      <c r="A457" s="8" t="s">
        <v>833</v>
      </c>
      <c r="B457" s="10">
        <v>1</v>
      </c>
      <c r="C457" s="95"/>
      <c r="D457" s="10"/>
      <c r="E457" s="10">
        <v>615</v>
      </c>
      <c r="F457" s="10" t="s">
        <v>589</v>
      </c>
      <c r="G457" s="11" t="s">
        <v>14</v>
      </c>
      <c r="H457" s="10" t="s">
        <v>590</v>
      </c>
      <c r="I457" s="12" t="str">
        <f>'[5]Res_Ginástica Geral'!H316</f>
        <v>Apto</v>
      </c>
      <c r="J457" s="13" t="str">
        <f>'[5]Res_Atletismo Geral'!H316</f>
        <v>Apto</v>
      </c>
      <c r="K457" s="13" t="str">
        <f>'[5]Res_Natação Geral'!H316</f>
        <v>Inapto</v>
      </c>
      <c r="L457" s="14" t="s">
        <v>16</v>
      </c>
      <c r="M457" s="15"/>
      <c r="N457" s="15"/>
      <c r="O457" s="15"/>
      <c r="P457" s="10"/>
      <c r="Q457" s="16">
        <f t="shared" ref="Q457:Q498" si="10">COUNTA(I457:O457)</f>
        <v>4</v>
      </c>
      <c r="R457" s="14" t="s">
        <v>17</v>
      </c>
      <c r="U457">
        <v>1</v>
      </c>
    </row>
    <row r="458" spans="1:21" ht="15" hidden="1" customHeight="1" x14ac:dyDescent="0.2">
      <c r="A458" s="8" t="s">
        <v>833</v>
      </c>
      <c r="B458" s="9">
        <v>2</v>
      </c>
      <c r="C458" s="95"/>
      <c r="D458" s="10"/>
      <c r="E458" s="10">
        <v>156</v>
      </c>
      <c r="F458" s="10" t="s">
        <v>834</v>
      </c>
      <c r="G458" s="11" t="s">
        <v>14</v>
      </c>
      <c r="H458" s="10" t="s">
        <v>835</v>
      </c>
      <c r="I458" s="12" t="str">
        <f>'[5]Res_Ginástica Geral'!H452</f>
        <v>Apto</v>
      </c>
      <c r="J458" s="13" t="str">
        <f>'[5]Res_Atletismo Geral'!H452</f>
        <v>Apto</v>
      </c>
      <c r="K458" s="13" t="str">
        <f>'[5]Res_Natação Geral'!H452</f>
        <v>Apto</v>
      </c>
      <c r="L458" s="14" t="s">
        <v>16</v>
      </c>
      <c r="M458" s="15"/>
      <c r="N458" s="14" t="s">
        <v>16</v>
      </c>
      <c r="O458" s="15"/>
      <c r="P458" s="10"/>
      <c r="Q458" s="16">
        <f t="shared" si="10"/>
        <v>5</v>
      </c>
      <c r="R458" s="14" t="s">
        <v>16</v>
      </c>
    </row>
    <row r="459" spans="1:21" ht="15" hidden="1" customHeight="1" x14ac:dyDescent="0.2">
      <c r="A459" s="8" t="s">
        <v>833</v>
      </c>
      <c r="B459" s="10">
        <v>3</v>
      </c>
      <c r="C459" s="95"/>
      <c r="D459" s="10"/>
      <c r="E459" s="10">
        <v>482</v>
      </c>
      <c r="F459" s="10" t="s">
        <v>836</v>
      </c>
      <c r="G459" s="11" t="s">
        <v>14</v>
      </c>
      <c r="H459" s="10" t="s">
        <v>837</v>
      </c>
      <c r="I459" s="12" t="str">
        <f>'[5]Res_Ginástica Geral'!H317</f>
        <v>Apto</v>
      </c>
      <c r="J459" s="13" t="str">
        <f>'[5]Res_Atletismo Geral'!H317</f>
        <v>Inapto</v>
      </c>
      <c r="K459" s="13" t="str">
        <f>'[5]Res_Natação Geral'!H317</f>
        <v>Apto</v>
      </c>
      <c r="L459" s="14" t="s">
        <v>16</v>
      </c>
      <c r="M459" s="15"/>
      <c r="N459" s="15"/>
      <c r="O459" s="15"/>
      <c r="P459" s="10"/>
      <c r="Q459" s="16">
        <f t="shared" si="10"/>
        <v>4</v>
      </c>
      <c r="R459" s="14" t="s">
        <v>17</v>
      </c>
      <c r="U459">
        <v>1</v>
      </c>
    </row>
    <row r="460" spans="1:21" ht="15" hidden="1" customHeight="1" x14ac:dyDescent="0.2">
      <c r="A460" s="8" t="s">
        <v>833</v>
      </c>
      <c r="B460" s="10">
        <v>4</v>
      </c>
      <c r="C460" s="95"/>
      <c r="D460" s="10"/>
      <c r="E460" s="17">
        <v>370</v>
      </c>
      <c r="F460" s="17" t="s">
        <v>290</v>
      </c>
      <c r="G460" s="18" t="s">
        <v>21</v>
      </c>
      <c r="H460" s="17" t="s">
        <v>291</v>
      </c>
      <c r="I460" s="20" t="str">
        <f>'[5]Res_Ginástica Geral'!H454</f>
        <v xml:space="preserve"> </v>
      </c>
      <c r="J460" s="21"/>
      <c r="K460" s="21"/>
      <c r="L460" s="14" t="s">
        <v>16</v>
      </c>
      <c r="M460" s="15"/>
      <c r="N460" s="22"/>
      <c r="O460" s="22"/>
      <c r="P460" s="10"/>
      <c r="Q460" s="20">
        <f t="shared" si="10"/>
        <v>2</v>
      </c>
      <c r="R460" s="22"/>
    </row>
    <row r="461" spans="1:21" ht="15" hidden="1" customHeight="1" x14ac:dyDescent="0.2">
      <c r="A461" s="8" t="s">
        <v>833</v>
      </c>
      <c r="B461" s="10">
        <v>5</v>
      </c>
      <c r="C461" s="95"/>
      <c r="D461" s="10"/>
      <c r="E461" s="17">
        <v>87</v>
      </c>
      <c r="F461" s="17" t="s">
        <v>810</v>
      </c>
      <c r="G461" s="18" t="s">
        <v>34</v>
      </c>
      <c r="H461" s="17" t="s">
        <v>811</v>
      </c>
      <c r="I461" s="20" t="str">
        <f>'[5]Res_Ginástica Geral'!H455</f>
        <v xml:space="preserve"> </v>
      </c>
      <c r="J461" s="21"/>
      <c r="K461" s="21"/>
      <c r="L461" s="14" t="s">
        <v>16</v>
      </c>
      <c r="M461" s="15"/>
      <c r="N461" s="22"/>
      <c r="O461" s="22"/>
      <c r="P461" s="10"/>
      <c r="Q461" s="20">
        <f t="shared" si="10"/>
        <v>2</v>
      </c>
      <c r="R461" s="22"/>
    </row>
    <row r="462" spans="1:21" ht="15" hidden="1" customHeight="1" x14ac:dyDescent="0.2">
      <c r="A462" s="8" t="s">
        <v>833</v>
      </c>
      <c r="B462" s="10">
        <v>6</v>
      </c>
      <c r="C462" s="95"/>
      <c r="D462" s="10"/>
      <c r="E462" s="17">
        <v>460</v>
      </c>
      <c r="F462" s="17" t="s">
        <v>826</v>
      </c>
      <c r="G462" s="18" t="s">
        <v>34</v>
      </c>
      <c r="H462" s="17" t="s">
        <v>827</v>
      </c>
      <c r="I462" s="20" t="str">
        <f>'[5]Res_Ginástica Geral'!H456</f>
        <v xml:space="preserve"> </v>
      </c>
      <c r="J462" s="21"/>
      <c r="K462" s="21"/>
      <c r="L462" s="14" t="s">
        <v>16</v>
      </c>
      <c r="M462" s="15"/>
      <c r="N462" s="22"/>
      <c r="O462" s="22"/>
      <c r="P462" s="10"/>
      <c r="Q462" s="20">
        <f t="shared" si="10"/>
        <v>2</v>
      </c>
      <c r="R462" s="22"/>
    </row>
    <row r="463" spans="1:21" ht="15" hidden="1" customHeight="1" x14ac:dyDescent="0.2">
      <c r="A463" s="8" t="s">
        <v>833</v>
      </c>
      <c r="B463" s="10">
        <v>7</v>
      </c>
      <c r="C463" s="95"/>
      <c r="D463" s="10"/>
      <c r="E463" s="17">
        <v>316</v>
      </c>
      <c r="F463" s="17" t="s">
        <v>826</v>
      </c>
      <c r="G463" s="18" t="s">
        <v>34</v>
      </c>
      <c r="H463" s="17" t="s">
        <v>827</v>
      </c>
      <c r="I463" s="20" t="str">
        <f>'[5]Res_Ginástica Geral'!H457</f>
        <v xml:space="preserve"> </v>
      </c>
      <c r="J463" s="21"/>
      <c r="K463" s="21"/>
      <c r="L463" s="14" t="s">
        <v>16</v>
      </c>
      <c r="M463" s="15"/>
      <c r="N463" s="22"/>
      <c r="O463" s="22"/>
      <c r="P463" s="10"/>
      <c r="Q463" s="20">
        <f t="shared" si="10"/>
        <v>2</v>
      </c>
      <c r="R463" s="22"/>
    </row>
    <row r="464" spans="1:21" ht="15" hidden="1" customHeight="1" x14ac:dyDescent="0.2">
      <c r="A464" s="8" t="s">
        <v>833</v>
      </c>
      <c r="B464" s="9">
        <v>8</v>
      </c>
      <c r="C464" s="95"/>
      <c r="D464" s="10"/>
      <c r="E464" s="10">
        <v>169</v>
      </c>
      <c r="F464" s="10" t="s">
        <v>838</v>
      </c>
      <c r="G464" s="11" t="s">
        <v>14</v>
      </c>
      <c r="H464" s="10" t="s">
        <v>839</v>
      </c>
      <c r="I464" s="12" t="str">
        <f>'[5]Res_Ginástica Geral'!H458</f>
        <v>Apto</v>
      </c>
      <c r="J464" s="13" t="str">
        <f>'[5]Res_Atletismo Geral'!H458</f>
        <v>Apto</v>
      </c>
      <c r="K464" s="13" t="str">
        <f>'[5]Res_Natação Geral'!H458</f>
        <v>Apto</v>
      </c>
      <c r="L464" s="14" t="s">
        <v>16</v>
      </c>
      <c r="M464" s="15"/>
      <c r="N464" s="14" t="s">
        <v>16</v>
      </c>
      <c r="O464" s="15"/>
      <c r="P464" s="10"/>
      <c r="Q464" s="16">
        <f t="shared" si="10"/>
        <v>5</v>
      </c>
      <c r="R464" s="14" t="s">
        <v>16</v>
      </c>
    </row>
    <row r="465" spans="1:21" ht="15" hidden="1" customHeight="1" x14ac:dyDescent="0.2">
      <c r="A465" s="8" t="s">
        <v>833</v>
      </c>
      <c r="B465" s="9">
        <v>9</v>
      </c>
      <c r="C465" s="95"/>
      <c r="D465" s="10"/>
      <c r="E465" s="10">
        <v>513</v>
      </c>
      <c r="F465" s="10" t="s">
        <v>840</v>
      </c>
      <c r="G465" s="11" t="s">
        <v>14</v>
      </c>
      <c r="H465" s="10" t="s">
        <v>841</v>
      </c>
      <c r="I465" s="12" t="str">
        <f>'[5]Res_Ginástica Geral'!H459</f>
        <v>Apto</v>
      </c>
      <c r="J465" s="13" t="str">
        <f>'[5]Res_Atletismo Geral'!H459</f>
        <v>Apto</v>
      </c>
      <c r="K465" s="13" t="str">
        <f>'[5]Res_Natação Geral'!H459</f>
        <v>Apto</v>
      </c>
      <c r="L465" s="14" t="s">
        <v>16</v>
      </c>
      <c r="M465" s="15"/>
      <c r="N465" s="14" t="s">
        <v>16</v>
      </c>
      <c r="O465" s="15"/>
      <c r="P465" s="10"/>
      <c r="Q465" s="16">
        <f t="shared" si="10"/>
        <v>5</v>
      </c>
      <c r="R465" s="14" t="s">
        <v>16</v>
      </c>
    </row>
    <row r="466" spans="1:21" ht="15" hidden="1" customHeight="1" x14ac:dyDescent="0.2">
      <c r="A466" s="8" t="s">
        <v>833</v>
      </c>
      <c r="B466" s="9">
        <v>10</v>
      </c>
      <c r="C466" s="95"/>
      <c r="D466" s="10"/>
      <c r="E466" s="10">
        <v>27</v>
      </c>
      <c r="F466" s="10" t="s">
        <v>842</v>
      </c>
      <c r="G466" s="11" t="s">
        <v>14</v>
      </c>
      <c r="H466" s="10" t="s">
        <v>843</v>
      </c>
      <c r="I466" s="12" t="str">
        <f>'[5]Res_Ginástica Geral'!H460</f>
        <v>Apto</v>
      </c>
      <c r="J466" s="13" t="str">
        <f>'[5]Res_Atletismo Geral'!H460</f>
        <v>Apto</v>
      </c>
      <c r="K466" s="13" t="str">
        <f>'[5]Res_Natação Geral'!H460</f>
        <v>Apto</v>
      </c>
      <c r="L466" s="14" t="s">
        <v>16</v>
      </c>
      <c r="M466" s="15"/>
      <c r="N466" s="14" t="s">
        <v>16</v>
      </c>
      <c r="O466" s="15"/>
      <c r="P466" s="10"/>
      <c r="Q466" s="16">
        <f t="shared" si="10"/>
        <v>5</v>
      </c>
      <c r="R466" s="14" t="s">
        <v>16</v>
      </c>
    </row>
    <row r="467" spans="1:21" ht="15" hidden="1" customHeight="1" x14ac:dyDescent="0.2">
      <c r="A467" s="8" t="s">
        <v>833</v>
      </c>
      <c r="B467" s="9">
        <v>11</v>
      </c>
      <c r="C467" s="95"/>
      <c r="D467" s="10"/>
      <c r="E467" s="10">
        <v>270</v>
      </c>
      <c r="F467" s="10" t="s">
        <v>844</v>
      </c>
      <c r="G467" s="11" t="s">
        <v>14</v>
      </c>
      <c r="H467" s="10" t="s">
        <v>845</v>
      </c>
      <c r="I467" s="12" t="str">
        <f>'[5]Res_Ginástica Geral'!H461</f>
        <v>Apto</v>
      </c>
      <c r="J467" s="13" t="str">
        <f>'[5]Res_Atletismo Geral'!H461</f>
        <v>Apto</v>
      </c>
      <c r="K467" s="13" t="str">
        <f>'[5]Res_Natação Geral'!H461</f>
        <v>Apto</v>
      </c>
      <c r="L467" s="14" t="s">
        <v>16</v>
      </c>
      <c r="M467" s="15"/>
      <c r="N467" s="14" t="s">
        <v>16</v>
      </c>
      <c r="O467" s="15"/>
      <c r="P467" s="10"/>
      <c r="Q467" s="16">
        <f t="shared" si="10"/>
        <v>5</v>
      </c>
      <c r="R467" s="14" t="s">
        <v>16</v>
      </c>
    </row>
    <row r="468" spans="1:21" ht="15" hidden="1" customHeight="1" x14ac:dyDescent="0.2">
      <c r="A468" s="8" t="s">
        <v>833</v>
      </c>
      <c r="B468" s="10">
        <v>12</v>
      </c>
      <c r="C468" s="95"/>
      <c r="D468" s="10"/>
      <c r="E468" s="10">
        <v>18</v>
      </c>
      <c r="F468" s="10" t="s">
        <v>846</v>
      </c>
      <c r="G468" s="11" t="s">
        <v>14</v>
      </c>
      <c r="H468" s="10" t="s">
        <v>847</v>
      </c>
      <c r="I468" s="12" t="str">
        <f>'[5]Res_Ginástica Geral'!H153</f>
        <v>Inapto</v>
      </c>
      <c r="J468" s="13" t="str">
        <f>'[5]Res_Atletismo Geral'!H153</f>
        <v>Apto</v>
      </c>
      <c r="K468" s="13" t="str">
        <f>'[5]Res_Natação Geral'!H153</f>
        <v>Apto</v>
      </c>
      <c r="L468" s="14" t="s">
        <v>16</v>
      </c>
      <c r="M468" s="15"/>
      <c r="N468" s="14" t="s">
        <v>16</v>
      </c>
      <c r="O468" s="12"/>
      <c r="P468" s="10"/>
      <c r="Q468" s="16">
        <f t="shared" si="10"/>
        <v>5</v>
      </c>
      <c r="R468" s="14" t="s">
        <v>17</v>
      </c>
      <c r="U468">
        <v>1</v>
      </c>
    </row>
    <row r="469" spans="1:21" ht="15" hidden="1" customHeight="1" x14ac:dyDescent="0.2">
      <c r="A469" s="8" t="s">
        <v>833</v>
      </c>
      <c r="B469" s="10">
        <v>13</v>
      </c>
      <c r="C469" s="95"/>
      <c r="D469" s="10"/>
      <c r="E469" s="17">
        <v>549</v>
      </c>
      <c r="F469" s="17" t="s">
        <v>252</v>
      </c>
      <c r="G469" s="18" t="s">
        <v>34</v>
      </c>
      <c r="H469" s="17" t="s">
        <v>253</v>
      </c>
      <c r="I469" s="20" t="str">
        <f>'[5]Res_Ginástica Geral'!H463</f>
        <v xml:space="preserve"> </v>
      </c>
      <c r="J469" s="21"/>
      <c r="K469" s="21"/>
      <c r="L469" s="22"/>
      <c r="M469" s="15"/>
      <c r="N469" s="22"/>
      <c r="O469" s="22"/>
      <c r="P469" s="10"/>
      <c r="Q469" s="20">
        <f t="shared" si="10"/>
        <v>1</v>
      </c>
      <c r="R469" s="22"/>
    </row>
    <row r="470" spans="1:21" ht="15" hidden="1" customHeight="1" x14ac:dyDescent="0.2">
      <c r="A470" s="8" t="s">
        <v>833</v>
      </c>
      <c r="B470" s="9">
        <v>14</v>
      </c>
      <c r="C470" s="95"/>
      <c r="D470" s="10"/>
      <c r="E470" s="10">
        <v>614</v>
      </c>
      <c r="F470" s="10" t="s">
        <v>848</v>
      </c>
      <c r="G470" s="38" t="s">
        <v>197</v>
      </c>
      <c r="H470" s="10" t="s">
        <v>849</v>
      </c>
      <c r="I470" s="14"/>
      <c r="J470" s="14"/>
      <c r="K470" s="14"/>
      <c r="L470" s="14"/>
      <c r="M470" s="15"/>
      <c r="N470" s="14"/>
      <c r="O470" s="12"/>
      <c r="P470" s="10"/>
      <c r="Q470" s="16">
        <f t="shared" si="10"/>
        <v>0</v>
      </c>
      <c r="R470" s="23"/>
      <c r="U470">
        <v>2</v>
      </c>
    </row>
    <row r="471" spans="1:21" x14ac:dyDescent="0.2">
      <c r="A471" s="8" t="s">
        <v>833</v>
      </c>
      <c r="B471" s="10">
        <v>15</v>
      </c>
      <c r="C471" s="95"/>
      <c r="D471" s="10">
        <v>23</v>
      </c>
      <c r="E471" s="10">
        <v>409</v>
      </c>
      <c r="F471" s="10" t="s">
        <v>850</v>
      </c>
      <c r="G471" s="11" t="s">
        <v>14</v>
      </c>
      <c r="H471" s="10" t="s">
        <v>851</v>
      </c>
      <c r="I471" s="14"/>
      <c r="J471" s="14"/>
      <c r="K471" s="14"/>
      <c r="L471" s="15"/>
      <c r="M471" s="15"/>
      <c r="N471" s="14"/>
      <c r="O471" s="15"/>
      <c r="P471" s="10"/>
      <c r="Q471" s="16">
        <f t="shared" si="10"/>
        <v>0</v>
      </c>
      <c r="R471" s="14"/>
      <c r="U471">
        <v>2</v>
      </c>
    </row>
    <row r="472" spans="1:21" ht="15" hidden="1" customHeight="1" x14ac:dyDescent="0.2">
      <c r="A472" s="8" t="s">
        <v>833</v>
      </c>
      <c r="B472" s="9">
        <v>16</v>
      </c>
      <c r="C472" s="95"/>
      <c r="D472" s="10"/>
      <c r="E472" s="10">
        <v>463</v>
      </c>
      <c r="F472" s="10" t="s">
        <v>852</v>
      </c>
      <c r="G472" s="11" t="s">
        <v>14</v>
      </c>
      <c r="H472" s="10" t="s">
        <v>853</v>
      </c>
      <c r="I472" s="12" t="str">
        <f>'[5]Res_Ginástica Geral'!H359</f>
        <v>Apto</v>
      </c>
      <c r="J472" s="13" t="str">
        <f>'[5]Res_Atletismo Geral'!H359</f>
        <v>Inapto</v>
      </c>
      <c r="K472" s="13" t="str">
        <f>'[5]Res_Natação Geral'!H359</f>
        <v>Apto</v>
      </c>
      <c r="L472" s="15"/>
      <c r="M472" s="15"/>
      <c r="N472" s="14" t="s">
        <v>16</v>
      </c>
      <c r="O472" s="14" t="s">
        <v>16</v>
      </c>
      <c r="P472" s="10"/>
      <c r="Q472" s="16">
        <f t="shared" si="10"/>
        <v>5</v>
      </c>
      <c r="R472" s="14" t="s">
        <v>17</v>
      </c>
      <c r="S472" s="26" t="s">
        <v>854</v>
      </c>
      <c r="U472">
        <v>1</v>
      </c>
    </row>
    <row r="473" spans="1:21" ht="15" hidden="1" customHeight="1" x14ac:dyDescent="0.2">
      <c r="A473" s="8" t="s">
        <v>833</v>
      </c>
      <c r="B473" s="9">
        <v>17</v>
      </c>
      <c r="C473" s="95"/>
      <c r="D473" s="10"/>
      <c r="E473" s="10">
        <v>114</v>
      </c>
      <c r="F473" s="10" t="s">
        <v>855</v>
      </c>
      <c r="G473" s="11" t="s">
        <v>14</v>
      </c>
      <c r="H473" s="10" t="s">
        <v>856</v>
      </c>
      <c r="I473" s="12" t="str">
        <f>'[5]Res_Ginástica Geral'!H467</f>
        <v>Apto</v>
      </c>
      <c r="J473" s="13" t="str">
        <f>'[5]Res_Atletismo Geral'!H467</f>
        <v>Apto</v>
      </c>
      <c r="K473" s="13" t="str">
        <f>'[5]Res_Natação Geral'!H467</f>
        <v>Apto</v>
      </c>
      <c r="L473" s="15"/>
      <c r="M473" s="15"/>
      <c r="N473" s="14" t="s">
        <v>16</v>
      </c>
      <c r="O473" s="15"/>
      <c r="P473" s="10"/>
      <c r="Q473" s="16">
        <f t="shared" si="10"/>
        <v>4</v>
      </c>
      <c r="R473" s="14" t="s">
        <v>16</v>
      </c>
    </row>
    <row r="474" spans="1:21" ht="15" hidden="1" customHeight="1" x14ac:dyDescent="0.2">
      <c r="A474" s="8" t="s">
        <v>833</v>
      </c>
      <c r="B474" s="9">
        <v>18</v>
      </c>
      <c r="C474" s="95"/>
      <c r="D474" s="10"/>
      <c r="E474" s="10">
        <v>3</v>
      </c>
      <c r="F474" s="10" t="s">
        <v>857</v>
      </c>
      <c r="G474" s="11" t="s">
        <v>14</v>
      </c>
      <c r="H474" s="10" t="s">
        <v>858</v>
      </c>
      <c r="I474" s="12" t="str">
        <f>'[5]Res_Ginástica Geral'!H468</f>
        <v>Apto</v>
      </c>
      <c r="J474" s="13" t="str">
        <f>'[5]Res_Atletismo Geral'!H468</f>
        <v>Apto</v>
      </c>
      <c r="K474" s="13" t="str">
        <f>'[5]Res_Natação Geral'!H468</f>
        <v>Apto</v>
      </c>
      <c r="L474" s="15"/>
      <c r="M474" s="15"/>
      <c r="N474" s="14" t="s">
        <v>16</v>
      </c>
      <c r="O474" s="15"/>
      <c r="P474" s="10"/>
      <c r="Q474" s="16">
        <f t="shared" si="10"/>
        <v>4</v>
      </c>
      <c r="R474" s="14" t="s">
        <v>16</v>
      </c>
    </row>
    <row r="475" spans="1:21" ht="15" hidden="1" customHeight="1" x14ac:dyDescent="0.2">
      <c r="A475" s="8" t="s">
        <v>833</v>
      </c>
      <c r="B475" s="10">
        <v>19</v>
      </c>
      <c r="C475" s="95"/>
      <c r="D475" s="10"/>
      <c r="E475" s="10">
        <v>438</v>
      </c>
      <c r="F475" s="10" t="s">
        <v>859</v>
      </c>
      <c r="G475" s="11" t="s">
        <v>14</v>
      </c>
      <c r="H475" s="10" t="s">
        <v>860</v>
      </c>
      <c r="I475" s="12" t="str">
        <f>'[5]Res_Ginástica Geral'!H156</f>
        <v>Inapto</v>
      </c>
      <c r="J475" s="13" t="str">
        <f>'[5]Res_Atletismo Geral'!H156</f>
        <v>Apto</v>
      </c>
      <c r="K475" s="13" t="str">
        <f>'[5]Res_Natação Geral'!H156</f>
        <v>Apto</v>
      </c>
      <c r="L475" s="14" t="s">
        <v>16</v>
      </c>
      <c r="M475" s="15"/>
      <c r="N475" s="14" t="s">
        <v>16</v>
      </c>
      <c r="O475" s="12"/>
      <c r="P475" s="10"/>
      <c r="Q475" s="16">
        <f t="shared" si="10"/>
        <v>5</v>
      </c>
      <c r="R475" s="14" t="s">
        <v>17</v>
      </c>
      <c r="U475">
        <v>1</v>
      </c>
    </row>
    <row r="476" spans="1:21" ht="15" hidden="1" customHeight="1" x14ac:dyDescent="0.2">
      <c r="A476" s="8" t="s">
        <v>833</v>
      </c>
      <c r="B476" s="9">
        <v>20</v>
      </c>
      <c r="C476" s="95"/>
      <c r="D476" s="10"/>
      <c r="E476" s="10">
        <v>492</v>
      </c>
      <c r="F476" s="10" t="s">
        <v>861</v>
      </c>
      <c r="G476" s="46" t="s">
        <v>21</v>
      </c>
      <c r="H476" s="10" t="s">
        <v>862</v>
      </c>
      <c r="I476" s="14"/>
      <c r="J476" s="14"/>
      <c r="K476" s="14"/>
      <c r="L476" s="14"/>
      <c r="M476" s="15"/>
      <c r="N476" s="14"/>
      <c r="O476" s="12"/>
      <c r="P476" s="10"/>
      <c r="Q476" s="16">
        <f t="shared" si="10"/>
        <v>0</v>
      </c>
      <c r="R476" s="23"/>
      <c r="U476">
        <v>2</v>
      </c>
    </row>
    <row r="477" spans="1:21" ht="15" hidden="1" customHeight="1" x14ac:dyDescent="0.2">
      <c r="A477" s="8" t="s">
        <v>833</v>
      </c>
      <c r="B477" s="9">
        <v>21</v>
      </c>
      <c r="C477" s="95"/>
      <c r="D477" s="10"/>
      <c r="E477" s="10">
        <v>205</v>
      </c>
      <c r="F477" s="10" t="s">
        <v>863</v>
      </c>
      <c r="G477" s="11" t="s">
        <v>14</v>
      </c>
      <c r="H477" s="10" t="s">
        <v>864</v>
      </c>
      <c r="I477" s="12" t="str">
        <f>'[5]Res_Ginástica Geral'!H471</f>
        <v>Apto</v>
      </c>
      <c r="J477" s="13" t="str">
        <f>'[5]Res_Atletismo Geral'!H471</f>
        <v>Apto</v>
      </c>
      <c r="K477" s="13" t="str">
        <f>'[5]Res_Natação Geral'!H471</f>
        <v>Apto</v>
      </c>
      <c r="L477" s="15"/>
      <c r="M477" s="15"/>
      <c r="N477" s="14" t="s">
        <v>16</v>
      </c>
      <c r="O477" s="15"/>
      <c r="P477" s="10"/>
      <c r="Q477" s="16">
        <f t="shared" si="10"/>
        <v>4</v>
      </c>
      <c r="R477" s="14" t="s">
        <v>16</v>
      </c>
    </row>
    <row r="478" spans="1:21" ht="15" hidden="1" customHeight="1" x14ac:dyDescent="0.2">
      <c r="A478" s="8" t="s">
        <v>833</v>
      </c>
      <c r="B478" s="10">
        <v>22</v>
      </c>
      <c r="C478" s="95"/>
      <c r="D478" s="10"/>
      <c r="E478" s="10">
        <v>607</v>
      </c>
      <c r="F478" s="10" t="s">
        <v>865</v>
      </c>
      <c r="G478" s="11" t="s">
        <v>14</v>
      </c>
      <c r="H478" s="10" t="s">
        <v>866</v>
      </c>
      <c r="I478" s="12" t="str">
        <f>'[5]Res_Ginástica Geral'!H485</f>
        <v>Apto</v>
      </c>
      <c r="J478" s="13" t="str">
        <f>'[5]Res_Atletismo Geral'!H485</f>
        <v>Inapto</v>
      </c>
      <c r="K478" s="13" t="str">
        <f>'[5]Res_Natação Geral'!H485</f>
        <v>Apto</v>
      </c>
      <c r="L478" s="15"/>
      <c r="M478" s="15"/>
      <c r="N478" s="14" t="s">
        <v>16</v>
      </c>
      <c r="O478" s="15"/>
      <c r="P478" s="10"/>
      <c r="Q478" s="16">
        <f t="shared" si="10"/>
        <v>4</v>
      </c>
      <c r="R478" s="14" t="s">
        <v>17</v>
      </c>
      <c r="U478">
        <v>1</v>
      </c>
    </row>
    <row r="479" spans="1:21" x14ac:dyDescent="0.2">
      <c r="A479" s="8" t="s">
        <v>833</v>
      </c>
      <c r="B479" s="9">
        <v>23</v>
      </c>
      <c r="C479" s="95"/>
      <c r="D479" s="10">
        <v>245</v>
      </c>
      <c r="E479" s="10">
        <v>247</v>
      </c>
      <c r="F479" s="10" t="s">
        <v>867</v>
      </c>
      <c r="G479" s="35" t="s">
        <v>21</v>
      </c>
      <c r="H479" s="10" t="s">
        <v>868</v>
      </c>
      <c r="I479" s="14"/>
      <c r="J479" s="14"/>
      <c r="K479" s="14"/>
      <c r="L479" s="14"/>
      <c r="M479" s="15"/>
      <c r="N479" s="15"/>
      <c r="O479" s="15"/>
      <c r="P479" s="10"/>
      <c r="Q479" s="16">
        <f t="shared" si="10"/>
        <v>0</v>
      </c>
      <c r="R479" s="14"/>
      <c r="U479">
        <v>2</v>
      </c>
    </row>
    <row r="480" spans="1:21" ht="15" hidden="1" customHeight="1" x14ac:dyDescent="0.2">
      <c r="A480" s="8" t="s">
        <v>833</v>
      </c>
      <c r="B480" s="9">
        <v>24</v>
      </c>
      <c r="C480" s="95"/>
      <c r="D480" s="10"/>
      <c r="E480" s="10">
        <v>328</v>
      </c>
      <c r="F480" s="10" t="s">
        <v>869</v>
      </c>
      <c r="G480" s="11" t="s">
        <v>14</v>
      </c>
      <c r="H480" s="10" t="s">
        <v>870</v>
      </c>
      <c r="I480" s="12" t="str">
        <f>'[5]Res_Ginástica Geral'!H486</f>
        <v>Apto</v>
      </c>
      <c r="J480" s="13" t="str">
        <f>'[5]Res_Atletismo Geral'!H486</f>
        <v>Inapto</v>
      </c>
      <c r="K480" s="13" t="str">
        <f>'[5]Res_Natação Geral'!H486</f>
        <v>Apto</v>
      </c>
      <c r="L480" s="15"/>
      <c r="M480" s="15"/>
      <c r="N480" s="14" t="s">
        <v>16</v>
      </c>
      <c r="O480" s="15"/>
      <c r="P480" s="10"/>
      <c r="Q480" s="16">
        <f t="shared" si="10"/>
        <v>4</v>
      </c>
      <c r="R480" s="14" t="s">
        <v>17</v>
      </c>
      <c r="U480">
        <v>1</v>
      </c>
    </row>
    <row r="481" spans="1:21" ht="15" hidden="1" customHeight="1" x14ac:dyDescent="0.2">
      <c r="A481" s="8" t="s">
        <v>833</v>
      </c>
      <c r="B481" s="10">
        <v>25</v>
      </c>
      <c r="C481" s="95"/>
      <c r="D481" s="10"/>
      <c r="E481" s="10">
        <v>555</v>
      </c>
      <c r="F481" s="10" t="s">
        <v>871</v>
      </c>
      <c r="G481" s="11" t="s">
        <v>14</v>
      </c>
      <c r="H481" s="10" t="s">
        <v>872</v>
      </c>
      <c r="I481" s="14"/>
      <c r="J481" s="14"/>
      <c r="K481" s="14"/>
      <c r="L481" s="14"/>
      <c r="M481" s="15"/>
      <c r="N481" s="15"/>
      <c r="O481" s="14"/>
      <c r="P481" s="10"/>
      <c r="Q481" s="16">
        <f t="shared" si="10"/>
        <v>0</v>
      </c>
      <c r="R481" s="23"/>
      <c r="S481" s="26" t="s">
        <v>94</v>
      </c>
      <c r="U481">
        <v>2</v>
      </c>
    </row>
    <row r="482" spans="1:21" x14ac:dyDescent="0.2">
      <c r="A482" s="8" t="s">
        <v>833</v>
      </c>
      <c r="B482" s="9">
        <v>26</v>
      </c>
      <c r="C482" s="95"/>
      <c r="D482" s="10">
        <v>25</v>
      </c>
      <c r="E482" s="10">
        <v>481</v>
      </c>
      <c r="F482" s="10" t="s">
        <v>873</v>
      </c>
      <c r="G482" s="11" t="s">
        <v>14</v>
      </c>
      <c r="H482" s="10" t="s">
        <v>874</v>
      </c>
      <c r="I482" s="14"/>
      <c r="J482" s="14"/>
      <c r="K482" s="14"/>
      <c r="L482" s="15"/>
      <c r="M482" s="15"/>
      <c r="N482" s="14"/>
      <c r="O482" s="15"/>
      <c r="P482" s="10"/>
      <c r="Q482" s="16">
        <f t="shared" si="10"/>
        <v>0</v>
      </c>
      <c r="R482" s="14"/>
      <c r="U482">
        <v>2</v>
      </c>
    </row>
    <row r="483" spans="1:21" ht="15" hidden="1" customHeight="1" x14ac:dyDescent="0.2">
      <c r="A483" s="8" t="s">
        <v>833</v>
      </c>
      <c r="B483" s="9">
        <v>27</v>
      </c>
      <c r="C483" s="95"/>
      <c r="D483" s="10"/>
      <c r="E483" s="10">
        <v>343</v>
      </c>
      <c r="F483" s="10" t="s">
        <v>875</v>
      </c>
      <c r="G483" s="11" t="s">
        <v>14</v>
      </c>
      <c r="H483" s="10" t="s">
        <v>876</v>
      </c>
      <c r="I483" s="12" t="str">
        <f>'[5]Res_Ginástica Geral'!H477</f>
        <v>Apto</v>
      </c>
      <c r="J483" s="12">
        <f>'[5]Res_Ginástica Geral'!I477</f>
        <v>0</v>
      </c>
      <c r="K483" s="12">
        <f>'[5]Res_Ginástica Geral'!J477</f>
        <v>0</v>
      </c>
      <c r="L483" s="15"/>
      <c r="M483" s="15"/>
      <c r="N483" s="14" t="s">
        <v>16</v>
      </c>
      <c r="O483" s="15"/>
      <c r="P483" s="10"/>
      <c r="Q483" s="16">
        <f t="shared" si="10"/>
        <v>4</v>
      </c>
      <c r="R483" s="14" t="s">
        <v>16</v>
      </c>
    </row>
    <row r="484" spans="1:21" ht="15" hidden="1" customHeight="1" x14ac:dyDescent="0.2">
      <c r="A484" s="8" t="s">
        <v>833</v>
      </c>
      <c r="B484" s="9">
        <v>28</v>
      </c>
      <c r="C484" s="95"/>
      <c r="D484" s="10"/>
      <c r="E484" s="45">
        <v>274</v>
      </c>
      <c r="F484" s="10" t="s">
        <v>877</v>
      </c>
      <c r="G484" s="11" t="s">
        <v>14</v>
      </c>
      <c r="H484" s="10" t="s">
        <v>878</v>
      </c>
      <c r="I484" s="12" t="str">
        <f>'[5]Res_Ginástica Geral'!H478</f>
        <v>Apto</v>
      </c>
      <c r="J484" s="12">
        <f>'[5]Res_Ginástica Geral'!I478</f>
        <v>0</v>
      </c>
      <c r="K484" s="12">
        <f>'[5]Res_Ginástica Geral'!J478</f>
        <v>0</v>
      </c>
      <c r="L484" s="15"/>
      <c r="M484" s="15"/>
      <c r="N484" s="14" t="s">
        <v>16</v>
      </c>
      <c r="O484" s="15"/>
      <c r="P484" s="10"/>
      <c r="Q484" s="16">
        <f t="shared" si="10"/>
        <v>4</v>
      </c>
      <c r="R484" s="14" t="s">
        <v>16</v>
      </c>
    </row>
    <row r="485" spans="1:21" ht="15" hidden="1" customHeight="1" x14ac:dyDescent="0.2">
      <c r="A485" s="8" t="s">
        <v>833</v>
      </c>
      <c r="B485" s="10">
        <v>29</v>
      </c>
      <c r="C485" s="95"/>
      <c r="D485" s="10"/>
      <c r="E485" s="17">
        <v>267</v>
      </c>
      <c r="F485" s="17" t="s">
        <v>877</v>
      </c>
      <c r="G485" s="18" t="s">
        <v>34</v>
      </c>
      <c r="H485" s="17" t="s">
        <v>878</v>
      </c>
      <c r="I485" s="20" t="str">
        <f>'[5]Res_Ginástica Geral'!H479</f>
        <v xml:space="preserve"> </v>
      </c>
      <c r="J485" s="20">
        <f>'[5]Res_Ginástica Geral'!I479</f>
        <v>0</v>
      </c>
      <c r="K485" s="20">
        <f>'[5]Res_Ginástica Geral'!J479</f>
        <v>0</v>
      </c>
      <c r="L485" s="22"/>
      <c r="M485" s="15"/>
      <c r="N485" s="22"/>
      <c r="O485" s="22"/>
      <c r="P485" s="10"/>
      <c r="Q485" s="20">
        <f t="shared" si="10"/>
        <v>3</v>
      </c>
      <c r="R485" s="22"/>
    </row>
    <row r="486" spans="1:21" ht="15" hidden="1" customHeight="1" x14ac:dyDescent="0.2">
      <c r="A486" s="8" t="s">
        <v>833</v>
      </c>
      <c r="B486" s="9">
        <v>30</v>
      </c>
      <c r="C486" s="95"/>
      <c r="D486" s="10"/>
      <c r="E486" s="10">
        <v>355</v>
      </c>
      <c r="F486" s="10" t="s">
        <v>879</v>
      </c>
      <c r="G486" s="11" t="s">
        <v>14</v>
      </c>
      <c r="H486" s="10" t="s">
        <v>880</v>
      </c>
      <c r="I486" s="12" t="str">
        <f>'[5]Res_Ginástica Geral'!H480</f>
        <v>Apto</v>
      </c>
      <c r="J486" s="12">
        <f>'[5]Res_Ginástica Geral'!I480</f>
        <v>0</v>
      </c>
      <c r="K486" s="12">
        <f>'[5]Res_Ginástica Geral'!J480</f>
        <v>0</v>
      </c>
      <c r="L486" s="15"/>
      <c r="M486" s="15"/>
      <c r="N486" s="14" t="s">
        <v>16</v>
      </c>
      <c r="O486" s="15"/>
      <c r="P486" s="10"/>
      <c r="Q486" s="16">
        <f t="shared" si="10"/>
        <v>4</v>
      </c>
      <c r="R486" s="14" t="s">
        <v>16</v>
      </c>
    </row>
    <row r="487" spans="1:21" x14ac:dyDescent="0.2">
      <c r="A487" s="8" t="s">
        <v>833</v>
      </c>
      <c r="B487" s="9">
        <v>31</v>
      </c>
      <c r="C487" s="95"/>
      <c r="D487" s="10">
        <v>26</v>
      </c>
      <c r="E487" s="10">
        <v>222</v>
      </c>
      <c r="F487" s="10" t="s">
        <v>243</v>
      </c>
      <c r="G487" s="38" t="s">
        <v>197</v>
      </c>
      <c r="H487" s="10" t="s">
        <v>244</v>
      </c>
      <c r="I487" s="14"/>
      <c r="J487" s="14"/>
      <c r="K487" s="14"/>
      <c r="L487" s="14"/>
      <c r="M487" s="15"/>
      <c r="N487" s="15"/>
      <c r="O487" s="15"/>
      <c r="P487" s="10"/>
      <c r="Q487" s="16">
        <f t="shared" si="10"/>
        <v>0</v>
      </c>
      <c r="R487" s="14"/>
      <c r="U487">
        <v>2</v>
      </c>
    </row>
    <row r="488" spans="1:21" ht="15" hidden="1" customHeight="1" x14ac:dyDescent="0.2">
      <c r="A488" s="8" t="s">
        <v>833</v>
      </c>
      <c r="B488" s="9">
        <v>32</v>
      </c>
      <c r="C488" s="95"/>
      <c r="D488" s="10"/>
      <c r="E488" s="10">
        <v>558</v>
      </c>
      <c r="F488" s="10" t="s">
        <v>881</v>
      </c>
      <c r="G488" s="11" t="s">
        <v>14</v>
      </c>
      <c r="H488" s="10" t="s">
        <v>882</v>
      </c>
      <c r="I488" s="12" t="str">
        <f>'[5]Res_Ginástica Geral'!H482</f>
        <v>Apto</v>
      </c>
      <c r="J488" s="13" t="str">
        <f>'[5]Res_Atletismo Geral'!H482</f>
        <v>Apto</v>
      </c>
      <c r="K488" s="13" t="str">
        <f>'[5]Res_Natação Geral'!H482</f>
        <v>Apto</v>
      </c>
      <c r="L488" s="15"/>
      <c r="M488" s="15"/>
      <c r="N488" s="14" t="s">
        <v>16</v>
      </c>
      <c r="O488" s="15"/>
      <c r="P488" s="10"/>
      <c r="Q488" s="16">
        <f t="shared" si="10"/>
        <v>4</v>
      </c>
      <c r="R488" s="14" t="s">
        <v>16</v>
      </c>
    </row>
    <row r="489" spans="1:21" ht="15" hidden="1" customHeight="1" x14ac:dyDescent="0.2">
      <c r="A489" s="8" t="s">
        <v>833</v>
      </c>
      <c r="B489" s="9">
        <v>33</v>
      </c>
      <c r="C489" s="95"/>
      <c r="D489" s="10"/>
      <c r="E489" s="10">
        <v>300</v>
      </c>
      <c r="F489" s="10" t="s">
        <v>883</v>
      </c>
      <c r="G489" s="11" t="s">
        <v>14</v>
      </c>
      <c r="H489" s="10" t="s">
        <v>884</v>
      </c>
      <c r="I489" s="12" t="str">
        <f>'[5]Res_Ginástica Geral'!H483</f>
        <v>Apto</v>
      </c>
      <c r="J489" s="13" t="str">
        <f>'[5]Res_Atletismo Geral'!H483</f>
        <v>Apto</v>
      </c>
      <c r="K489" s="13" t="str">
        <f>'[5]Res_Natação Geral'!H483</f>
        <v>Apto</v>
      </c>
      <c r="L489" s="15"/>
      <c r="M489" s="15"/>
      <c r="N489" s="14" t="s">
        <v>16</v>
      </c>
      <c r="O489" s="15"/>
      <c r="P489" s="10"/>
      <c r="Q489" s="16">
        <f t="shared" si="10"/>
        <v>4</v>
      </c>
      <c r="R489" s="14" t="s">
        <v>16</v>
      </c>
    </row>
    <row r="490" spans="1:21" ht="15" hidden="1" customHeight="1" x14ac:dyDescent="0.2">
      <c r="A490" s="8" t="s">
        <v>833</v>
      </c>
      <c r="B490" s="10">
        <v>34</v>
      </c>
      <c r="C490" s="95"/>
      <c r="D490" s="10"/>
      <c r="E490" s="10">
        <v>149</v>
      </c>
      <c r="F490" s="10" t="s">
        <v>885</v>
      </c>
      <c r="G490" s="11" t="s">
        <v>14</v>
      </c>
      <c r="H490" s="10" t="s">
        <v>886</v>
      </c>
      <c r="I490" s="12" t="str">
        <f>'[5]Res_Ginástica Geral'!H326</f>
        <v>Apto</v>
      </c>
      <c r="J490" s="13" t="str">
        <f>'[5]Res_Atletismo Geral'!H326</f>
        <v>Inapto</v>
      </c>
      <c r="K490" s="13" t="str">
        <f>'[5]Res_Natação Geral'!H326</f>
        <v>Apto</v>
      </c>
      <c r="L490" s="14" t="s">
        <v>16</v>
      </c>
      <c r="M490" s="15"/>
      <c r="N490" s="15"/>
      <c r="O490" s="15"/>
      <c r="P490" s="10"/>
      <c r="Q490" s="16">
        <f t="shared" si="10"/>
        <v>4</v>
      </c>
      <c r="R490" s="14" t="s">
        <v>17</v>
      </c>
      <c r="U490">
        <v>1</v>
      </c>
    </row>
    <row r="491" spans="1:21" ht="15" hidden="1" customHeight="1" x14ac:dyDescent="0.2">
      <c r="A491" s="8" t="s">
        <v>833</v>
      </c>
      <c r="B491" s="9">
        <v>35</v>
      </c>
      <c r="C491" s="95"/>
      <c r="D491" s="10"/>
      <c r="E491" s="10">
        <v>108</v>
      </c>
      <c r="F491" s="10" t="s">
        <v>887</v>
      </c>
      <c r="G491" s="11" t="s">
        <v>14</v>
      </c>
      <c r="H491" s="10" t="s">
        <v>888</v>
      </c>
      <c r="I491" s="12" t="str">
        <f>'[5]Res_Ginástica Geral'!H161</f>
        <v>Apto</v>
      </c>
      <c r="J491" s="13" t="str">
        <f>'[5]Res_Atletismo Geral'!H161</f>
        <v>Inapto</v>
      </c>
      <c r="K491" s="13" t="str">
        <f>'[5]Res_Natação Geral'!H161</f>
        <v>Apto</v>
      </c>
      <c r="L491" s="14" t="s">
        <v>16</v>
      </c>
      <c r="M491" s="15"/>
      <c r="N491" s="14" t="s">
        <v>16</v>
      </c>
      <c r="O491" s="12"/>
      <c r="P491" s="10"/>
      <c r="Q491" s="16">
        <f t="shared" si="10"/>
        <v>5</v>
      </c>
      <c r="R491" s="14" t="s">
        <v>17</v>
      </c>
      <c r="S491" s="26">
        <f>COUNTA(Q450:Q492)</f>
        <v>43</v>
      </c>
      <c r="T491" s="47">
        <f>(43-2)</f>
        <v>41</v>
      </c>
      <c r="U491">
        <v>1</v>
      </c>
    </row>
    <row r="492" spans="1:21" x14ac:dyDescent="0.2">
      <c r="A492" s="8" t="s">
        <v>833</v>
      </c>
      <c r="B492" s="9">
        <v>36</v>
      </c>
      <c r="C492" s="95"/>
      <c r="D492" s="10">
        <v>27</v>
      </c>
      <c r="E492" s="10">
        <v>133</v>
      </c>
      <c r="F492" s="10" t="s">
        <v>889</v>
      </c>
      <c r="G492" s="11" t="s">
        <v>14</v>
      </c>
      <c r="H492" s="10" t="s">
        <v>890</v>
      </c>
      <c r="I492" s="14"/>
      <c r="J492" s="14"/>
      <c r="K492" s="14"/>
      <c r="L492" s="15"/>
      <c r="M492" s="15"/>
      <c r="N492" s="14"/>
      <c r="O492" s="15"/>
      <c r="P492" s="10"/>
      <c r="Q492" s="16">
        <f t="shared" si="10"/>
        <v>0</v>
      </c>
      <c r="R492" s="14"/>
      <c r="U492">
        <v>2</v>
      </c>
    </row>
    <row r="493" spans="1:21" ht="15" hidden="1" customHeight="1" x14ac:dyDescent="0.2">
      <c r="A493" s="8" t="s">
        <v>833</v>
      </c>
      <c r="B493" s="10">
        <v>37</v>
      </c>
      <c r="C493" s="95"/>
      <c r="D493" s="10"/>
      <c r="E493" s="10">
        <v>480</v>
      </c>
      <c r="F493" s="10" t="s">
        <v>891</v>
      </c>
      <c r="G493" s="11" t="s">
        <v>14</v>
      </c>
      <c r="H493" s="10" t="s">
        <v>892</v>
      </c>
      <c r="I493" s="12" t="str">
        <f>'[5]Res_Ginástica Geral'!H329</f>
        <v>Apto</v>
      </c>
      <c r="J493" s="13" t="str">
        <f>'[5]Res_Atletismo Geral'!H329</f>
        <v>Apto</v>
      </c>
      <c r="K493" s="13" t="str">
        <f>'[5]Res_Natação Geral'!H329</f>
        <v>Apto</v>
      </c>
      <c r="L493" s="14" t="s">
        <v>17</v>
      </c>
      <c r="M493" s="15"/>
      <c r="N493" s="15"/>
      <c r="O493" s="15"/>
      <c r="P493" s="10"/>
      <c r="Q493" s="16">
        <f t="shared" si="10"/>
        <v>4</v>
      </c>
      <c r="R493" s="14" t="s">
        <v>17</v>
      </c>
      <c r="U493">
        <v>1</v>
      </c>
    </row>
    <row r="494" spans="1:21" ht="15" hidden="1" customHeight="1" x14ac:dyDescent="0.2">
      <c r="A494" s="8" t="s">
        <v>833</v>
      </c>
      <c r="B494" s="9">
        <v>38</v>
      </c>
      <c r="C494" s="95"/>
      <c r="D494" s="9"/>
      <c r="E494" s="10">
        <v>348</v>
      </c>
      <c r="F494" s="10" t="s">
        <v>893</v>
      </c>
      <c r="G494" s="11" t="s">
        <v>14</v>
      </c>
      <c r="H494" s="10" t="s">
        <v>894</v>
      </c>
      <c r="I494" s="12" t="str">
        <f>'[5]Res_Ginástica Geral'!H488</f>
        <v>Apto</v>
      </c>
      <c r="J494" s="13" t="str">
        <f>'[5]Res_Atletismo Geral'!H488</f>
        <v>Apto</v>
      </c>
      <c r="K494" s="13" t="str">
        <f>'[5]Res_Natação Geral'!H488</f>
        <v>Apto</v>
      </c>
      <c r="L494" s="15"/>
      <c r="M494" s="15"/>
      <c r="N494" s="14" t="s">
        <v>16</v>
      </c>
      <c r="O494" s="15"/>
      <c r="P494" s="10"/>
      <c r="Q494" s="16">
        <f t="shared" si="10"/>
        <v>4</v>
      </c>
      <c r="R494" s="14" t="s">
        <v>16</v>
      </c>
    </row>
    <row r="495" spans="1:21" ht="17" thickBot="1" x14ac:dyDescent="0.25">
      <c r="A495" s="8" t="s">
        <v>833</v>
      </c>
      <c r="B495" s="10">
        <v>39</v>
      </c>
      <c r="C495" s="96"/>
      <c r="D495" s="10">
        <v>28</v>
      </c>
      <c r="E495" s="10">
        <v>158</v>
      </c>
      <c r="F495" s="10" t="s">
        <v>627</v>
      </c>
      <c r="G495" s="11" t="s">
        <v>14</v>
      </c>
      <c r="H495" s="10" t="s">
        <v>628</v>
      </c>
      <c r="I495" s="14"/>
      <c r="J495" s="14"/>
      <c r="K495" s="14"/>
      <c r="L495" s="14"/>
      <c r="M495" s="15"/>
      <c r="N495" s="15"/>
      <c r="O495" s="15"/>
      <c r="P495" s="10"/>
      <c r="Q495" s="16">
        <f t="shared" si="10"/>
        <v>0</v>
      </c>
      <c r="R495" s="14"/>
      <c r="S495" s="26">
        <f>COUNTA(Q440:Q496)</f>
        <v>57</v>
      </c>
      <c r="T495" s="47">
        <f>(57-4)</f>
        <v>53</v>
      </c>
      <c r="U495">
        <v>2</v>
      </c>
    </row>
    <row r="496" spans="1:21" ht="17" hidden="1" thickBot="1" x14ac:dyDescent="0.25">
      <c r="A496" s="8" t="s">
        <v>833</v>
      </c>
      <c r="B496" s="10">
        <v>40</v>
      </c>
      <c r="C496" s="10"/>
      <c r="D496" s="10"/>
      <c r="E496" s="17">
        <v>163</v>
      </c>
      <c r="F496" s="17" t="s">
        <v>830</v>
      </c>
      <c r="G496" s="18" t="s">
        <v>34</v>
      </c>
      <c r="H496" s="17" t="s">
        <v>831</v>
      </c>
      <c r="I496" s="20" t="str">
        <f>'[5]Res_Ginástica Geral'!H490</f>
        <v xml:space="preserve"> </v>
      </c>
      <c r="J496" s="21"/>
      <c r="K496" s="21"/>
      <c r="L496" s="22"/>
      <c r="M496" s="22"/>
      <c r="N496" s="22"/>
      <c r="O496" s="22"/>
      <c r="P496" s="22"/>
      <c r="Q496" s="20">
        <f t="shared" si="10"/>
        <v>1</v>
      </c>
      <c r="R496" s="22"/>
      <c r="S496" s="26" t="s">
        <v>833</v>
      </c>
    </row>
    <row r="497" spans="1:20" ht="17" hidden="1" thickBot="1" x14ac:dyDescent="0.25">
      <c r="A497" s="8" t="s">
        <v>833</v>
      </c>
      <c r="B497" s="9">
        <v>41</v>
      </c>
      <c r="C497" s="9"/>
      <c r="D497" s="9"/>
      <c r="E497" s="45">
        <v>326</v>
      </c>
      <c r="F497" s="10" t="s">
        <v>830</v>
      </c>
      <c r="G497" s="11" t="s">
        <v>14</v>
      </c>
      <c r="H497" s="10" t="s">
        <v>831</v>
      </c>
      <c r="I497" s="12" t="str">
        <f>'[5]Res_Ginástica Geral'!H491</f>
        <v>Apto</v>
      </c>
      <c r="J497" s="13" t="str">
        <f>'[5]Res_Atletismo Geral'!H491</f>
        <v>Apto</v>
      </c>
      <c r="K497" s="13" t="str">
        <f>'[5]Res_Natação Geral'!H491</f>
        <v>Apto</v>
      </c>
      <c r="L497" s="15"/>
      <c r="M497" s="14" t="s">
        <v>16</v>
      </c>
      <c r="N497" s="14" t="s">
        <v>16</v>
      </c>
      <c r="O497" s="15"/>
      <c r="P497" s="15"/>
      <c r="Q497" s="16">
        <f t="shared" si="10"/>
        <v>5</v>
      </c>
      <c r="R497" s="14" t="s">
        <v>16</v>
      </c>
      <c r="S497" s="26">
        <f>COUNTA(Q457:Q498)</f>
        <v>42</v>
      </c>
      <c r="T497" s="32">
        <f>(42-4)</f>
        <v>38</v>
      </c>
    </row>
    <row r="498" spans="1:20" ht="17" hidden="1" thickBot="1" x14ac:dyDescent="0.25">
      <c r="A498" s="8" t="s">
        <v>833</v>
      </c>
      <c r="B498" s="9">
        <v>42</v>
      </c>
      <c r="C498" s="9"/>
      <c r="D498" s="9"/>
      <c r="E498" s="10">
        <v>338</v>
      </c>
      <c r="F498" s="10" t="s">
        <v>895</v>
      </c>
      <c r="G498" s="11" t="s">
        <v>14</v>
      </c>
      <c r="H498" s="10" t="s">
        <v>896</v>
      </c>
      <c r="I498" s="12" t="str">
        <f>'[5]Res_Ginástica Geral'!H492</f>
        <v>Apto</v>
      </c>
      <c r="J498" s="13" t="str">
        <f>'[5]Res_Atletismo Geral'!H492</f>
        <v>Apto</v>
      </c>
      <c r="K498" s="13" t="str">
        <f>'[5]Res_Natação Geral'!H492</f>
        <v>Apto</v>
      </c>
      <c r="L498" s="15"/>
      <c r="M498" s="14" t="s">
        <v>16</v>
      </c>
      <c r="N498" s="14" t="s">
        <v>16</v>
      </c>
      <c r="O498" s="15"/>
      <c r="P498" s="15"/>
      <c r="Q498" s="16">
        <f t="shared" si="10"/>
        <v>5</v>
      </c>
      <c r="R498" s="14" t="s">
        <v>16</v>
      </c>
      <c r="S498" s="26" t="s">
        <v>897</v>
      </c>
    </row>
    <row r="499" spans="1:20" ht="17" thickBot="1" x14ac:dyDescent="0.25">
      <c r="A499" s="48"/>
      <c r="B499" s="48"/>
      <c r="C499" s="48"/>
      <c r="D499" s="48"/>
      <c r="E499" s="48"/>
      <c r="F499" s="48"/>
      <c r="G499" s="49"/>
      <c r="H499" s="48"/>
      <c r="I499" s="30" t="s">
        <v>8</v>
      </c>
      <c r="J499" s="30" t="s">
        <v>87</v>
      </c>
      <c r="K499" s="30" t="s">
        <v>88</v>
      </c>
      <c r="L499" s="30" t="s">
        <v>89</v>
      </c>
      <c r="M499" s="31" t="s">
        <v>90</v>
      </c>
      <c r="N499" s="31" t="s">
        <v>91</v>
      </c>
      <c r="O499" s="30" t="s">
        <v>92</v>
      </c>
      <c r="P499" s="30" t="s">
        <v>1022</v>
      </c>
      <c r="Q499" s="30" t="s">
        <v>10</v>
      </c>
      <c r="R499" s="30" t="s">
        <v>93</v>
      </c>
      <c r="S499" s="26">
        <f>SUM(S456+S497)</f>
        <v>84</v>
      </c>
      <c r="T499" s="44">
        <f>(38+40)</f>
        <v>78</v>
      </c>
    </row>
    <row r="500" spans="1:20" ht="17" thickBot="1" x14ac:dyDescent="0.25"/>
    <row r="501" spans="1:20" ht="17" thickBot="1" x14ac:dyDescent="0.25">
      <c r="C501" s="111" t="s">
        <v>1004</v>
      </c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3"/>
    </row>
    <row r="502" spans="1:20" x14ac:dyDescent="0.2">
      <c r="C502" s="1" t="s">
        <v>1</v>
      </c>
      <c r="D502" s="2" t="s">
        <v>2</v>
      </c>
      <c r="E502" s="2" t="s">
        <v>899</v>
      </c>
      <c r="F502" s="2" t="s">
        <v>5</v>
      </c>
      <c r="G502" s="5" t="s">
        <v>4</v>
      </c>
      <c r="H502" s="5" t="s">
        <v>904</v>
      </c>
      <c r="I502" s="6" t="s">
        <v>6</v>
      </c>
      <c r="J502" s="5" t="s">
        <v>7</v>
      </c>
      <c r="K502" s="7" t="s">
        <v>8</v>
      </c>
      <c r="L502" s="7" t="s">
        <v>87</v>
      </c>
      <c r="M502" s="7" t="s">
        <v>90</v>
      </c>
      <c r="N502" s="7" t="s">
        <v>901</v>
      </c>
      <c r="O502" s="7" t="s">
        <v>90</v>
      </c>
      <c r="P502" s="7" t="s">
        <v>9</v>
      </c>
      <c r="Q502" s="7" t="s">
        <v>92</v>
      </c>
      <c r="R502" s="6" t="s">
        <v>10</v>
      </c>
      <c r="S502" s="6" t="s">
        <v>9</v>
      </c>
      <c r="T502" s="6" t="s">
        <v>11</v>
      </c>
    </row>
    <row r="503" spans="1:20" x14ac:dyDescent="0.2">
      <c r="C503" s="125" t="s">
        <v>90</v>
      </c>
      <c r="D503" s="10">
        <v>1</v>
      </c>
      <c r="E503" s="10">
        <v>65</v>
      </c>
      <c r="F503" s="10" t="s">
        <v>32</v>
      </c>
      <c r="G503" s="11" t="s">
        <v>14</v>
      </c>
      <c r="H503" s="10" t="s">
        <v>33</v>
      </c>
      <c r="I503" s="16"/>
      <c r="J503" s="16"/>
      <c r="K503" s="16"/>
      <c r="L503" s="16"/>
      <c r="M503" s="15" t="s">
        <v>17</v>
      </c>
      <c r="N503" s="16"/>
      <c r="O503" s="16"/>
      <c r="P503" s="16"/>
    </row>
    <row r="504" spans="1:20" x14ac:dyDescent="0.2">
      <c r="C504" s="125"/>
      <c r="D504" s="10">
        <v>2</v>
      </c>
      <c r="E504" s="10">
        <v>100</v>
      </c>
      <c r="F504" s="10" t="s">
        <v>205</v>
      </c>
      <c r="G504" s="11" t="s">
        <v>14</v>
      </c>
      <c r="H504" s="10" t="s">
        <v>206</v>
      </c>
      <c r="I504" s="16"/>
      <c r="J504" s="16"/>
      <c r="K504" s="16"/>
      <c r="L504" s="16"/>
      <c r="M504" s="15" t="s">
        <v>17</v>
      </c>
      <c r="N504" s="16"/>
      <c r="O504" s="16"/>
      <c r="P504" s="16"/>
    </row>
    <row r="505" spans="1:20" x14ac:dyDescent="0.2">
      <c r="C505" s="125"/>
      <c r="D505" s="10">
        <v>3</v>
      </c>
      <c r="E505" s="10">
        <v>223</v>
      </c>
      <c r="F505" s="10" t="s">
        <v>353</v>
      </c>
      <c r="G505" s="11" t="s">
        <v>14</v>
      </c>
      <c r="H505" s="10" t="s">
        <v>354</v>
      </c>
      <c r="I505" s="16"/>
      <c r="J505" s="16"/>
      <c r="K505" s="16"/>
      <c r="L505" s="16"/>
      <c r="M505" s="15" t="s">
        <v>17</v>
      </c>
      <c r="N505" s="16"/>
      <c r="O505" s="16"/>
      <c r="P505" s="16"/>
    </row>
    <row r="506" spans="1:20" x14ac:dyDescent="0.2">
      <c r="C506" s="125"/>
      <c r="D506" s="10">
        <v>4</v>
      </c>
      <c r="E506" s="10">
        <v>473</v>
      </c>
      <c r="F506" s="10" t="s">
        <v>399</v>
      </c>
      <c r="G506" s="11" t="s">
        <v>14</v>
      </c>
      <c r="H506" s="10" t="s">
        <v>400</v>
      </c>
      <c r="I506" s="16"/>
      <c r="J506" s="16"/>
      <c r="K506" s="16"/>
      <c r="L506" s="16"/>
      <c r="M506" s="15" t="s">
        <v>17</v>
      </c>
      <c r="N506" s="16"/>
      <c r="O506" s="16"/>
      <c r="P506" s="16"/>
    </row>
    <row r="507" spans="1:20" x14ac:dyDescent="0.2">
      <c r="C507" s="125"/>
      <c r="D507" s="10">
        <v>5</v>
      </c>
      <c r="E507" s="10">
        <v>613</v>
      </c>
      <c r="F507" s="10" t="s">
        <v>464</v>
      </c>
      <c r="G507" s="11" t="s">
        <v>14</v>
      </c>
      <c r="H507" s="10" t="s">
        <v>465</v>
      </c>
      <c r="I507" s="16"/>
      <c r="J507" s="16"/>
      <c r="K507" s="16"/>
      <c r="L507" s="16"/>
      <c r="M507" s="15" t="s">
        <v>17</v>
      </c>
      <c r="N507" s="16"/>
      <c r="O507" s="16"/>
      <c r="P507" s="16"/>
    </row>
    <row r="508" spans="1:20" x14ac:dyDescent="0.2">
      <c r="C508" s="125"/>
      <c r="D508" s="10">
        <v>6</v>
      </c>
      <c r="E508" s="10">
        <v>33</v>
      </c>
      <c r="F508" s="10" t="s">
        <v>496</v>
      </c>
      <c r="G508" s="11" t="s">
        <v>14</v>
      </c>
      <c r="H508" s="10" t="s">
        <v>497</v>
      </c>
      <c r="I508" s="16"/>
      <c r="J508" s="16"/>
      <c r="K508" s="16"/>
      <c r="L508" s="16"/>
      <c r="M508" s="15" t="s">
        <v>17</v>
      </c>
      <c r="N508" s="16"/>
      <c r="O508" s="16"/>
      <c r="P508" s="16"/>
    </row>
    <row r="509" spans="1:20" x14ac:dyDescent="0.2">
      <c r="C509" s="125"/>
      <c r="D509" s="10">
        <v>7</v>
      </c>
      <c r="E509" s="10">
        <v>468</v>
      </c>
      <c r="F509" s="10" t="s">
        <v>579</v>
      </c>
      <c r="G509" s="11" t="s">
        <v>14</v>
      </c>
      <c r="H509" s="10" t="s">
        <v>580</v>
      </c>
      <c r="I509" s="16"/>
      <c r="J509" s="16"/>
      <c r="K509" s="16"/>
      <c r="L509" s="16"/>
      <c r="M509" s="15" t="s">
        <v>17</v>
      </c>
      <c r="N509" s="16"/>
      <c r="O509" s="16"/>
      <c r="P509" s="16"/>
    </row>
    <row r="510" spans="1:20" x14ac:dyDescent="0.2">
      <c r="C510" s="125"/>
      <c r="D510" s="10">
        <v>8</v>
      </c>
      <c r="E510" s="10">
        <v>123</v>
      </c>
      <c r="F510" s="10" t="s">
        <v>669</v>
      </c>
      <c r="G510" s="11" t="s">
        <v>14</v>
      </c>
      <c r="H510" s="10" t="s">
        <v>670</v>
      </c>
      <c r="I510" s="16"/>
      <c r="J510" s="16"/>
      <c r="K510" s="16"/>
      <c r="L510" s="16"/>
      <c r="M510" s="15" t="s">
        <v>17</v>
      </c>
      <c r="N510" s="16"/>
      <c r="O510" s="16"/>
      <c r="P510" s="16"/>
    </row>
    <row r="511" spans="1:20" x14ac:dyDescent="0.2">
      <c r="C511" s="125"/>
      <c r="D511" s="10">
        <v>9</v>
      </c>
      <c r="E511" s="10">
        <v>482</v>
      </c>
      <c r="F511" s="10" t="s">
        <v>836</v>
      </c>
      <c r="G511" s="11" t="s">
        <v>14</v>
      </c>
      <c r="H511" s="10" t="s">
        <v>837</v>
      </c>
      <c r="I511" s="16"/>
      <c r="J511" s="16"/>
      <c r="K511" s="16"/>
      <c r="L511" s="16"/>
      <c r="M511" s="15" t="s">
        <v>17</v>
      </c>
      <c r="N511" s="16"/>
      <c r="O511" s="16"/>
      <c r="P511" s="16"/>
    </row>
    <row r="512" spans="1:20" x14ac:dyDescent="0.2">
      <c r="C512" s="48"/>
      <c r="D512" s="48"/>
      <c r="E512" s="48"/>
      <c r="F512" s="48"/>
      <c r="G512" s="49"/>
      <c r="H512" s="48"/>
      <c r="I512" s="69" t="s">
        <v>8</v>
      </c>
      <c r="J512" s="69" t="s">
        <v>87</v>
      </c>
      <c r="K512" s="69" t="s">
        <v>88</v>
      </c>
      <c r="L512" s="69" t="s">
        <v>89</v>
      </c>
      <c r="M512" s="70" t="s">
        <v>90</v>
      </c>
      <c r="N512" s="70" t="s">
        <v>91</v>
      </c>
      <c r="O512" s="69" t="s">
        <v>92</v>
      </c>
      <c r="P512" s="69" t="s">
        <v>10</v>
      </c>
      <c r="Q512" s="30" t="s">
        <v>1023</v>
      </c>
    </row>
    <row r="513" spans="3:20" ht="17" thickBot="1" x14ac:dyDescent="0.25"/>
    <row r="514" spans="3:20" ht="17" thickBot="1" x14ac:dyDescent="0.25">
      <c r="C514" s="111" t="s">
        <v>1004</v>
      </c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3"/>
    </row>
    <row r="515" spans="3:20" x14ac:dyDescent="0.2">
      <c r="C515" s="1" t="s">
        <v>1</v>
      </c>
      <c r="D515" s="2" t="s">
        <v>2</v>
      </c>
      <c r="E515" s="51" t="s">
        <v>899</v>
      </c>
      <c r="F515" s="51" t="s">
        <v>5</v>
      </c>
      <c r="G515" s="5" t="s">
        <v>4</v>
      </c>
      <c r="H515" s="5" t="s">
        <v>904</v>
      </c>
      <c r="I515" s="6" t="s">
        <v>6</v>
      </c>
      <c r="J515" s="52" t="s">
        <v>7</v>
      </c>
      <c r="K515" s="7" t="s">
        <v>8</v>
      </c>
      <c r="L515" s="7" t="s">
        <v>87</v>
      </c>
      <c r="M515" s="7" t="s">
        <v>90</v>
      </c>
      <c r="N515" s="7" t="s">
        <v>901</v>
      </c>
      <c r="O515" s="7" t="s">
        <v>90</v>
      </c>
      <c r="P515" s="7" t="s">
        <v>9</v>
      </c>
      <c r="Q515" s="7" t="s">
        <v>92</v>
      </c>
      <c r="R515" s="6" t="s">
        <v>10</v>
      </c>
      <c r="S515" s="6" t="s">
        <v>9</v>
      </c>
      <c r="T515" s="6" t="s">
        <v>11</v>
      </c>
    </row>
    <row r="516" spans="3:20" x14ac:dyDescent="0.2">
      <c r="C516" s="98" t="s">
        <v>90</v>
      </c>
      <c r="D516" s="10">
        <v>1</v>
      </c>
      <c r="E516" s="10"/>
      <c r="F516" s="10" t="s">
        <v>913</v>
      </c>
      <c r="G516" s="53" t="s">
        <v>912</v>
      </c>
      <c r="H516" s="10"/>
      <c r="I516" s="16"/>
      <c r="J516" s="10"/>
      <c r="K516" s="16"/>
      <c r="L516" s="16"/>
      <c r="M516" s="15"/>
      <c r="N516" s="16"/>
      <c r="O516" s="14"/>
      <c r="P516" s="16"/>
      <c r="Q516" s="16"/>
      <c r="R516" s="16"/>
      <c r="S516" s="16"/>
      <c r="T516" s="50"/>
    </row>
    <row r="517" spans="3:20" x14ac:dyDescent="0.2">
      <c r="C517" s="98"/>
      <c r="D517" s="10">
        <v>2</v>
      </c>
      <c r="E517" s="10"/>
      <c r="F517" s="10" t="s">
        <v>915</v>
      </c>
      <c r="G517" s="53" t="s">
        <v>914</v>
      </c>
      <c r="H517" s="10"/>
      <c r="I517" s="16"/>
      <c r="J517" s="10"/>
      <c r="K517" s="16"/>
      <c r="L517" s="16"/>
      <c r="M517" s="15"/>
      <c r="N517" s="16"/>
      <c r="O517" s="14"/>
      <c r="P517" s="16"/>
      <c r="Q517" s="16"/>
      <c r="R517" s="16"/>
      <c r="S517" s="16"/>
      <c r="T517" s="50"/>
    </row>
    <row r="518" spans="3:20" x14ac:dyDescent="0.2">
      <c r="C518" s="98"/>
      <c r="D518" s="10">
        <v>3</v>
      </c>
      <c r="E518" s="10"/>
      <c r="F518" s="10" t="s">
        <v>922</v>
      </c>
      <c r="G518" s="53" t="s">
        <v>921</v>
      </c>
      <c r="H518" s="10"/>
      <c r="I518" s="16"/>
      <c r="J518" s="10"/>
      <c r="K518" s="16"/>
      <c r="L518" s="16"/>
      <c r="M518" s="15"/>
      <c r="N518" s="16"/>
      <c r="O518" s="14"/>
      <c r="P518" s="16"/>
      <c r="Q518" s="16"/>
      <c r="R518" s="16"/>
      <c r="S518" s="16"/>
      <c r="T518" s="50"/>
    </row>
    <row r="519" spans="3:20" x14ac:dyDescent="0.2">
      <c r="C519" s="98"/>
      <c r="D519" s="10">
        <v>4</v>
      </c>
      <c r="E519" s="10"/>
      <c r="F519" s="10" t="s">
        <v>927</v>
      </c>
      <c r="G519" s="53" t="s">
        <v>926</v>
      </c>
      <c r="H519" s="10"/>
      <c r="I519" s="16"/>
      <c r="J519" s="10"/>
      <c r="K519" s="16"/>
      <c r="L519" s="16"/>
      <c r="M519" s="15"/>
      <c r="N519" s="16"/>
      <c r="O519" s="14"/>
      <c r="P519" s="16"/>
      <c r="Q519" s="16"/>
      <c r="R519" s="16"/>
      <c r="S519" s="16"/>
      <c r="T519" s="50"/>
    </row>
    <row r="520" spans="3:20" x14ac:dyDescent="0.2">
      <c r="C520" s="98"/>
      <c r="D520" s="10">
        <v>5</v>
      </c>
      <c r="E520" s="10"/>
      <c r="F520" s="10" t="s">
        <v>935</v>
      </c>
      <c r="G520" s="53" t="s">
        <v>934</v>
      </c>
      <c r="H520" s="10"/>
      <c r="I520" s="16"/>
      <c r="J520" s="10"/>
      <c r="K520" s="16"/>
      <c r="L520" s="16"/>
      <c r="M520" s="15"/>
      <c r="N520" s="16"/>
      <c r="O520" s="14"/>
      <c r="P520" s="16"/>
      <c r="Q520" s="16"/>
      <c r="R520" s="16"/>
      <c r="S520" s="16"/>
      <c r="T520" s="50"/>
    </row>
    <row r="521" spans="3:20" x14ac:dyDescent="0.2">
      <c r="C521" s="98"/>
      <c r="D521" s="10">
        <v>6</v>
      </c>
      <c r="E521" s="10"/>
      <c r="F521" s="10" t="s">
        <v>943</v>
      </c>
      <c r="G521" s="53" t="s">
        <v>942</v>
      </c>
      <c r="H521" s="10"/>
      <c r="I521" s="16"/>
      <c r="J521" s="10"/>
      <c r="K521" s="16"/>
      <c r="L521" s="16"/>
      <c r="M521" s="15"/>
      <c r="N521" s="16"/>
      <c r="O521" s="14"/>
      <c r="P521" s="16"/>
      <c r="Q521" s="16"/>
      <c r="R521" s="16"/>
      <c r="S521" s="16"/>
      <c r="T521" s="50"/>
    </row>
    <row r="522" spans="3:20" x14ac:dyDescent="0.2">
      <c r="C522" s="98"/>
      <c r="D522" s="10">
        <v>7</v>
      </c>
      <c r="E522" s="10"/>
      <c r="F522" s="10" t="s">
        <v>947</v>
      </c>
      <c r="G522" s="53" t="s">
        <v>946</v>
      </c>
      <c r="H522" s="10"/>
      <c r="I522" s="16"/>
      <c r="J522" s="10"/>
      <c r="K522" s="16"/>
      <c r="L522" s="16"/>
      <c r="M522" s="15"/>
      <c r="N522" s="16"/>
      <c r="O522" s="14"/>
      <c r="P522" s="16"/>
      <c r="Q522" s="16"/>
      <c r="R522" s="16"/>
      <c r="S522" s="16"/>
      <c r="T522" s="50"/>
    </row>
    <row r="523" spans="3:20" x14ac:dyDescent="0.2">
      <c r="C523" s="98"/>
      <c r="D523" s="10">
        <v>8</v>
      </c>
      <c r="E523" s="10"/>
      <c r="F523" s="10" t="s">
        <v>954</v>
      </c>
      <c r="G523" s="53" t="s">
        <v>953</v>
      </c>
      <c r="H523" s="10"/>
      <c r="I523" s="16"/>
      <c r="J523" s="10"/>
      <c r="K523" s="16"/>
      <c r="L523" s="16"/>
      <c r="M523" s="15"/>
      <c r="N523" s="16"/>
      <c r="O523" s="14"/>
      <c r="P523" s="16"/>
      <c r="Q523" s="16"/>
      <c r="R523" s="16"/>
      <c r="S523" s="16"/>
      <c r="T523" s="50"/>
    </row>
    <row r="524" spans="3:20" x14ac:dyDescent="0.2">
      <c r="C524" s="98"/>
      <c r="D524" s="10">
        <v>9</v>
      </c>
      <c r="E524" s="10"/>
      <c r="F524" s="10" t="s">
        <v>956</v>
      </c>
      <c r="G524" s="53" t="s">
        <v>955</v>
      </c>
      <c r="H524" s="10"/>
      <c r="I524" s="16"/>
      <c r="J524" s="10"/>
      <c r="K524" s="16"/>
      <c r="L524" s="16"/>
      <c r="M524" s="15"/>
      <c r="N524" s="16"/>
      <c r="O524" s="14"/>
      <c r="P524" s="16"/>
      <c r="Q524" s="16"/>
      <c r="R524" s="16"/>
      <c r="S524" s="16"/>
      <c r="T524" s="50"/>
    </row>
    <row r="525" spans="3:20" x14ac:dyDescent="0.2">
      <c r="C525" s="98"/>
      <c r="D525" s="10">
        <v>10</v>
      </c>
      <c r="E525" s="10"/>
      <c r="F525" s="10" t="s">
        <v>960</v>
      </c>
      <c r="G525" s="53" t="s">
        <v>959</v>
      </c>
      <c r="H525" s="10"/>
      <c r="I525" s="16"/>
      <c r="J525" s="10"/>
      <c r="K525" s="16"/>
      <c r="L525" s="16"/>
      <c r="M525" s="15"/>
      <c r="N525" s="16"/>
      <c r="O525" s="14"/>
      <c r="P525" s="16"/>
      <c r="Q525" s="16"/>
      <c r="R525" s="16"/>
      <c r="S525" s="16"/>
      <c r="T525" s="50"/>
    </row>
    <row r="526" spans="3:20" x14ac:dyDescent="0.2">
      <c r="C526" s="98"/>
      <c r="D526" s="10">
        <v>11</v>
      </c>
      <c r="E526" s="10"/>
      <c r="F526" s="10" t="s">
        <v>966</v>
      </c>
      <c r="G526" s="53" t="s">
        <v>965</v>
      </c>
      <c r="H526" s="10"/>
      <c r="I526" s="16"/>
      <c r="J526" s="10"/>
      <c r="K526" s="16"/>
      <c r="L526" s="16"/>
      <c r="M526" s="15"/>
      <c r="N526" s="16"/>
      <c r="O526" s="14"/>
      <c r="P526" s="16"/>
      <c r="Q526" s="16"/>
      <c r="R526" s="16"/>
      <c r="S526" s="16"/>
      <c r="T526" s="50"/>
    </row>
    <row r="527" spans="3:20" x14ac:dyDescent="0.2">
      <c r="C527" s="98"/>
      <c r="D527" s="10">
        <v>12</v>
      </c>
      <c r="E527" s="10"/>
      <c r="F527" s="10" t="s">
        <v>970</v>
      </c>
      <c r="G527" s="53" t="s">
        <v>969</v>
      </c>
      <c r="H527" s="10"/>
      <c r="I527" s="16"/>
      <c r="J527" s="10"/>
      <c r="K527" s="16"/>
      <c r="L527" s="16"/>
      <c r="M527" s="15"/>
      <c r="N527" s="16"/>
      <c r="O527" s="14"/>
      <c r="P527" s="16"/>
      <c r="Q527" s="16"/>
      <c r="R527" s="16"/>
      <c r="S527" s="16"/>
      <c r="T527" s="50"/>
    </row>
    <row r="528" spans="3:20" x14ac:dyDescent="0.2">
      <c r="C528" s="98"/>
      <c r="D528" s="10">
        <v>13</v>
      </c>
      <c r="E528" s="10"/>
      <c r="F528" s="10" t="s">
        <v>972</v>
      </c>
      <c r="G528" s="53" t="s">
        <v>971</v>
      </c>
      <c r="H528" s="10"/>
      <c r="I528" s="16"/>
      <c r="J528" s="10"/>
      <c r="K528" s="16"/>
      <c r="L528" s="16"/>
      <c r="M528" s="15"/>
      <c r="N528" s="16"/>
      <c r="O528" s="14"/>
      <c r="P528" s="16"/>
      <c r="Q528" s="16"/>
      <c r="R528" s="16"/>
      <c r="S528" s="16"/>
      <c r="T528" s="50"/>
    </row>
    <row r="529" spans="3:20" x14ac:dyDescent="0.2">
      <c r="C529" s="98"/>
      <c r="D529" s="10">
        <v>14</v>
      </c>
      <c r="E529" s="10"/>
      <c r="F529" s="10" t="s">
        <v>974</v>
      </c>
      <c r="G529" s="53" t="s">
        <v>973</v>
      </c>
      <c r="H529" s="10"/>
      <c r="I529" s="16"/>
      <c r="J529" s="10"/>
      <c r="K529" s="16"/>
      <c r="L529" s="16"/>
      <c r="M529" s="15"/>
      <c r="N529" s="16"/>
      <c r="O529" s="14"/>
      <c r="P529" s="16"/>
      <c r="Q529" s="16"/>
      <c r="R529" s="16"/>
      <c r="S529" s="16"/>
      <c r="T529" s="50"/>
    </row>
    <row r="530" spans="3:20" x14ac:dyDescent="0.2">
      <c r="C530" s="98"/>
      <c r="D530" s="10">
        <v>15</v>
      </c>
      <c r="E530" s="10"/>
      <c r="F530" s="10" t="s">
        <v>978</v>
      </c>
      <c r="G530" s="53" t="s">
        <v>977</v>
      </c>
      <c r="H530" s="10"/>
      <c r="I530" s="16"/>
      <c r="J530" s="10"/>
      <c r="K530" s="16"/>
      <c r="L530" s="16"/>
      <c r="M530" s="15"/>
      <c r="N530" s="16"/>
      <c r="O530" s="14"/>
      <c r="P530" s="16"/>
      <c r="Q530" s="16"/>
      <c r="R530" s="16"/>
      <c r="S530" s="16"/>
      <c r="T530" s="50"/>
    </row>
    <row r="531" spans="3:20" x14ac:dyDescent="0.2">
      <c r="C531" s="98"/>
      <c r="D531" s="10">
        <v>16</v>
      </c>
      <c r="E531" s="10"/>
      <c r="F531" s="10" t="s">
        <v>984</v>
      </c>
      <c r="G531" s="53" t="s">
        <v>983</v>
      </c>
      <c r="H531" s="10"/>
      <c r="I531" s="16"/>
      <c r="J531" s="10"/>
      <c r="K531" s="16"/>
      <c r="L531" s="16"/>
      <c r="M531" s="15"/>
      <c r="N531" s="16"/>
      <c r="O531" s="14"/>
      <c r="P531" s="16"/>
      <c r="Q531" s="16"/>
      <c r="R531" s="16"/>
      <c r="S531" s="16"/>
      <c r="T531" s="50"/>
    </row>
    <row r="532" spans="3:20" x14ac:dyDescent="0.2">
      <c r="C532" s="98"/>
      <c r="D532" s="10">
        <v>17</v>
      </c>
      <c r="E532" s="10"/>
      <c r="F532" s="10" t="s">
        <v>986</v>
      </c>
      <c r="G532" s="53" t="s">
        <v>985</v>
      </c>
      <c r="H532" s="10"/>
      <c r="I532" s="16"/>
      <c r="J532" s="10"/>
      <c r="K532" s="16"/>
      <c r="L532" s="16"/>
      <c r="M532" s="15"/>
      <c r="N532" s="16"/>
      <c r="O532" s="14"/>
      <c r="P532" s="16"/>
      <c r="Q532" s="16"/>
      <c r="R532" s="16"/>
      <c r="S532" s="16"/>
      <c r="T532" s="50"/>
    </row>
    <row r="533" spans="3:20" x14ac:dyDescent="0.2">
      <c r="C533" s="98"/>
      <c r="D533" s="10">
        <v>18</v>
      </c>
      <c r="E533" s="10"/>
      <c r="F533" s="10" t="s">
        <v>988</v>
      </c>
      <c r="G533" s="53" t="s">
        <v>987</v>
      </c>
      <c r="H533" s="10"/>
      <c r="I533" s="16"/>
      <c r="J533" s="10"/>
      <c r="K533" s="16"/>
      <c r="L533" s="16"/>
      <c r="M533" s="15"/>
      <c r="N533" s="16"/>
      <c r="O533" s="14"/>
      <c r="P533" s="16"/>
      <c r="Q533" s="16"/>
      <c r="R533" s="16"/>
      <c r="S533" s="16"/>
      <c r="T533" s="50"/>
    </row>
    <row r="534" spans="3:20" x14ac:dyDescent="0.2">
      <c r="C534" s="98"/>
      <c r="D534" s="10">
        <v>19</v>
      </c>
      <c r="E534" s="10"/>
      <c r="F534" s="10" t="s">
        <v>992</v>
      </c>
      <c r="G534" s="53" t="s">
        <v>991</v>
      </c>
      <c r="H534" s="10"/>
      <c r="I534" s="16"/>
      <c r="J534" s="10"/>
      <c r="K534" s="16"/>
      <c r="L534" s="16"/>
      <c r="M534" s="15"/>
      <c r="N534" s="16"/>
      <c r="O534" s="14"/>
      <c r="P534" s="16"/>
      <c r="Q534" s="16"/>
      <c r="R534" s="16"/>
      <c r="S534" s="16"/>
      <c r="T534" s="50"/>
    </row>
    <row r="535" spans="3:20" x14ac:dyDescent="0.2">
      <c r="C535" s="98"/>
      <c r="D535" s="10">
        <v>20</v>
      </c>
      <c r="E535" s="10"/>
      <c r="F535" s="10" t="s">
        <v>994</v>
      </c>
      <c r="G535" s="53" t="s">
        <v>993</v>
      </c>
      <c r="H535" s="10"/>
      <c r="I535" s="16"/>
      <c r="J535" s="10"/>
      <c r="K535" s="16"/>
      <c r="L535" s="16"/>
      <c r="M535" s="15"/>
      <c r="N535" s="16"/>
      <c r="O535" s="14"/>
      <c r="P535" s="16"/>
      <c r="Q535" s="16"/>
      <c r="R535" s="16"/>
      <c r="S535" s="16"/>
      <c r="T535" s="50"/>
    </row>
    <row r="536" spans="3:20" x14ac:dyDescent="0.2">
      <c r="C536" s="48"/>
      <c r="D536" s="48"/>
      <c r="E536" s="48"/>
      <c r="F536" s="48"/>
      <c r="G536" s="48"/>
      <c r="H536" s="48"/>
      <c r="I536" s="54"/>
      <c r="J536" s="48"/>
      <c r="K536" s="54"/>
      <c r="L536" s="54"/>
      <c r="M536" s="68" t="s">
        <v>90</v>
      </c>
      <c r="N536" s="54"/>
      <c r="O536" s="68" t="s">
        <v>90</v>
      </c>
      <c r="P536" s="54"/>
      <c r="Q536" s="54"/>
      <c r="R536" s="54"/>
      <c r="S536" s="55">
        <v>20</v>
      </c>
      <c r="T536" s="50"/>
    </row>
  </sheetData>
  <sheetProtection algorithmName="SHA-512" hashValue="4zd8gXqGxwA7XJlyAPHC6uboBJLB9irPkwFdhrrlxs6Z2IP3xgaJR11gjV4tJTkxvTbNhfrrJYZZ7oaO/g3K2g==" saltValue="p+wzHDPFDSpYvaBEywWqHg==" spinCount="100000" sheet="1" objects="1" scenarios="1"/>
  <mergeCells count="9">
    <mergeCell ref="C503:C511"/>
    <mergeCell ref="C514:T514"/>
    <mergeCell ref="C516:C535"/>
    <mergeCell ref="C1:H2"/>
    <mergeCell ref="C3:H3"/>
    <mergeCell ref="C4:H5"/>
    <mergeCell ref="A6:R6"/>
    <mergeCell ref="C42:C495"/>
    <mergeCell ref="C501:T501"/>
  </mergeCells>
  <conditionalFormatting sqref="J19:L19 J26:L26 J28:K28 J52:L52 J54:L54 J101:L101 J112:L112 J115 J121:L121 J137:L137 J159:L159 J162:L162 J202:L202 J220:L220 J223:L223 I7:I34 J243:K247 L243 J265:K265 J269:K269 J303:L303 J307:L307 J332:K332 J354:K354 J363:L363 J368:L368 J374:K374 J377:K384 L380:L384 K375 J389:K389 J416:L416 J421:L421 J442:L447 J470:L470 J476:L476 J479:L479 J481:K487 L481 L487 J335:L335 I36:I110 I112:I489">
    <cfRule type="cellIs" dxfId="5113" priority="591" operator="equal">
      <formula>0</formula>
    </cfRule>
    <cfRule type="cellIs" dxfId="5112" priority="592" operator="equal">
      <formula>"Inapto"</formula>
    </cfRule>
  </conditionalFormatting>
  <conditionalFormatting sqref="I11">
    <cfRule type="cellIs" dxfId="5111" priority="593" operator="equal">
      <formula>"Apto"</formula>
    </cfRule>
    <cfRule type="cellIs" dxfId="5110" priority="594" stopIfTrue="1" operator="equal">
      <formula>"sim"</formula>
    </cfRule>
  </conditionalFormatting>
  <conditionalFormatting sqref="I15">
    <cfRule type="cellIs" dxfId="5109" priority="595" operator="equal">
      <formula>"Apto"</formula>
    </cfRule>
    <cfRule type="cellIs" dxfId="5108" priority="596" stopIfTrue="1" operator="equal">
      <formula>"sim"</formula>
    </cfRule>
  </conditionalFormatting>
  <conditionalFormatting sqref="I30:I31">
    <cfRule type="cellIs" dxfId="5107" priority="597" operator="equal">
      <formula>"Apto"</formula>
    </cfRule>
    <cfRule type="cellIs" dxfId="5106" priority="598" stopIfTrue="1" operator="equal">
      <formula>"sim"</formula>
    </cfRule>
  </conditionalFormatting>
  <conditionalFormatting sqref="I33">
    <cfRule type="cellIs" dxfId="5105" priority="599" operator="equal">
      <formula>"Apto"</formula>
    </cfRule>
    <cfRule type="cellIs" dxfId="5104" priority="600" stopIfTrue="1" operator="equal">
      <formula>"sim"</formula>
    </cfRule>
  </conditionalFormatting>
  <conditionalFormatting sqref="I42">
    <cfRule type="cellIs" dxfId="5103" priority="601" operator="equal">
      <formula>"Apto"</formula>
    </cfRule>
    <cfRule type="cellIs" dxfId="5102" priority="602" stopIfTrue="1" operator="equal">
      <formula>"sim"</formula>
    </cfRule>
  </conditionalFormatting>
  <conditionalFormatting sqref="I49">
    <cfRule type="cellIs" dxfId="5101" priority="603" operator="equal">
      <formula>"Apto"</formula>
    </cfRule>
    <cfRule type="cellIs" dxfId="5100" priority="604" stopIfTrue="1" operator="equal">
      <formula>"sim"</formula>
    </cfRule>
  </conditionalFormatting>
  <conditionalFormatting sqref="I62">
    <cfRule type="cellIs" dxfId="5099" priority="605" operator="equal">
      <formula>"Apto"</formula>
    </cfRule>
    <cfRule type="cellIs" dxfId="5098" priority="606" stopIfTrue="1" operator="equal">
      <formula>"sim"</formula>
    </cfRule>
  </conditionalFormatting>
  <conditionalFormatting sqref="I67">
    <cfRule type="cellIs" dxfId="5097" priority="607" operator="equal">
      <formula>"Apto"</formula>
    </cfRule>
    <cfRule type="cellIs" dxfId="5096" priority="608" stopIfTrue="1" operator="equal">
      <formula>"sim"</formula>
    </cfRule>
  </conditionalFormatting>
  <conditionalFormatting sqref="I71">
    <cfRule type="cellIs" dxfId="5095" priority="609" operator="equal">
      <formula>"Apto"</formula>
    </cfRule>
    <cfRule type="cellIs" dxfId="5094" priority="610" stopIfTrue="1" operator="equal">
      <formula>"sim"</formula>
    </cfRule>
  </conditionalFormatting>
  <conditionalFormatting sqref="I77">
    <cfRule type="cellIs" dxfId="5093" priority="613" operator="equal">
      <formula>"Apto"</formula>
    </cfRule>
    <cfRule type="cellIs" dxfId="5092" priority="614" stopIfTrue="1" operator="equal">
      <formula>"sim"</formula>
    </cfRule>
  </conditionalFormatting>
  <conditionalFormatting sqref="I81">
    <cfRule type="cellIs" dxfId="5091" priority="611" operator="equal">
      <formula>"Apto"</formula>
    </cfRule>
    <cfRule type="cellIs" dxfId="5090" priority="612" stopIfTrue="1" operator="equal">
      <formula>"sim"</formula>
    </cfRule>
  </conditionalFormatting>
  <conditionalFormatting sqref="I83:I84">
    <cfRule type="cellIs" dxfId="5089" priority="615" operator="equal">
      <formula>"Apto"</formula>
    </cfRule>
    <cfRule type="cellIs" dxfId="5088" priority="616" stopIfTrue="1" operator="equal">
      <formula>"sim"</formula>
    </cfRule>
  </conditionalFormatting>
  <conditionalFormatting sqref="I89">
    <cfRule type="cellIs" dxfId="5087" priority="617" operator="equal">
      <formula>"Apto"</formula>
    </cfRule>
    <cfRule type="cellIs" dxfId="5086" priority="618" stopIfTrue="1" operator="equal">
      <formula>"sim"</formula>
    </cfRule>
  </conditionalFormatting>
  <conditionalFormatting sqref="I93:I94">
    <cfRule type="cellIs" dxfId="5085" priority="619" operator="equal">
      <formula>"Apto"</formula>
    </cfRule>
    <cfRule type="cellIs" dxfId="5084" priority="620" stopIfTrue="1" operator="equal">
      <formula>"sim"</formula>
    </cfRule>
  </conditionalFormatting>
  <conditionalFormatting sqref="I97">
    <cfRule type="cellIs" dxfId="5083" priority="621" operator="equal">
      <formula>"Apto"</formula>
    </cfRule>
    <cfRule type="cellIs" dxfId="5082" priority="622" stopIfTrue="1" operator="equal">
      <formula>"sim"</formula>
    </cfRule>
  </conditionalFormatting>
  <conditionalFormatting sqref="I100">
    <cfRule type="cellIs" dxfId="5081" priority="623" operator="equal">
      <formula>"Apto"</formula>
    </cfRule>
    <cfRule type="cellIs" dxfId="5080" priority="624" stopIfTrue="1" operator="equal">
      <formula>"sim"</formula>
    </cfRule>
  </conditionalFormatting>
  <conditionalFormatting sqref="I102">
    <cfRule type="cellIs" dxfId="5079" priority="625" operator="equal">
      <formula>"Apto"</formula>
    </cfRule>
    <cfRule type="cellIs" dxfId="5078" priority="626" stopIfTrue="1" operator="equal">
      <formula>"sim"</formula>
    </cfRule>
  </conditionalFormatting>
  <conditionalFormatting sqref="I104">
    <cfRule type="cellIs" dxfId="5077" priority="627" operator="equal">
      <formula>"Apto"</formula>
    </cfRule>
    <cfRule type="cellIs" dxfId="5076" priority="628" stopIfTrue="1" operator="equal">
      <formula>"sim"</formula>
    </cfRule>
  </conditionalFormatting>
  <conditionalFormatting sqref="I107">
    <cfRule type="cellIs" dxfId="5075" priority="629" operator="equal">
      <formula>"Apto"</formula>
    </cfRule>
    <cfRule type="cellIs" dxfId="5074" priority="630" stopIfTrue="1" operator="equal">
      <formula>"sim"</formula>
    </cfRule>
  </conditionalFormatting>
  <conditionalFormatting sqref="I110">
    <cfRule type="cellIs" dxfId="5073" priority="633" operator="equal">
      <formula>"Apto"</formula>
    </cfRule>
    <cfRule type="cellIs" dxfId="5072" priority="634" stopIfTrue="1" operator="equal">
      <formula>"sim"</formula>
    </cfRule>
  </conditionalFormatting>
  <conditionalFormatting sqref="I113:I115 J115">
    <cfRule type="cellIs" dxfId="5071" priority="631" operator="equal">
      <formula>"Apto"</formula>
    </cfRule>
    <cfRule type="cellIs" dxfId="5070" priority="632" stopIfTrue="1" operator="equal">
      <formula>"sim"</formula>
    </cfRule>
  </conditionalFormatting>
  <conditionalFormatting sqref="I118">
    <cfRule type="cellIs" dxfId="5069" priority="635" operator="equal">
      <formula>"Apto"</formula>
    </cfRule>
    <cfRule type="cellIs" dxfId="5068" priority="636" stopIfTrue="1" operator="equal">
      <formula>"sim"</formula>
    </cfRule>
  </conditionalFormatting>
  <conditionalFormatting sqref="I132">
    <cfRule type="cellIs" dxfId="5067" priority="637" operator="equal">
      <formula>"Apto"</formula>
    </cfRule>
    <cfRule type="cellIs" dxfId="5066" priority="638" stopIfTrue="1" operator="equal">
      <formula>"sim"</formula>
    </cfRule>
  </conditionalFormatting>
  <conditionalFormatting sqref="I140">
    <cfRule type="cellIs" dxfId="5065" priority="639" operator="equal">
      <formula>"Apto"</formula>
    </cfRule>
    <cfRule type="cellIs" dxfId="5064" priority="640" stopIfTrue="1" operator="equal">
      <formula>"sim"</formula>
    </cfRule>
  </conditionalFormatting>
  <conditionalFormatting sqref="I148:I149">
    <cfRule type="cellIs" dxfId="5063" priority="641" operator="equal">
      <formula>"Apto"</formula>
    </cfRule>
    <cfRule type="cellIs" dxfId="5062" priority="642" stopIfTrue="1" operator="equal">
      <formula>"sim"</formula>
    </cfRule>
  </conditionalFormatting>
  <conditionalFormatting sqref="I151">
    <cfRule type="cellIs" dxfId="5061" priority="643" operator="equal">
      <formula>"Apto"</formula>
    </cfRule>
    <cfRule type="cellIs" dxfId="5060" priority="644" stopIfTrue="1" operator="equal">
      <formula>"sim"</formula>
    </cfRule>
  </conditionalFormatting>
  <conditionalFormatting sqref="I155">
    <cfRule type="cellIs" dxfId="5059" priority="645" operator="equal">
      <formula>"Apto"</formula>
    </cfRule>
    <cfRule type="cellIs" dxfId="5058" priority="646" stopIfTrue="1" operator="equal">
      <formula>"sim"</formula>
    </cfRule>
  </conditionalFormatting>
  <conditionalFormatting sqref="I158">
    <cfRule type="cellIs" dxfId="5057" priority="649" operator="equal">
      <formula>"Apto"</formula>
    </cfRule>
    <cfRule type="cellIs" dxfId="5056" priority="650" stopIfTrue="1" operator="equal">
      <formula>"sim"</formula>
    </cfRule>
  </conditionalFormatting>
  <conditionalFormatting sqref="I160">
    <cfRule type="cellIs" dxfId="5055" priority="647" operator="equal">
      <formula>"Apto"</formula>
    </cfRule>
    <cfRule type="cellIs" dxfId="5054" priority="648" stopIfTrue="1" operator="equal">
      <formula>"sim"</formula>
    </cfRule>
  </conditionalFormatting>
  <conditionalFormatting sqref="I163">
    <cfRule type="cellIs" dxfId="5053" priority="651" operator="equal">
      <formula>"Apto"</formula>
    </cfRule>
    <cfRule type="cellIs" dxfId="5052" priority="652" stopIfTrue="1" operator="equal">
      <formula>"sim"</formula>
    </cfRule>
  </conditionalFormatting>
  <conditionalFormatting sqref="I169">
    <cfRule type="containsText" dxfId="5051" priority="729" operator="containsText" text="Inapto">
      <formula>NOT(ISERROR(SEARCH("Inapto",I169)))</formula>
    </cfRule>
    <cfRule type="containsText" dxfId="5050" priority="730" operator="containsText" text="Apto">
      <formula>NOT(ISERROR(SEARCH("Apto",I169)))</formula>
    </cfRule>
  </conditionalFormatting>
  <conditionalFormatting sqref="I176">
    <cfRule type="cellIs" dxfId="5049" priority="653" operator="equal">
      <formula>"Apto"</formula>
    </cfRule>
    <cfRule type="cellIs" dxfId="5048" priority="654" stopIfTrue="1" operator="equal">
      <formula>"sim"</formula>
    </cfRule>
  </conditionalFormatting>
  <conditionalFormatting sqref="I184">
    <cfRule type="cellIs" dxfId="5047" priority="656" stopIfTrue="1" operator="equal">
      <formula>"sim"</formula>
    </cfRule>
  </conditionalFormatting>
  <conditionalFormatting sqref="I187">
    <cfRule type="cellIs" dxfId="5046" priority="658" stopIfTrue="1" operator="equal">
      <formula>"sim"</formula>
    </cfRule>
  </conditionalFormatting>
  <conditionalFormatting sqref="I191">
    <cfRule type="cellIs" dxfId="5045" priority="660" stopIfTrue="1" operator="equal">
      <formula>"sim"</formula>
    </cfRule>
  </conditionalFormatting>
  <conditionalFormatting sqref="I211">
    <cfRule type="cellIs" dxfId="5044" priority="662" stopIfTrue="1" operator="equal">
      <formula>"sim"</formula>
    </cfRule>
  </conditionalFormatting>
  <conditionalFormatting sqref="I216">
    <cfRule type="cellIs" dxfId="5043" priority="664" stopIfTrue="1" operator="equal">
      <formula>"sim"</formula>
    </cfRule>
  </conditionalFormatting>
  <conditionalFormatting sqref="I220:L220">
    <cfRule type="cellIs" dxfId="5042" priority="665" operator="equal">
      <formula>"Apto"</formula>
    </cfRule>
    <cfRule type="cellIs" dxfId="5041" priority="666" stopIfTrue="1" operator="equal">
      <formula>"sim"</formula>
    </cfRule>
  </conditionalFormatting>
  <conditionalFormatting sqref="I224">
    <cfRule type="cellIs" dxfId="5040" priority="667" operator="equal">
      <formula>"Apto"</formula>
    </cfRule>
    <cfRule type="cellIs" dxfId="5039" priority="668" stopIfTrue="1" operator="equal">
      <formula>"sim"</formula>
    </cfRule>
  </conditionalFormatting>
  <conditionalFormatting sqref="I228">
    <cfRule type="containsText" dxfId="5038" priority="731" operator="containsText" text="Inapto">
      <formula>NOT(ISERROR(SEARCH("Inapto",I228)))</formula>
    </cfRule>
    <cfRule type="containsText" dxfId="5037" priority="732" operator="containsText" text="Apto">
      <formula>NOT(ISERROR(SEARCH("Apto",I228)))</formula>
    </cfRule>
  </conditionalFormatting>
  <conditionalFormatting sqref="I231">
    <cfRule type="cellIs" dxfId="5036" priority="669" operator="equal">
      <formula>"Apto"</formula>
    </cfRule>
    <cfRule type="cellIs" dxfId="5035" priority="670" stopIfTrue="1" operator="equal">
      <formula>"sim"</formula>
    </cfRule>
  </conditionalFormatting>
  <conditionalFormatting sqref="I251">
    <cfRule type="cellIs" dxfId="5034" priority="674" stopIfTrue="1" operator="equal">
      <formula>"sim"</formula>
    </cfRule>
  </conditionalFormatting>
  <conditionalFormatting sqref="I254">
    <cfRule type="cellIs" dxfId="5033" priority="672" stopIfTrue="1" operator="equal">
      <formula>"sim"</formula>
    </cfRule>
  </conditionalFormatting>
  <conditionalFormatting sqref="I259">
    <cfRule type="cellIs" dxfId="5032" priority="676" stopIfTrue="1" operator="equal">
      <formula>"sim"</formula>
    </cfRule>
  </conditionalFormatting>
  <conditionalFormatting sqref="I265:K265">
    <cfRule type="cellIs" dxfId="5031" priority="677" operator="equal">
      <formula>"Apto"</formula>
    </cfRule>
    <cfRule type="cellIs" dxfId="5030" priority="678" stopIfTrue="1" operator="equal">
      <formula>"sim"</formula>
    </cfRule>
  </conditionalFormatting>
  <conditionalFormatting sqref="I267">
    <cfRule type="cellIs" dxfId="5029" priority="680" stopIfTrue="1" operator="equal">
      <formula>"sim"</formula>
    </cfRule>
  </conditionalFormatting>
  <conditionalFormatting sqref="I279">
    <cfRule type="cellIs" dxfId="5028" priority="682" stopIfTrue="1" operator="equal">
      <formula>"sim"</formula>
    </cfRule>
  </conditionalFormatting>
  <conditionalFormatting sqref="I287">
    <cfRule type="containsText" dxfId="5027" priority="733" operator="containsText" text="Inapto">
      <formula>NOT(ISERROR(SEARCH("Inapto",I287)))</formula>
    </cfRule>
    <cfRule type="containsText" dxfId="5026" priority="734" operator="containsText" text="Apto">
      <formula>NOT(ISERROR(SEARCH("Apto",I287)))</formula>
    </cfRule>
  </conditionalFormatting>
  <conditionalFormatting sqref="I297">
    <cfRule type="cellIs" dxfId="5025" priority="684" stopIfTrue="1" operator="equal">
      <formula>"sim"</formula>
    </cfRule>
  </conditionalFormatting>
  <conditionalFormatting sqref="I310">
    <cfRule type="cellIs" dxfId="5024" priority="686" stopIfTrue="1" operator="equal">
      <formula>"sim"</formula>
    </cfRule>
  </conditionalFormatting>
  <conditionalFormatting sqref="I318:I319">
    <cfRule type="cellIs" dxfId="5023" priority="687" operator="equal">
      <formula>"Apto"</formula>
    </cfRule>
    <cfRule type="cellIs" dxfId="5022" priority="688" stopIfTrue="1" operator="equal">
      <formula>"sim"</formula>
    </cfRule>
  </conditionalFormatting>
  <conditionalFormatting sqref="I328:I329">
    <cfRule type="cellIs" dxfId="5021" priority="690" stopIfTrue="1" operator="equal">
      <formula>"sim"</formula>
    </cfRule>
  </conditionalFormatting>
  <conditionalFormatting sqref="I343">
    <cfRule type="cellIs" dxfId="5020" priority="692" stopIfTrue="1" operator="equal">
      <formula>"sim"</formula>
    </cfRule>
  </conditionalFormatting>
  <conditionalFormatting sqref="I348">
    <cfRule type="cellIs" dxfId="5019" priority="693" operator="equal">
      <formula>"Apto"</formula>
    </cfRule>
    <cfRule type="cellIs" dxfId="5018" priority="694" stopIfTrue="1" operator="equal">
      <formula>"sim"</formula>
    </cfRule>
  </conditionalFormatting>
  <conditionalFormatting sqref="I350">
    <cfRule type="cellIs" dxfId="5017" priority="695" operator="equal">
      <formula>"Apto"</formula>
    </cfRule>
    <cfRule type="cellIs" dxfId="5016" priority="696" stopIfTrue="1" operator="equal">
      <formula>"sim"</formula>
    </cfRule>
  </conditionalFormatting>
  <conditionalFormatting sqref="I354:K354">
    <cfRule type="cellIs" dxfId="5015" priority="697" operator="equal">
      <formula>"Apto"</formula>
    </cfRule>
    <cfRule type="cellIs" dxfId="5014" priority="698" stopIfTrue="1" operator="equal">
      <formula>"sim"</formula>
    </cfRule>
  </conditionalFormatting>
  <conditionalFormatting sqref="I362">
    <cfRule type="cellIs" dxfId="5013" priority="699" operator="equal">
      <formula>"Apto"</formula>
    </cfRule>
    <cfRule type="cellIs" dxfId="5012" priority="700" stopIfTrue="1" operator="equal">
      <formula>"sim"</formula>
    </cfRule>
  </conditionalFormatting>
  <conditionalFormatting sqref="I386">
    <cfRule type="cellIs" dxfId="5011" priority="701" operator="equal">
      <formula>"Apto"</formula>
    </cfRule>
    <cfRule type="cellIs" dxfId="5010" priority="702" stopIfTrue="1" operator="equal">
      <formula>"sim"</formula>
    </cfRule>
  </conditionalFormatting>
  <conditionalFormatting sqref="I393">
    <cfRule type="cellIs" dxfId="5009" priority="703" operator="equal">
      <formula>"Apto"</formula>
    </cfRule>
    <cfRule type="cellIs" dxfId="5008" priority="704" stopIfTrue="1" operator="equal">
      <formula>"sim"</formula>
    </cfRule>
  </conditionalFormatting>
  <conditionalFormatting sqref="I397">
    <cfRule type="cellIs" dxfId="5007" priority="705" operator="equal">
      <formula>"Apto"</formula>
    </cfRule>
    <cfRule type="cellIs" dxfId="5006" priority="706" stopIfTrue="1" operator="equal">
      <formula>"sim"</formula>
    </cfRule>
  </conditionalFormatting>
  <conditionalFormatting sqref="I402">
    <cfRule type="cellIs" dxfId="5005" priority="707" operator="equal">
      <formula>"Apto"</formula>
    </cfRule>
    <cfRule type="cellIs" dxfId="5004" priority="708" stopIfTrue="1" operator="equal">
      <formula>"sim"</formula>
    </cfRule>
  </conditionalFormatting>
  <conditionalFormatting sqref="I418">
    <cfRule type="cellIs" dxfId="5003" priority="709" operator="equal">
      <formula>"Apto"</formula>
    </cfRule>
    <cfRule type="cellIs" dxfId="5002" priority="710" stopIfTrue="1" operator="equal">
      <formula>"sim"</formula>
    </cfRule>
  </conditionalFormatting>
  <conditionalFormatting sqref="I449">
    <cfRule type="cellIs" dxfId="5001" priority="711" operator="equal">
      <formula>"Apto"</formula>
    </cfRule>
    <cfRule type="cellIs" dxfId="5000" priority="712" stopIfTrue="1" operator="equal">
      <formula>"sim"</formula>
    </cfRule>
  </conditionalFormatting>
  <conditionalFormatting sqref="I457">
    <cfRule type="cellIs" dxfId="4999" priority="713" operator="equal">
      <formula>"Apto"</formula>
    </cfRule>
    <cfRule type="cellIs" dxfId="4998" priority="714" stopIfTrue="1" operator="equal">
      <formula>"sim"</formula>
    </cfRule>
  </conditionalFormatting>
  <conditionalFormatting sqref="I459">
    <cfRule type="cellIs" dxfId="4997" priority="715" operator="equal">
      <formula>"Apto"</formula>
    </cfRule>
    <cfRule type="cellIs" dxfId="4996" priority="716" stopIfTrue="1" operator="equal">
      <formula>"sim"</formula>
    </cfRule>
  </conditionalFormatting>
  <conditionalFormatting sqref="I468">
    <cfRule type="cellIs" dxfId="4995" priority="717" operator="equal">
      <formula>"Apto"</formula>
    </cfRule>
    <cfRule type="cellIs" dxfId="4994" priority="718" stopIfTrue="1" operator="equal">
      <formula>"sim"</formula>
    </cfRule>
  </conditionalFormatting>
  <conditionalFormatting sqref="I475">
    <cfRule type="cellIs" dxfId="4993" priority="719" operator="equal">
      <formula>"Apto"</formula>
    </cfRule>
    <cfRule type="cellIs" dxfId="4992" priority="720" stopIfTrue="1" operator="equal">
      <formula>"sim"</formula>
    </cfRule>
  </conditionalFormatting>
  <conditionalFormatting sqref="I478">
    <cfRule type="cellIs" dxfId="4991" priority="721" operator="equal">
      <formula>"Apto"</formula>
    </cfRule>
    <cfRule type="cellIs" dxfId="4990" priority="722" stopIfTrue="1" operator="equal">
      <formula>"sim"</formula>
    </cfRule>
  </conditionalFormatting>
  <conditionalFormatting sqref="I491:I494 J492:K492">
    <cfRule type="cellIs" dxfId="4989" priority="723" operator="equal">
      <formula>0</formula>
    </cfRule>
    <cfRule type="cellIs" dxfId="4988" priority="724" operator="equal">
      <formula>"Inapto"</formula>
    </cfRule>
  </conditionalFormatting>
  <conditionalFormatting sqref="I493">
    <cfRule type="cellIs" dxfId="4987" priority="725" operator="equal">
      <formula>"Apto"</formula>
    </cfRule>
    <cfRule type="cellIs" dxfId="4986" priority="726" stopIfTrue="1" operator="equal">
      <formula>"sim"</formula>
    </cfRule>
  </conditionalFormatting>
  <conditionalFormatting sqref="I496:I498">
    <cfRule type="cellIs" dxfId="4985" priority="727" operator="equal">
      <formula>0</formula>
    </cfRule>
    <cfRule type="cellIs" dxfId="4984" priority="728" operator="equal">
      <formula>"Inapto"</formula>
    </cfRule>
  </conditionalFormatting>
  <conditionalFormatting sqref="I328:K329">
    <cfRule type="cellIs" dxfId="4983" priority="689" operator="equal">
      <formula>"Apto"</formula>
    </cfRule>
  </conditionalFormatting>
  <conditionalFormatting sqref="I490:K490 I495:L495">
    <cfRule type="cellIs" dxfId="4982" priority="759" operator="equal">
      <formula>0</formula>
    </cfRule>
    <cfRule type="cellIs" dxfId="4981" priority="760" operator="equal">
      <formula>"Inapto"</formula>
    </cfRule>
    <cfRule type="cellIs" dxfId="4980" priority="761" operator="equal">
      <formula>"Apto"</formula>
    </cfRule>
    <cfRule type="cellIs" dxfId="4979" priority="762" stopIfTrue="1" operator="equal">
      <formula>"sim"</formula>
    </cfRule>
  </conditionalFormatting>
  <conditionalFormatting sqref="I184:K184">
    <cfRule type="cellIs" dxfId="4978" priority="655" operator="equal">
      <formula>"Apto"</formula>
    </cfRule>
  </conditionalFormatting>
  <conditionalFormatting sqref="I187:K187">
    <cfRule type="cellIs" dxfId="4977" priority="657" operator="equal">
      <formula>"Apto"</formula>
    </cfRule>
  </conditionalFormatting>
  <conditionalFormatting sqref="I191:L191">
    <cfRule type="cellIs" dxfId="4976" priority="659" operator="equal">
      <formula>"Apto"</formula>
    </cfRule>
  </conditionalFormatting>
  <conditionalFormatting sqref="I211:K211">
    <cfRule type="cellIs" dxfId="4975" priority="661" operator="equal">
      <formula>"Apto"</formula>
    </cfRule>
  </conditionalFormatting>
  <conditionalFormatting sqref="I216:L216">
    <cfRule type="cellIs" dxfId="4974" priority="663" operator="equal">
      <formula>"Apto"</formula>
    </cfRule>
  </conditionalFormatting>
  <conditionalFormatting sqref="I251:L251">
    <cfRule type="cellIs" dxfId="4973" priority="673" operator="equal">
      <formula>"Apto"</formula>
    </cfRule>
  </conditionalFormatting>
  <conditionalFormatting sqref="I254:L254">
    <cfRule type="cellIs" dxfId="4972" priority="671" operator="equal">
      <formula>"Apto"</formula>
    </cfRule>
  </conditionalFormatting>
  <conditionalFormatting sqref="I259:L259">
    <cfRule type="cellIs" dxfId="4971" priority="675" operator="equal">
      <formula>"Apto"</formula>
    </cfRule>
  </conditionalFormatting>
  <conditionalFormatting sqref="I267:L267">
    <cfRule type="cellIs" dxfId="4970" priority="679" operator="equal">
      <formula>"Apto"</formula>
    </cfRule>
  </conditionalFormatting>
  <conditionalFormatting sqref="I279:L279">
    <cfRule type="cellIs" dxfId="4969" priority="681" operator="equal">
      <formula>"Apto"</formula>
    </cfRule>
  </conditionalFormatting>
  <conditionalFormatting sqref="I297:L297">
    <cfRule type="cellIs" dxfId="4968" priority="683" operator="equal">
      <formula>"Apto"</formula>
    </cfRule>
  </conditionalFormatting>
  <conditionalFormatting sqref="I310:K310">
    <cfRule type="cellIs" dxfId="4967" priority="685" operator="equal">
      <formula>"Apto"</formula>
    </cfRule>
  </conditionalFormatting>
  <conditionalFormatting sqref="I343:L343">
    <cfRule type="cellIs" dxfId="4966" priority="691" operator="equal">
      <formula>"Apto"</formula>
    </cfRule>
  </conditionalFormatting>
  <conditionalFormatting sqref="I496:L498 I494:L494 I8:N10 I12:I14 I16:I29 I32 I34 I36:N41 I43:L43 I45:L48 I50:I61 I63:I66 I68:L70 I72:L76 I78:L79 I82:L82 I85:L88 I90:L92 I95:L96 I98:L99 I103:L103 I105:L106 I108:L109 I116:I117 I126:L131 I141:L147 I150:L150 I152:I154 I156:L157 I164:L168 I170:I175 I177:L183 I185:L186 I188:L190 I192:I210 I212:L215 I217:I219 I221:I223 I225:I227 I229:I230 I252:L253 I255:L258 I260:I264 I266 I268:I278 I280:I286 I288:I296 I311:L317 I320:I327 I344:L344 I346:L347 I349:L349 I351:I353 I355:I361 I367:I385 I394:L396 I398:L401 I403:I412 I450:I455 I458:K458 I460:K467 I469:I474 N346:N347 N349 J19:L19 J26:L26 J28:K28 J52:L52 J54:L54 I101:L101 I112:L112 I159:L159 J202:L202 J223:L223 I232:L250 J269:K269 I363:L365 J368:L368 J374:K374 J377:K384 L380:L384 K375 I387:L392 I414:L417 J470:L470 I476:L477 I479:L489 I491:L492 I419:L448 N363:N365 I330:L342 I298:L309 I161:L162 I133:L139 I119:L124 N85:N88 N119:N124 N133:N139 N161:N162 N159 N112 N101 N164:N168 N156:N157 N150 N141:N147 N126:N131 N108:N109 N105:N106 N103 N98:N99 N95:N96 N90:N92 N82 N78:N79 N72:N76 N68:N70 N45:N48 N43">
    <cfRule type="containsText" dxfId="4965" priority="735" operator="containsText" text="0">
      <formula>NOT(ISERROR(SEARCH("0",I8)))</formula>
    </cfRule>
  </conditionalFormatting>
  <conditionalFormatting sqref="I8:N10 I12:I14 I16:I29 I32 I34 I36:N41 I43:L43 I45:L48 I50:I61 I63:I66 I68:L70 I72:L76 I78:L79 I82:L82 I85:L88 I90:L92 I95:L96 I98:L99 I103:L103 I105:L106 I108:L109 I116:I117 I126:L131 I141:L147 I150:L150 I152:I154 I156:L157 I164:L168 I170:I175 I177:L183 I185:L186 I188:L190 I192:I210 I212:L215 I217:I219 I221:I223 I225:I227 I229:I230 I252:L253 I255:L258 I260:I264 I266 I268:I278 I280:I286 I288:I296 I311:L317 I320:I327 I344:L344 I346:L347 N346:N347 I349:L349 N349 I351:I353 I355:I361 I367:I385 I394:L396 I398:L401 I403:I412 I450:I455 I458:K458 I460:K467 I469:I474 I494:L494 I496:L498 J19:L19 J26:L26 J28:K28 J52:L52 J54:L54 I101:L101 I112:L112 I159:L159 J202:L202 J223:L223 I232:L250 J269:K269 I363:L365 J368:L368 J374:K374 J377:K384 L380:L384 K375 I387:L392 I414:L417 J470:L470 I476:L477 I479:L489 I491:L492 I419:L448 N363:N365 I330:L342 I298:L309 I161:L162 I133:L139 I119:L124 N85:N88 N119:N124 N133:N139 N161:N162 N159 N112 N101 N164:N168 N156:N157 N150 N141:N147 N126:N131 N108:N109 N105:N106 N103 N98:N99 N95:N96 N90:N92 N82 N78:N79 N72:N76 N68:N70 N45:N48 N43">
    <cfRule type="containsText" dxfId="4964" priority="736" operator="containsText" text="Inapto">
      <formula>NOT(ISERROR(SEARCH("Inapto",I8)))</formula>
    </cfRule>
    <cfRule type="containsText" dxfId="4963" priority="737" operator="containsText" text="Apto">
      <formula>NOT(ISERROR(SEARCH("Apto",I8)))</formula>
    </cfRule>
  </conditionalFormatting>
  <conditionalFormatting sqref="I7:O7 J12:N18 I44:L44 J50 L50 J51:L51 J63:L63 J64 L64 J65:L66 I80:L80 J116:L117 I125:L125 O128:O158 J152:L153 J154 J169:L172 J173:K173 J174:L175 J192:L192 J194:L201 N194:O201 J203:L210 J217:L219 J225:L230 J260:L264 J268:L268 J270:L274 J280:L280 J281 L281 J282:L296 O288:O309 L318 J320:L326 J327:K327 I345:L345 L348 J351:L353 N351:N353 L362 I366:L366 J367:L367 L393 L397 L402 J403:L412 I413:L413 N414:N415 N417 N419:N426 N428:N431 N433:N446 J449 L449 J450:L452 N450:N455 I456:K456 N457:N467 O458 J469:L469 N469 L471 J472:L474 N472:N474 L475 N477 L478 N479:N481 L490 L493 I499:O499 R44 R80 R125 R169 R228 R287 R345 R366 R413 R456 J20:N25 M19:N19 J27:N27 J29:N29 L28 J53:L53 J55:L61 K115 J221:L222 J266:L266 L265 J355:L361 L354 J369:L373 J376:L376 J385:L385 L377:L379 J375 L374:L375 N456:O456 J453:K455 L453:L468 N448 O447:O455 O333:O344 J276:L278 J275 L275 O266:O286 O244:O264 O220 N203:O219 O202 O229:O230 M11 M26 O81:O96 N221:O222 N228:N253 N276:N309 N319:N328 N367:N376 L418 O414:O445 O460:O480 N28:O28 M30:M31 J32:N34 L42 N52:O52 O54 L62 N67:O67 N71:O71 N77:O77 N84 N93:N94 L97 O98:O112 N102 L104 N107 O114:O117 O119:O124 N148 L151 L154:L155 N158 O160:O168 N160 N185:O190 N184 N192:O192 O191 N224:O227 O223 O232:O242 N255:N274 N311:N317 O311:O331 N330:N344 N355:N361 N378:N379 N387:N388 N390:N412 O482:O498 N483:N491 N493:N498 L35:O35 I111:L111 I1671:O1048576 R499:R500 I500:N500 N111 N104 N62:O62 N55:N61 N53 N413:O413 N366:O366 N345:O345 N169:O183 N152:N154 N125:O125 N113:N118 N80:O80 N63:N66 N49:N51 N44:O44 R503:R513 I513:N513 I503:L511 N503:N511 I537:N1670 R537:R1048576">
    <cfRule type="containsText" dxfId="4962" priority="990" operator="containsText" text="Apto">
      <formula>NOT(ISERROR(SEARCH("Apto",I7)))</formula>
    </cfRule>
  </conditionalFormatting>
  <conditionalFormatting sqref="J231:K231">
    <cfRule type="cellIs" dxfId="4961" priority="845" operator="equal">
      <formula>0</formula>
    </cfRule>
    <cfRule type="cellIs" dxfId="4960" priority="846" operator="equal">
      <formula>"Inapto"</formula>
    </cfRule>
    <cfRule type="cellIs" dxfId="4959" priority="847" operator="equal">
      <formula>"Apto"</formula>
    </cfRule>
    <cfRule type="cellIs" dxfId="4958" priority="848" stopIfTrue="1" operator="equal">
      <formula>"sim"</formula>
    </cfRule>
  </conditionalFormatting>
  <conditionalFormatting sqref="J176:L176">
    <cfRule type="cellIs" dxfId="4957" priority="861" operator="equal">
      <formula>0</formula>
    </cfRule>
    <cfRule type="cellIs" dxfId="4956" priority="862" operator="equal">
      <formula>"Inapto"</formula>
    </cfRule>
    <cfRule type="cellIs" dxfId="4955" priority="863" operator="equal">
      <formula>"Apto"</formula>
    </cfRule>
    <cfRule type="cellIs" dxfId="4954" priority="864" stopIfTrue="1" operator="equal">
      <formula>"sim"</formula>
    </cfRule>
  </conditionalFormatting>
  <conditionalFormatting sqref="J348:K348 J350:L350">
    <cfRule type="cellIs" dxfId="4953" priority="809" operator="equal">
      <formula>0</formula>
    </cfRule>
    <cfRule type="cellIs" dxfId="4952" priority="810" operator="equal">
      <formula>"Inapto"</formula>
    </cfRule>
    <cfRule type="cellIs" dxfId="4951" priority="811" operator="equal">
      <formula>"Apto"</formula>
    </cfRule>
    <cfRule type="cellIs" dxfId="4950" priority="812" stopIfTrue="1" operator="equal">
      <formula>"sim"</formula>
    </cfRule>
  </conditionalFormatting>
  <conditionalFormatting sqref="J362:K362">
    <cfRule type="cellIs" dxfId="4949" priority="801" operator="equal">
      <formula>0</formula>
    </cfRule>
    <cfRule type="cellIs" dxfId="4948" priority="802" operator="equal">
      <formula>"Inapto"</formula>
    </cfRule>
    <cfRule type="cellIs" dxfId="4947" priority="803" operator="equal">
      <formula>"Apto"</formula>
    </cfRule>
    <cfRule type="cellIs" dxfId="4946" priority="804" stopIfTrue="1" operator="equal">
      <formula>"sim"</formula>
    </cfRule>
  </conditionalFormatting>
  <conditionalFormatting sqref="J386:L386">
    <cfRule type="cellIs" dxfId="4945" priority="793" operator="equal">
      <formula>0</formula>
    </cfRule>
    <cfRule type="cellIs" dxfId="4944" priority="794" operator="equal">
      <formula>"Inapto"</formula>
    </cfRule>
    <cfRule type="cellIs" dxfId="4943" priority="795" operator="equal">
      <formula>"Apto"</formula>
    </cfRule>
    <cfRule type="cellIs" dxfId="4942" priority="796" stopIfTrue="1" operator="equal">
      <formula>"sim"</formula>
    </cfRule>
  </conditionalFormatting>
  <conditionalFormatting sqref="J393:K393 J397:K397 J402:K402">
    <cfRule type="cellIs" dxfId="4941" priority="789" operator="equal">
      <formula>0</formula>
    </cfRule>
    <cfRule type="cellIs" dxfId="4940" priority="790" operator="equal">
      <formula>"Inapto"</formula>
    </cfRule>
    <cfRule type="cellIs" dxfId="4939" priority="791" operator="equal">
      <formula>"Apto"</formula>
    </cfRule>
    <cfRule type="cellIs" dxfId="4938" priority="792" stopIfTrue="1" operator="equal">
      <formula>"sim"</formula>
    </cfRule>
  </conditionalFormatting>
  <conditionalFormatting sqref="J418:K418">
    <cfRule type="cellIs" dxfId="4937" priority="785" operator="equal">
      <formula>0</formula>
    </cfRule>
    <cfRule type="cellIs" dxfId="4936" priority="786" operator="equal">
      <formula>"Inapto"</formula>
    </cfRule>
    <cfRule type="cellIs" dxfId="4935" priority="787" operator="equal">
      <formula>"Apto"</formula>
    </cfRule>
    <cfRule type="cellIs" dxfId="4934" priority="788" stopIfTrue="1" operator="equal">
      <formula>"sim"</formula>
    </cfRule>
  </conditionalFormatting>
  <conditionalFormatting sqref="J457:K457 J459:K459">
    <cfRule type="cellIs" dxfId="4933" priority="774" operator="equal">
      <formula>0</formula>
    </cfRule>
    <cfRule type="cellIs" dxfId="4932" priority="775" operator="equal">
      <formula>"Inapto"</formula>
    </cfRule>
    <cfRule type="cellIs" dxfId="4931" priority="776" operator="equal">
      <formula>"Apto"</formula>
    </cfRule>
    <cfRule type="cellIs" dxfId="4930" priority="777" stopIfTrue="1" operator="equal">
      <formula>"sim"</formula>
    </cfRule>
  </conditionalFormatting>
  <conditionalFormatting sqref="J468:K468">
    <cfRule type="cellIs" dxfId="4929" priority="770" operator="equal">
      <formula>0</formula>
    </cfRule>
    <cfRule type="cellIs" dxfId="4928" priority="771" operator="equal">
      <formula>"Inapto"</formula>
    </cfRule>
    <cfRule type="cellIs" dxfId="4927" priority="772" operator="equal">
      <formula>"Apto"</formula>
    </cfRule>
    <cfRule type="cellIs" dxfId="4926" priority="773" stopIfTrue="1" operator="equal">
      <formula>"sim"</formula>
    </cfRule>
  </conditionalFormatting>
  <conditionalFormatting sqref="J471:K471 J475:K475 J478:K478">
    <cfRule type="cellIs" dxfId="4925" priority="766" operator="equal">
      <formula>0</formula>
    </cfRule>
    <cfRule type="cellIs" dxfId="4924" priority="767" operator="equal">
      <formula>"Inapto"</formula>
    </cfRule>
    <cfRule type="cellIs" dxfId="4923" priority="768" operator="equal">
      <formula>"Apto"</formula>
    </cfRule>
    <cfRule type="cellIs" dxfId="4922" priority="769" stopIfTrue="1" operator="equal">
      <formula>"sim"</formula>
    </cfRule>
  </conditionalFormatting>
  <conditionalFormatting sqref="J493:K493">
    <cfRule type="cellIs" dxfId="4921" priority="547" operator="equal">
      <formula>0</formula>
    </cfRule>
    <cfRule type="cellIs" dxfId="4920" priority="548" operator="equal">
      <formula>"Inapto"</formula>
    </cfRule>
    <cfRule type="cellIs" dxfId="4919" priority="549" operator="equal">
      <formula>"Apto"</formula>
    </cfRule>
    <cfRule type="cellIs" dxfId="4918" priority="550" stopIfTrue="1" operator="equal">
      <formula>"sim"</formula>
    </cfRule>
  </conditionalFormatting>
  <conditionalFormatting sqref="J11:L11">
    <cfRule type="cellIs" dxfId="4917" priority="975" operator="equal">
      <formula>0</formula>
    </cfRule>
    <cfRule type="cellIs" dxfId="4916" priority="976" operator="equal">
      <formula>"Inapto"</formula>
    </cfRule>
    <cfRule type="cellIs" dxfId="4915" priority="977" operator="equal">
      <formula>"Apto"</formula>
    </cfRule>
    <cfRule type="cellIs" dxfId="4914" priority="978" stopIfTrue="1" operator="equal">
      <formula>"sim"</formula>
    </cfRule>
  </conditionalFormatting>
  <conditionalFormatting sqref="J31:L31 J30:K30">
    <cfRule type="cellIs" dxfId="4913" priority="971" operator="equal">
      <formula>0</formula>
    </cfRule>
    <cfRule type="cellIs" dxfId="4912" priority="972" operator="equal">
      <formula>"Inapto"</formula>
    </cfRule>
    <cfRule type="cellIs" dxfId="4911" priority="973" operator="equal">
      <formula>"Apto"</formula>
    </cfRule>
    <cfRule type="cellIs" dxfId="4910" priority="974" stopIfTrue="1" operator="equal">
      <formula>"sim"</formula>
    </cfRule>
  </conditionalFormatting>
  <conditionalFormatting sqref="J42:K42">
    <cfRule type="cellIs" dxfId="4909" priority="967" operator="equal">
      <formula>0</formula>
    </cfRule>
    <cfRule type="cellIs" dxfId="4908" priority="968" operator="equal">
      <formula>"Inapto"</formula>
    </cfRule>
    <cfRule type="cellIs" dxfId="4907" priority="969" operator="equal">
      <formula>"Apto"</formula>
    </cfRule>
    <cfRule type="cellIs" dxfId="4906" priority="970" stopIfTrue="1" operator="equal">
      <formula>"sim"</formula>
    </cfRule>
  </conditionalFormatting>
  <conditionalFormatting sqref="J49:L49">
    <cfRule type="cellIs" dxfId="4905" priority="963" operator="equal">
      <formula>0</formula>
    </cfRule>
    <cfRule type="cellIs" dxfId="4904" priority="964" operator="equal">
      <formula>"Inapto"</formula>
    </cfRule>
    <cfRule type="cellIs" dxfId="4903" priority="965" operator="equal">
      <formula>"Apto"</formula>
    </cfRule>
    <cfRule type="cellIs" dxfId="4902" priority="966" stopIfTrue="1" operator="equal">
      <formula>"sim"</formula>
    </cfRule>
  </conditionalFormatting>
  <conditionalFormatting sqref="J62:K62">
    <cfRule type="cellIs" dxfId="4901" priority="947" operator="equal">
      <formula>0</formula>
    </cfRule>
    <cfRule type="cellIs" dxfId="4900" priority="948" operator="equal">
      <formula>"Inapto"</formula>
    </cfRule>
    <cfRule type="cellIs" dxfId="4899" priority="949" operator="equal">
      <formula>"Apto"</formula>
    </cfRule>
    <cfRule type="cellIs" dxfId="4898" priority="950" stopIfTrue="1" operator="equal">
      <formula>"sim"</formula>
    </cfRule>
  </conditionalFormatting>
  <conditionalFormatting sqref="J67:L67">
    <cfRule type="cellIs" dxfId="4897" priority="951" operator="equal">
      <formula>0</formula>
    </cfRule>
    <cfRule type="cellIs" dxfId="4896" priority="952" operator="equal">
      <formula>"Inapto"</formula>
    </cfRule>
    <cfRule type="cellIs" dxfId="4895" priority="953" operator="equal">
      <formula>"Apto"</formula>
    </cfRule>
    <cfRule type="cellIs" dxfId="4894" priority="954" stopIfTrue="1" operator="equal">
      <formula>"sim"</formula>
    </cfRule>
  </conditionalFormatting>
  <conditionalFormatting sqref="J71:L71 J77:L77">
    <cfRule type="cellIs" dxfId="4893" priority="927" operator="equal">
      <formula>0</formula>
    </cfRule>
    <cfRule type="cellIs" dxfId="4892" priority="928" operator="equal">
      <formula>"Inapto"</formula>
    </cfRule>
    <cfRule type="cellIs" dxfId="4891" priority="929" operator="equal">
      <formula>"Apto"</formula>
    </cfRule>
    <cfRule type="cellIs" dxfId="4890" priority="930" stopIfTrue="1" operator="equal">
      <formula>"sim"</formula>
    </cfRule>
  </conditionalFormatting>
  <conditionalFormatting sqref="J81:L81 J83:L84">
    <cfRule type="cellIs" dxfId="4889" priority="931" operator="equal">
      <formula>0</formula>
    </cfRule>
    <cfRule type="cellIs" dxfId="4888" priority="932" operator="equal">
      <formula>"Inapto"</formula>
    </cfRule>
    <cfRule type="cellIs" dxfId="4887" priority="933" operator="equal">
      <formula>"Apto"</formula>
    </cfRule>
    <cfRule type="cellIs" dxfId="4886" priority="934" stopIfTrue="1" operator="equal">
      <formula>"sim"</formula>
    </cfRule>
  </conditionalFormatting>
  <conditionalFormatting sqref="J89:L89 J93:L94">
    <cfRule type="cellIs" dxfId="4885" priority="923" operator="equal">
      <formula>0</formula>
    </cfRule>
    <cfRule type="cellIs" dxfId="4884" priority="924" operator="equal">
      <formula>"Inapto"</formula>
    </cfRule>
    <cfRule type="cellIs" dxfId="4883" priority="925" operator="equal">
      <formula>"Apto"</formula>
    </cfRule>
    <cfRule type="cellIs" dxfId="4882" priority="926" stopIfTrue="1" operator="equal">
      <formula>"sim"</formula>
    </cfRule>
  </conditionalFormatting>
  <conditionalFormatting sqref="J97:K97 J100:L100 J102:L102 J104:K104 J107:L107 J113:L114 J118:L118 J110:K110">
    <cfRule type="cellIs" dxfId="4881" priority="918" operator="equal">
      <formula>0</formula>
    </cfRule>
    <cfRule type="cellIs" dxfId="4880" priority="919" operator="equal">
      <formula>"Inapto"</formula>
    </cfRule>
    <cfRule type="cellIs" dxfId="4879" priority="920" operator="equal">
      <formula>"Apto"</formula>
    </cfRule>
    <cfRule type="cellIs" dxfId="4878" priority="921" stopIfTrue="1" operator="equal">
      <formula>"sim"</formula>
    </cfRule>
  </conditionalFormatting>
  <conditionalFormatting sqref="J132:L132">
    <cfRule type="cellIs" dxfId="4877" priority="895" operator="equal">
      <formula>0</formula>
    </cfRule>
    <cfRule type="cellIs" dxfId="4876" priority="896" operator="equal">
      <formula>"Inapto"</formula>
    </cfRule>
    <cfRule type="cellIs" dxfId="4875" priority="897" operator="equal">
      <formula>"Apto"</formula>
    </cfRule>
    <cfRule type="cellIs" dxfId="4874" priority="898" stopIfTrue="1" operator="equal">
      <formula>"sim"</formula>
    </cfRule>
  </conditionalFormatting>
  <conditionalFormatting sqref="J140:L140">
    <cfRule type="cellIs" dxfId="4873" priority="755" operator="equal">
      <formula>0</formula>
    </cfRule>
    <cfRule type="cellIs" dxfId="4872" priority="756" operator="equal">
      <formula>"Inapto"</formula>
    </cfRule>
    <cfRule type="cellIs" dxfId="4871" priority="757" operator="equal">
      <formula>"Apto"</formula>
    </cfRule>
    <cfRule type="cellIs" dxfId="4870" priority="758" stopIfTrue="1" operator="equal">
      <formula>"sim"</formula>
    </cfRule>
  </conditionalFormatting>
  <conditionalFormatting sqref="J148:L149 J151:K151 J158:L158 J160:L160 J163:L163 J155:K155">
    <cfRule type="cellIs" dxfId="4869" priority="886" stopIfTrue="1" operator="equal">
      <formula>"sim"</formula>
    </cfRule>
  </conditionalFormatting>
  <conditionalFormatting sqref="J148:L149 J151:K151 J158:L158 J160:L160 J163:L163 O1671:O1048576">
    <cfRule type="cellIs" dxfId="4868" priority="883" operator="equal">
      <formula>0</formula>
    </cfRule>
    <cfRule type="cellIs" dxfId="4867" priority="884" operator="equal">
      <formula>"Inapto"</formula>
    </cfRule>
    <cfRule type="cellIs" dxfId="4866" priority="885" operator="equal">
      <formula>"Apto"</formula>
    </cfRule>
  </conditionalFormatting>
  <conditionalFormatting sqref="J155:K155">
    <cfRule type="cellIs" dxfId="4865" priority="747" operator="equal">
      <formula>0</formula>
    </cfRule>
    <cfRule type="cellIs" dxfId="4864" priority="748" operator="equal">
      <formula>"Inapto"</formula>
    </cfRule>
    <cfRule type="cellIs" dxfId="4863" priority="749" operator="equal">
      <formula>"Apto"</formula>
    </cfRule>
  </conditionalFormatting>
  <conditionalFormatting sqref="J184:K184 J187:K187">
    <cfRule type="cellIs" dxfId="4862" priority="855" operator="equal">
      <formula>"Inapto"</formula>
    </cfRule>
    <cfRule type="cellIs" dxfId="4861" priority="856" stopIfTrue="1" operator="equal">
      <formula>"sim"</formula>
    </cfRule>
  </conditionalFormatting>
  <conditionalFormatting sqref="J191:L191">
    <cfRule type="cellIs" dxfId="4860" priority="745" operator="equal">
      <formula>"Inapto"</formula>
    </cfRule>
    <cfRule type="cellIs" dxfId="4859" priority="746" stopIfTrue="1" operator="equal">
      <formula>"sim"</formula>
    </cfRule>
  </conditionalFormatting>
  <conditionalFormatting sqref="J211:K211 J216:L216">
    <cfRule type="cellIs" dxfId="4858" priority="853" operator="equal">
      <formula>"Inapto"</formula>
    </cfRule>
    <cfRule type="cellIs" dxfId="4857" priority="854" stopIfTrue="1" operator="equal">
      <formula>"sim"</formula>
    </cfRule>
  </conditionalFormatting>
  <conditionalFormatting sqref="J224:L224">
    <cfRule type="cellIs" dxfId="4856" priority="849" operator="equal">
      <formula>0</formula>
    </cfRule>
    <cfRule type="cellIs" dxfId="4855" priority="850" operator="equal">
      <formula>"Inapto"</formula>
    </cfRule>
    <cfRule type="cellIs" dxfId="4854" priority="851" operator="equal">
      <formula>"Apto"</formula>
    </cfRule>
    <cfRule type="cellIs" dxfId="4853" priority="852" stopIfTrue="1" operator="equal">
      <formula>"sim"</formula>
    </cfRule>
  </conditionalFormatting>
  <conditionalFormatting sqref="J251:L251 J254:L254 J259:L259 J267:L267 J279:L279">
    <cfRule type="cellIs" dxfId="4852" priority="840" operator="equal">
      <formula>"Inapto"</formula>
    </cfRule>
    <cfRule type="cellIs" dxfId="4851" priority="841" stopIfTrue="1" operator="equal">
      <formula>"sim"</formula>
    </cfRule>
  </conditionalFormatting>
  <conditionalFormatting sqref="J297:L297">
    <cfRule type="cellIs" dxfId="4850" priority="823" operator="equal">
      <formula>"Inapto"</formula>
    </cfRule>
    <cfRule type="cellIs" dxfId="4849" priority="824" stopIfTrue="1" operator="equal">
      <formula>"sim"</formula>
    </cfRule>
  </conditionalFormatting>
  <conditionalFormatting sqref="J310:K310">
    <cfRule type="cellIs" dxfId="4848" priority="831" operator="equal">
      <formula>"Inapto"</formula>
    </cfRule>
    <cfRule type="cellIs" dxfId="4847" priority="832" stopIfTrue="1" operator="equal">
      <formula>"sim"</formula>
    </cfRule>
  </conditionalFormatting>
  <conditionalFormatting sqref="J319:L319">
    <cfRule type="cellIs" dxfId="4846" priority="828" operator="equal">
      <formula>"Inapto"</formula>
    </cfRule>
    <cfRule type="cellIs" dxfId="4845" priority="829" operator="equal">
      <formula>"Apto"</formula>
    </cfRule>
    <cfRule type="cellIs" dxfId="4844" priority="830" stopIfTrue="1" operator="equal">
      <formula>"sim"</formula>
    </cfRule>
  </conditionalFormatting>
  <conditionalFormatting sqref="J343:L343">
    <cfRule type="cellIs" dxfId="4843" priority="813" operator="equal">
      <formula>"Inapto"</formula>
    </cfRule>
    <cfRule type="cellIs" dxfId="4842" priority="814" stopIfTrue="1" operator="equal">
      <formula>"sim"</formula>
    </cfRule>
  </conditionalFormatting>
  <conditionalFormatting sqref="J184:K184">
    <cfRule type="cellIs" dxfId="4841" priority="573" operator="equal">
      <formula>0</formula>
    </cfRule>
  </conditionalFormatting>
  <conditionalFormatting sqref="J187:K187">
    <cfRule type="cellIs" dxfId="4840" priority="572" operator="equal">
      <formula>0</formula>
    </cfRule>
  </conditionalFormatting>
  <conditionalFormatting sqref="J191:L191">
    <cfRule type="cellIs" dxfId="4839" priority="571" operator="equal">
      <formula>0</formula>
    </cfRule>
  </conditionalFormatting>
  <conditionalFormatting sqref="J211:K211">
    <cfRule type="cellIs" dxfId="4838" priority="570" operator="equal">
      <formula>0</formula>
    </cfRule>
  </conditionalFormatting>
  <conditionalFormatting sqref="J216:L216">
    <cfRule type="cellIs" dxfId="4837" priority="569" operator="equal">
      <formula>0</formula>
    </cfRule>
  </conditionalFormatting>
  <conditionalFormatting sqref="J251:L251">
    <cfRule type="cellIs" dxfId="4836" priority="567" operator="equal">
      <formula>0</formula>
    </cfRule>
  </conditionalFormatting>
  <conditionalFormatting sqref="J254:L254">
    <cfRule type="cellIs" dxfId="4835" priority="566" operator="equal">
      <formula>0</formula>
    </cfRule>
  </conditionalFormatting>
  <conditionalFormatting sqref="J259:L259">
    <cfRule type="cellIs" dxfId="4834" priority="565" operator="equal">
      <formula>0</formula>
    </cfRule>
  </conditionalFormatting>
  <conditionalFormatting sqref="J267:L267">
    <cfRule type="cellIs" dxfId="4833" priority="564" operator="equal">
      <formula>0</formula>
    </cfRule>
  </conditionalFormatting>
  <conditionalFormatting sqref="J279:L279">
    <cfRule type="cellIs" dxfId="4832" priority="562" operator="equal">
      <formula>0</formula>
    </cfRule>
  </conditionalFormatting>
  <conditionalFormatting sqref="J297:L297">
    <cfRule type="cellIs" dxfId="4831" priority="561" operator="equal">
      <formula>0</formula>
    </cfRule>
  </conditionalFormatting>
  <conditionalFormatting sqref="J310:K310 N310">
    <cfRule type="cellIs" dxfId="4830" priority="560" operator="equal">
      <formula>0</formula>
    </cfRule>
  </conditionalFormatting>
  <conditionalFormatting sqref="J319:L319">
    <cfRule type="cellIs" dxfId="4829" priority="559" operator="equal">
      <formula>0</formula>
    </cfRule>
  </conditionalFormatting>
  <conditionalFormatting sqref="J328:L329">
    <cfRule type="cellIs" dxfId="4828" priority="558" operator="equal">
      <formula>0</formula>
    </cfRule>
  </conditionalFormatting>
  <conditionalFormatting sqref="J343:L343">
    <cfRule type="cellIs" dxfId="4827" priority="557" operator="equal">
      <formula>0</formula>
    </cfRule>
  </conditionalFormatting>
  <conditionalFormatting sqref="J44:L44 J80:L80 J125:L125 J345:L345 N366:O366 N413:O413 N456:O456 N194:O201 O288:O309 O458 R43:R48 R72:R76 R98:R99 R8:R10 R12:R18 R32:R34 R36:R41 R185:R186 R188:R190 R192:R210 R212:R215 R217:R223 R225:R250 R252:R253 R255:R258 R260:R264 R268 R280:R296 R298:R302 R311:R318 R320:R327 R330:R331 R387:R388 R394:R396 R398:R401 R403:R417 R419:R420 R469:R470 R476:R477 R480:R481 R491 R494 R496:R498 J12:N18 J50 L50 J51:L51 J63:L63 J64 L64 J65:L66 J116:L117 O128:O158 J152:L153 J154 J169:L172 J173:K173 J174:L175 J192:L192 J194:L201 J203:L210 J217:L219 J225:L230 J260:L264 J268:L268 J270:L274 J280:L280 J281 L281 J282:L296 L318 J320:L326 J327:K327 L348 J351:L353 N351:N353 L362 J366:L367 L393 L397 L402 J403:L413 N414:N415 N417 N419:N426 N428:N431 N433:N446 J449 L449 N450:N455 J450:L452 N457:N467 J469:L469 N469 L471 J472:L474 N472:N474 L475 N477 L478 N479:N481 L490 L493 R50:R51 R78:R82 R84:R88 R90:R96 R102:R111 R114:R117 R119:R139 R160:R175 R344:R349 R351:R353 J20:N25 M19:N19 J27:N27 J29:N29 L28 J53:L53 J55:L61 K115 J221:L222 J266:L266 L265 J355:L361 L354 J369:L373 J376:L376 J385:L385 L377:L379 J375 L374:L375 J453:K456 L453:L468 N448 O447:O455 O333:O344 J276:L278 J275 L275 O266:O286 O244:O264 O220 N203:O219 O202 O229:O230 M11 M26 O81:O96 N221:O222 N228:N253 N276:N309 N319:N328 N367:N376 L418 O414:O445 O460:O480 N28:O28 M30:M31 J32:N34 L42 N52:O52 O54 L62 N67:O67 N71:O71 N77:O77 N84 N93:N94 L97 O98:O112 N102 L104 N107 O114:O117 O119:O124 N148 L151 L154:L155 N158 O160:O168 N160 N185:O190 N184 N192:O192 O191 N224:O227 O223 O232:O242 N255:N274 N311:N317 O311:O331 N330:N344 N355:N361 N378:N379 N387:N388 N390:N412 O482:O498 N483:N491 N493:N498 L35:O35 I111:L111 R20:R29 R53:R70 R177:R183 R266 R270:R278 R304:R306 R308:R309 R333:R334 R336:R342 R355:R367 R369:R373 R375:R385 R390:R392 R422:R441 R443:R467 R472:R474 R483:R486 R488:R489 R141:R158 N111 N104 N62:O62 N55:N61 N53 N152:N154 N113:N118 N63:N66 N49:N51 N345:O345 N169:O183 N125:O125 N80:O80 N44:O44">
    <cfRule type="containsText" dxfId="4826" priority="986" operator="containsText" text="0">
      <formula>NOT(ISERROR(SEARCH("0",I8)))</formula>
    </cfRule>
  </conditionalFormatting>
  <conditionalFormatting sqref="K50">
    <cfRule type="cellIs" dxfId="4825" priority="959" operator="equal">
      <formula>0</formula>
    </cfRule>
    <cfRule type="cellIs" dxfId="4824" priority="960" operator="equal">
      <formula>"Inapto"</formula>
    </cfRule>
    <cfRule type="cellIs" dxfId="4823" priority="961" operator="equal">
      <formula>"Apto"</formula>
    </cfRule>
    <cfRule type="cellIs" dxfId="4822" priority="962" stopIfTrue="1" operator="equal">
      <formula>"sim"</formula>
    </cfRule>
  </conditionalFormatting>
  <conditionalFormatting sqref="K64">
    <cfRule type="cellIs" dxfId="4821" priority="955" operator="equal">
      <formula>0</formula>
    </cfRule>
    <cfRule type="cellIs" dxfId="4820" priority="956" operator="equal">
      <formula>"Inapto"</formula>
    </cfRule>
    <cfRule type="cellIs" dxfId="4819" priority="957" operator="equal">
      <formula>"Apto"</formula>
    </cfRule>
    <cfRule type="cellIs" dxfId="4818" priority="958" stopIfTrue="1" operator="equal">
      <formula>"sim"</formula>
    </cfRule>
  </conditionalFormatting>
  <conditionalFormatting sqref="K154">
    <cfRule type="cellIs" dxfId="4817" priority="751" operator="equal">
      <formula>0</formula>
    </cfRule>
    <cfRule type="cellIs" dxfId="4816" priority="752" operator="equal">
      <formula>"Inapto"</formula>
    </cfRule>
    <cfRule type="cellIs" dxfId="4815" priority="753" operator="equal">
      <formula>"Apto"</formula>
    </cfRule>
    <cfRule type="cellIs" dxfId="4814" priority="754" stopIfTrue="1" operator="equal">
      <formula>"sim"</formula>
    </cfRule>
  </conditionalFormatting>
  <conditionalFormatting sqref="K281">
    <cfRule type="cellIs" dxfId="4813" priority="833" operator="equal">
      <formula>0</formula>
    </cfRule>
    <cfRule type="cellIs" dxfId="4812" priority="834" operator="equal">
      <formula>"Inapto"</formula>
    </cfRule>
    <cfRule type="cellIs" dxfId="4811" priority="835" operator="equal">
      <formula>"Apto"</formula>
    </cfRule>
    <cfRule type="cellIs" dxfId="4810" priority="836" stopIfTrue="1" operator="equal">
      <formula>"sim"</formula>
    </cfRule>
  </conditionalFormatting>
  <conditionalFormatting sqref="K318">
    <cfRule type="cellIs" dxfId="4809" priority="819" operator="equal">
      <formula>0</formula>
    </cfRule>
    <cfRule type="cellIs" dxfId="4808" priority="820" operator="equal">
      <formula>"Inapto"</formula>
    </cfRule>
    <cfRule type="cellIs" dxfId="4807" priority="821" operator="equal">
      <formula>"Apto"</formula>
    </cfRule>
    <cfRule type="cellIs" dxfId="4806" priority="822" stopIfTrue="1" operator="equal">
      <formula>"sim"</formula>
    </cfRule>
  </conditionalFormatting>
  <conditionalFormatting sqref="K449">
    <cfRule type="cellIs" dxfId="4805" priority="741" operator="equal">
      <formula>0</formula>
    </cfRule>
    <cfRule type="cellIs" dxfId="4804" priority="742" operator="equal">
      <formula>"Inapto"</formula>
    </cfRule>
    <cfRule type="cellIs" dxfId="4803" priority="743" operator="equal">
      <formula>"Apto"</formula>
    </cfRule>
    <cfRule type="cellIs" dxfId="4802" priority="744" stopIfTrue="1" operator="equal">
      <formula>"sim"</formula>
    </cfRule>
  </conditionalFormatting>
  <conditionalFormatting sqref="L8">
    <cfRule type="colorScale" priority="9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8:L9 L12:L18 L32:L34 L43:L48 L50:L51 L63:L66 L78:L80 L116:L117 L119:L131 L152:L154 L164:L172 L174:L175 L192 L194:L201 L217:L219 L225:L230 L260:L266 L268 L270:L278 L280:L296 L311:L318 L320:L326 L344:L349 L36:L41 L68:L70 L72:L76 L82 L85:L88 L90:L92 L95:L96 L98:L99 L101 L103 L105:L106 L108:L109 L112 L133:L139 L141:L147 L150 L159 L161:L162 L188:L190 L212:L215 L252:L253 L255:L258 L298:L302 L20:L25 L27:L29 L53 L55:L61 L203:L210 L221:L222 L304:L306 L308:L309 L351:L367 L369:L379 L385 L387:L420 L471:L478 L480:L486 L488:L494 L422:L469 L177:L186 L496:L499">
    <cfRule type="cellIs" dxfId="4801" priority="993" stopIfTrue="1" operator="equal">
      <formula>"sim"</formula>
    </cfRule>
  </conditionalFormatting>
  <conditionalFormatting sqref="L156:L157">
    <cfRule type="cellIs" dxfId="4800" priority="750" stopIfTrue="1" operator="equal">
      <formula>"sim"</formula>
    </cfRule>
  </conditionalFormatting>
  <conditionalFormatting sqref="L173">
    <cfRule type="cellIs" dxfId="4799" priority="857" operator="equal">
      <formula>0</formula>
    </cfRule>
    <cfRule type="cellIs" dxfId="4798" priority="858" operator="equal">
      <formula>"Inapto"</formula>
    </cfRule>
    <cfRule type="cellIs" dxfId="4797" priority="859" operator="equal">
      <formula>"Apto"</formula>
    </cfRule>
    <cfRule type="cellIs" dxfId="4796" priority="860" stopIfTrue="1" operator="equal">
      <formula>"sim"</formula>
    </cfRule>
  </conditionalFormatting>
  <conditionalFormatting sqref="L231">
    <cfRule type="cellIs" dxfId="4795" priority="842" operator="equal">
      <formula>"Inapto"</formula>
    </cfRule>
    <cfRule type="cellIs" dxfId="4794" priority="843" operator="equal">
      <formula>"Apto"</formula>
    </cfRule>
  </conditionalFormatting>
  <conditionalFormatting sqref="L231:L250">
    <cfRule type="cellIs" dxfId="4793" priority="844" stopIfTrue="1" operator="equal">
      <formula>"sim"</formula>
    </cfRule>
  </conditionalFormatting>
  <conditionalFormatting sqref="L269">
    <cfRule type="cellIs" dxfId="4792" priority="837" operator="equal">
      <formula>"Inapto"</formula>
    </cfRule>
    <cfRule type="cellIs" dxfId="4791" priority="838" operator="equal">
      <formula>"Apto"</formula>
    </cfRule>
    <cfRule type="cellIs" dxfId="4790" priority="839" stopIfTrue="1" operator="equal">
      <formula>"sim"</formula>
    </cfRule>
  </conditionalFormatting>
  <conditionalFormatting sqref="L327">
    <cfRule type="cellIs" dxfId="4789" priority="815" operator="equal">
      <formula>0</formula>
    </cfRule>
    <cfRule type="cellIs" dxfId="4788" priority="816" operator="equal">
      <formula>"Inapto"</formula>
    </cfRule>
    <cfRule type="cellIs" dxfId="4787" priority="817" operator="equal">
      <formula>"Apto"</formula>
    </cfRule>
    <cfRule type="cellIs" dxfId="4786" priority="818" stopIfTrue="1" operator="equal">
      <formula>"sim"</formula>
    </cfRule>
  </conditionalFormatting>
  <conditionalFormatting sqref="L231">
    <cfRule type="cellIs" dxfId="4785" priority="568" operator="equal">
      <formula>0</formula>
    </cfRule>
  </conditionalFormatting>
  <conditionalFormatting sqref="L269">
    <cfRule type="cellIs" dxfId="4784" priority="563" operator="equal">
      <formula>0</formula>
    </cfRule>
  </conditionalFormatting>
  <conditionalFormatting sqref="J328:L329 R500 R503:R513 R537:R1048576">
    <cfRule type="cellIs" dxfId="4783" priority="825" operator="equal">
      <formula>"Inapto"</formula>
    </cfRule>
  </conditionalFormatting>
  <conditionalFormatting sqref="L328:L329">
    <cfRule type="cellIs" dxfId="4782" priority="826" operator="equal">
      <formula>"Apto"</formula>
    </cfRule>
  </conditionalFormatting>
  <conditionalFormatting sqref="L328:L334 J328:K329 L336:L342">
    <cfRule type="cellIs" dxfId="4781" priority="827" stopIfTrue="1" operator="equal">
      <formula>"sim"</formula>
    </cfRule>
  </conditionalFormatting>
  <conditionalFormatting sqref="M496:M498">
    <cfRule type="cellIs" dxfId="4780" priority="544" operator="equal">
      <formula>"Inapto"</formula>
    </cfRule>
    <cfRule type="cellIs" dxfId="4779" priority="545" operator="equal">
      <formula>"Apto"</formula>
    </cfRule>
    <cfRule type="cellIs" dxfId="4778" priority="546" stopIfTrue="1" operator="equal">
      <formula>"sim"</formula>
    </cfRule>
  </conditionalFormatting>
  <conditionalFormatting sqref="J12:N18 I44:L44 J50 L50 J51:L51 J63:L63 J64 L64 J65:L66 I80:L80 J116:L117 I125:L125 O128:O158 J152:L153 J154 J169:L172 J173:K173 J174:L175 J192:L192 J194:L201 N194:O201 J203:L210 J217:L219 J225:L230 J260:L264 J268:L268 J270:L274 J280:L280 J281 L281 J282:L296 O288:O309 L318 J320:L326 J327:K327 I345:L345 L348 J351:L353 N351:N353 L362 I366:L366 J367:L367 L393 L397 L402 J403:L412 I413:L413 N414:N415 N417 N419:N426 N428:N431 N433:N446 J449 L449 J450:L452 N450:N455 I456:K456 N457:N467 O458 J469:L469 N469 L471 J472:L474 N472:N474 L475 N477 L478 N479:N481 L490 L493 I7:O7 I499:O499 J20:N25 M19:N19 J27:N27 J29:N29 L28 J53:L53 J55:L61 K115 J221:L222 J266:L266 L265 J355:L361 L354 J369:L373 J376:L376 J385:L385 L377:L379 J375 L374:L375 N456:O456 J453:K455 L453:L468 N448 O447:O455 O333:O344 J276:L278 J275 L275 O266:O286 O244:O264 O220 N203:O219 O202 O229:O230 M11 M26 O81:O96 N221:O222 N228:N253 N276:N309 N319:N328 N367:N376 L418 O414:O445 O460:O480 N28:O28 M30:M31 J32:N34 L42 N52:O52 O54 L62 N67:O67 N71:O71 N77:O77 N84 N93:N94 L97 O98:O112 N102 L104 N107 O114:O117 O119:O124 N148 L151 L154:L155 N158 O160:O168 N160 N185:O190 N184 N192:O192 O191 N224:O227 O223 O232:O242 N255:N274 N311:N317 O311:O331 N330:N344 N355:N361 N378:N379 N387:N388 N390:N412 O482:O498 N483:N491 N493:N498 L35:O35 I111:L111 I1671:O1048576 R500 I500:N500 N111 N104 N62:O62 N55:N61 N53 N413:O413 N366:O366 N345:O345 N169:O183 N152:N154 N125:O125 N113:N118 N80:O80 N63:N66 N49:N51 N44:O44 R503:R513 I513:N513 I503:L511 N503:N511 I537:N1670 R537:R1048576">
    <cfRule type="containsText" dxfId="4777" priority="989" operator="containsText" text="Inapto">
      <formula>NOT(ISERROR(SEARCH("Inapto",I7)))</formula>
    </cfRule>
  </conditionalFormatting>
  <conditionalFormatting sqref="N418">
    <cfRule type="cellIs" dxfId="4776" priority="556" operator="equal">
      <formula>0</formula>
    </cfRule>
  </conditionalFormatting>
  <conditionalFormatting sqref="N449">
    <cfRule type="cellIs" dxfId="4775" priority="555" operator="equal">
      <formula>0</formula>
    </cfRule>
  </conditionalFormatting>
  <conditionalFormatting sqref="N468">
    <cfRule type="cellIs" dxfId="4774" priority="554" operator="equal">
      <formula>0</formula>
    </cfRule>
  </conditionalFormatting>
  <conditionalFormatting sqref="N471">
    <cfRule type="cellIs" dxfId="4773" priority="553" operator="equal">
      <formula>0</formula>
    </cfRule>
  </conditionalFormatting>
  <conditionalFormatting sqref="N475">
    <cfRule type="cellIs" dxfId="4772" priority="552" operator="equal">
      <formula>0</formula>
    </cfRule>
  </conditionalFormatting>
  <conditionalFormatting sqref="N478">
    <cfRule type="cellIs" dxfId="4771" priority="551" operator="equal">
      <formula>0</formula>
    </cfRule>
  </conditionalFormatting>
  <conditionalFormatting sqref="N8:N10 N119:N131 N152:N154 N164:N190 N194:N201 N351:N353 N363:N376 N417 N419:N426 N428:N431 N433:N446 N450:N467 N469 N472:N474 N477 N479:N481 N491 N494 N496:N499 N483:N489 N448 N319:N328 N276:N309 N221:N222 N203:N219 N12:N25 N27:N29 N32:N41 N43:N53 N55:N80 O77 N114:N117 N192 N224:N253 N255:N274 N311:N317 N330:N347 N355:N361 N378:N379 N387:N388 N390:N415">
    <cfRule type="cellIs" dxfId="4770" priority="992" stopIfTrue="1" operator="equal">
      <formula>"sim"</formula>
    </cfRule>
  </conditionalFormatting>
  <conditionalFormatting sqref="N81">
    <cfRule type="cellIs" dxfId="4769" priority="943" operator="equal">
      <formula>0</formula>
    </cfRule>
    <cfRule type="cellIs" dxfId="4768" priority="944" operator="equal">
      <formula>"Inapto"</formula>
    </cfRule>
    <cfRule type="cellIs" dxfId="4767" priority="945" operator="equal">
      <formula>"Apto"</formula>
    </cfRule>
  </conditionalFormatting>
  <conditionalFormatting sqref="N81:N82">
    <cfRule type="cellIs" dxfId="4766" priority="946" stopIfTrue="1" operator="equal">
      <formula>"sim"</formula>
    </cfRule>
  </conditionalFormatting>
  <conditionalFormatting sqref="N83">
    <cfRule type="cellIs" dxfId="4765" priority="939" operator="equal">
      <formula>0</formula>
    </cfRule>
    <cfRule type="cellIs" dxfId="4764" priority="940" operator="equal">
      <formula>"Inapto"</formula>
    </cfRule>
    <cfRule type="cellIs" dxfId="4763" priority="941" operator="equal">
      <formula>"Apto"</formula>
    </cfRule>
  </conditionalFormatting>
  <conditionalFormatting sqref="N83 N85:N88">
    <cfRule type="cellIs" dxfId="4762" priority="942" stopIfTrue="1" operator="equal">
      <formula>"sim"</formula>
    </cfRule>
  </conditionalFormatting>
  <conditionalFormatting sqref="N89">
    <cfRule type="cellIs" dxfId="4761" priority="935" operator="equal">
      <formula>0</formula>
    </cfRule>
    <cfRule type="cellIs" dxfId="4760" priority="936" operator="equal">
      <formula>"Inapto"</formula>
    </cfRule>
    <cfRule type="cellIs" dxfId="4759" priority="937" operator="equal">
      <formula>"Apto"</formula>
    </cfRule>
  </conditionalFormatting>
  <conditionalFormatting sqref="N89:N92">
    <cfRule type="cellIs" dxfId="4758" priority="938" stopIfTrue="1" operator="equal">
      <formula>"sim"</formula>
    </cfRule>
  </conditionalFormatting>
  <conditionalFormatting sqref="N95:N96">
    <cfRule type="cellIs" dxfId="4757" priority="922" stopIfTrue="1" operator="equal">
      <formula>"sim"</formula>
    </cfRule>
  </conditionalFormatting>
  <conditionalFormatting sqref="N97:O97">
    <cfRule type="cellIs" dxfId="4756" priority="914" operator="equal">
      <formula>0</formula>
    </cfRule>
    <cfRule type="cellIs" dxfId="4755" priority="915" operator="equal">
      <formula>"Inapto"</formula>
    </cfRule>
    <cfRule type="cellIs" dxfId="4754" priority="916" operator="equal">
      <formula>"Apto"</formula>
    </cfRule>
  </conditionalFormatting>
  <conditionalFormatting sqref="N97:N99">
    <cfRule type="cellIs" dxfId="4753" priority="917" stopIfTrue="1" operator="equal">
      <formula>"sim"</formula>
    </cfRule>
  </conditionalFormatting>
  <conditionalFormatting sqref="N100">
    <cfRule type="cellIs" dxfId="4752" priority="910" operator="equal">
      <formula>0</formula>
    </cfRule>
    <cfRule type="cellIs" dxfId="4751" priority="911" operator="equal">
      <formula>"Inapto"</formula>
    </cfRule>
    <cfRule type="cellIs" dxfId="4750" priority="912" operator="equal">
      <formula>"Apto"</formula>
    </cfRule>
  </conditionalFormatting>
  <conditionalFormatting sqref="N100:N101">
    <cfRule type="cellIs" dxfId="4749" priority="913" stopIfTrue="1" operator="equal">
      <formula>"sim"</formula>
    </cfRule>
  </conditionalFormatting>
  <conditionalFormatting sqref="N103">
    <cfRule type="cellIs" dxfId="4748" priority="909" stopIfTrue="1" operator="equal">
      <formula>"sim"</formula>
    </cfRule>
  </conditionalFormatting>
  <conditionalFormatting sqref="N105:N106">
    <cfRule type="cellIs" dxfId="4747" priority="908" stopIfTrue="1" operator="equal">
      <formula>"sim"</formula>
    </cfRule>
  </conditionalFormatting>
  <conditionalFormatting sqref="N108:N109">
    <cfRule type="cellIs" dxfId="4746" priority="907" stopIfTrue="1" operator="equal">
      <formula>"sim"</formula>
    </cfRule>
  </conditionalFormatting>
  <conditionalFormatting sqref="N110">
    <cfRule type="cellIs" dxfId="4745" priority="903" operator="equal">
      <formula>0</formula>
    </cfRule>
    <cfRule type="cellIs" dxfId="4744" priority="904" operator="equal">
      <formula>"Inapto"</formula>
    </cfRule>
    <cfRule type="cellIs" dxfId="4743" priority="905" operator="equal">
      <formula>"Apto"</formula>
    </cfRule>
  </conditionalFormatting>
  <conditionalFormatting sqref="N110 N112">
    <cfRule type="cellIs" dxfId="4742" priority="906" stopIfTrue="1" operator="equal">
      <formula>"sim"</formula>
    </cfRule>
  </conditionalFormatting>
  <conditionalFormatting sqref="O118">
    <cfRule type="cellIs" dxfId="4741" priority="899" operator="equal">
      <formula>0</formula>
    </cfRule>
    <cfRule type="cellIs" dxfId="4740" priority="900" operator="equal">
      <formula>"Inapto"</formula>
    </cfRule>
    <cfRule type="cellIs" dxfId="4739" priority="901" operator="equal">
      <formula>"Apto"</formula>
    </cfRule>
    <cfRule type="cellIs" dxfId="4738" priority="902" stopIfTrue="1" operator="equal">
      <formula>"sim"</formula>
    </cfRule>
  </conditionalFormatting>
  <conditionalFormatting sqref="N132">
    <cfRule type="cellIs" dxfId="4737" priority="891" operator="equal">
      <formula>0</formula>
    </cfRule>
    <cfRule type="cellIs" dxfId="4736" priority="892" operator="equal">
      <formula>"Inapto"</formula>
    </cfRule>
    <cfRule type="cellIs" dxfId="4735" priority="893" operator="equal">
      <formula>"Apto"</formula>
    </cfRule>
  </conditionalFormatting>
  <conditionalFormatting sqref="N132:N139">
    <cfRule type="cellIs" dxfId="4734" priority="894" stopIfTrue="1" operator="equal">
      <formula>"sim"</formula>
    </cfRule>
  </conditionalFormatting>
  <conditionalFormatting sqref="N140">
    <cfRule type="cellIs" dxfId="4733" priority="887" operator="equal">
      <formula>0</formula>
    </cfRule>
    <cfRule type="cellIs" dxfId="4732" priority="888" operator="equal">
      <formula>"Inapto"</formula>
    </cfRule>
    <cfRule type="cellIs" dxfId="4731" priority="889" operator="equal">
      <formula>"Apto"</formula>
    </cfRule>
  </conditionalFormatting>
  <conditionalFormatting sqref="N140:N147">
    <cfRule type="cellIs" dxfId="4730" priority="890" stopIfTrue="1" operator="equal">
      <formula>"sim"</formula>
    </cfRule>
  </conditionalFormatting>
  <conditionalFormatting sqref="N149">
    <cfRule type="cellIs" dxfId="4729" priority="879" operator="equal">
      <formula>0</formula>
    </cfRule>
    <cfRule type="cellIs" dxfId="4728" priority="880" operator="equal">
      <formula>"Inapto"</formula>
    </cfRule>
    <cfRule type="cellIs" dxfId="4727" priority="881" operator="equal">
      <formula>"Apto"</formula>
    </cfRule>
  </conditionalFormatting>
  <conditionalFormatting sqref="N149:N150">
    <cfRule type="cellIs" dxfId="4726" priority="882" stopIfTrue="1" operator="equal">
      <formula>"sim"</formula>
    </cfRule>
  </conditionalFormatting>
  <conditionalFormatting sqref="N151">
    <cfRule type="cellIs" dxfId="4725" priority="870" operator="equal">
      <formula>0</formula>
    </cfRule>
    <cfRule type="cellIs" dxfId="4724" priority="871" operator="equal">
      <formula>"Inapto"</formula>
    </cfRule>
    <cfRule type="cellIs" dxfId="4723" priority="872" operator="equal">
      <formula>"Apto"</formula>
    </cfRule>
    <cfRule type="cellIs" dxfId="4722" priority="873" stopIfTrue="1" operator="equal">
      <formula>"sim"</formula>
    </cfRule>
  </conditionalFormatting>
  <conditionalFormatting sqref="N155">
    <cfRule type="cellIs" dxfId="4721" priority="875" operator="equal">
      <formula>0</formula>
    </cfRule>
    <cfRule type="cellIs" dxfId="4720" priority="876" operator="equal">
      <formula>"Inapto"</formula>
    </cfRule>
    <cfRule type="cellIs" dxfId="4719" priority="877" operator="equal">
      <formula>"Apto"</formula>
    </cfRule>
  </conditionalFormatting>
  <conditionalFormatting sqref="N155:N157">
    <cfRule type="cellIs" dxfId="4718" priority="878" stopIfTrue="1" operator="equal">
      <formula>"sim"</formula>
    </cfRule>
  </conditionalFormatting>
  <conditionalFormatting sqref="N159">
    <cfRule type="cellIs" dxfId="4717" priority="874" stopIfTrue="1" operator="equal">
      <formula>"sim"</formula>
    </cfRule>
  </conditionalFormatting>
  <conditionalFormatting sqref="N161:N162">
    <cfRule type="cellIs" dxfId="4716" priority="869" stopIfTrue="1" operator="equal">
      <formula>"sim"</formula>
    </cfRule>
  </conditionalFormatting>
  <conditionalFormatting sqref="N163">
    <cfRule type="cellIs" dxfId="4715" priority="865" operator="equal">
      <formula>0</formula>
    </cfRule>
    <cfRule type="cellIs" dxfId="4714" priority="866" operator="equal">
      <formula>"Inapto"</formula>
    </cfRule>
    <cfRule type="cellIs" dxfId="4713" priority="867" operator="equal">
      <formula>"Apto"</formula>
    </cfRule>
    <cfRule type="cellIs" dxfId="4712" priority="868" stopIfTrue="1" operator="equal">
      <formula>"sim"</formula>
    </cfRule>
  </conditionalFormatting>
  <conditionalFormatting sqref="N348">
    <cfRule type="cellIs" dxfId="4711" priority="805" operator="equal">
      <formula>0</formula>
    </cfRule>
    <cfRule type="cellIs" dxfId="4710" priority="806" operator="equal">
      <formula>"Inapto"</formula>
    </cfRule>
    <cfRule type="cellIs" dxfId="4709" priority="807" operator="equal">
      <formula>"Apto"</formula>
    </cfRule>
  </conditionalFormatting>
  <conditionalFormatting sqref="N348:N349">
    <cfRule type="cellIs" dxfId="4708" priority="808" stopIfTrue="1" operator="equal">
      <formula>"sim"</formula>
    </cfRule>
  </conditionalFormatting>
  <conditionalFormatting sqref="N362">
    <cfRule type="cellIs" dxfId="4707" priority="797" operator="equal">
      <formula>0</formula>
    </cfRule>
    <cfRule type="cellIs" dxfId="4706" priority="798" operator="equal">
      <formula>"Inapto"</formula>
    </cfRule>
    <cfRule type="cellIs" dxfId="4705" priority="799" operator="equal">
      <formula>"Apto"</formula>
    </cfRule>
    <cfRule type="cellIs" dxfId="4704" priority="800" stopIfTrue="1" operator="equal">
      <formula>"sim"</formula>
    </cfRule>
  </conditionalFormatting>
  <conditionalFormatting sqref="N416 N418 N427 N432">
    <cfRule type="cellIs" dxfId="4703" priority="784" stopIfTrue="1" operator="equal">
      <formula>"sim"</formula>
    </cfRule>
  </conditionalFormatting>
  <conditionalFormatting sqref="N416 N427 N432 N418">
    <cfRule type="cellIs" dxfId="4702" priority="782" operator="equal">
      <formula>"Inapto"</formula>
    </cfRule>
    <cfRule type="cellIs" dxfId="4701" priority="783" operator="equal">
      <formula>"Apto"</formula>
    </cfRule>
  </conditionalFormatting>
  <conditionalFormatting sqref="N416 N427 N432">
    <cfRule type="cellIs" dxfId="4700" priority="781" operator="equal">
      <formula>0</formula>
    </cfRule>
  </conditionalFormatting>
  <conditionalFormatting sqref="N449">
    <cfRule type="cellIs" dxfId="4699" priority="778" operator="equal">
      <formula>"Inapto"</formula>
    </cfRule>
    <cfRule type="cellIs" dxfId="4698" priority="779" operator="equal">
      <formula>"Apto"</formula>
    </cfRule>
    <cfRule type="cellIs" dxfId="4697" priority="780" stopIfTrue="1" operator="equal">
      <formula>"sim"</formula>
    </cfRule>
  </conditionalFormatting>
  <conditionalFormatting sqref="N468">
    <cfRule type="cellIs" dxfId="4696" priority="738" operator="equal">
      <formula>"Inapto"</formula>
    </cfRule>
    <cfRule type="cellIs" dxfId="4695" priority="739" operator="equal">
      <formula>"Apto"</formula>
    </cfRule>
    <cfRule type="cellIs" dxfId="4694" priority="740" stopIfTrue="1" operator="equal">
      <formula>"sim"</formula>
    </cfRule>
  </conditionalFormatting>
  <conditionalFormatting sqref="N471 N475 N478">
    <cfRule type="cellIs" dxfId="4693" priority="763" operator="equal">
      <formula>"Inapto"</formula>
    </cfRule>
    <cfRule type="cellIs" dxfId="4692" priority="764" operator="equal">
      <formula>"Apto"</formula>
    </cfRule>
    <cfRule type="cellIs" dxfId="4691" priority="765" stopIfTrue="1" operator="equal">
      <formula>"sim"</formula>
    </cfRule>
  </conditionalFormatting>
  <conditionalFormatting sqref="O7:O9 O12:O13 O18:O21 O23:O25 O44 O49:O50 O53 O125 O169 O345:O353 O356 O359:O361 O371 O374:O375 O379 O383 O391 O394:O396 O409:O413 O456 O499 O27 O29:O30 O32:O34 O55:O61 O63:O66 O68:O70 O72:O76 O78:O80 O364 O366:O367 N377:O377 O381 N389 O398:O399 O401:O403 O405:O407 O36:O41">
    <cfRule type="cellIs" dxfId="4690" priority="979" operator="equal">
      <formula>0</formula>
    </cfRule>
    <cfRule type="cellIs" dxfId="4689" priority="980" operator="equal">
      <formula>"Inapto"</formula>
    </cfRule>
    <cfRule type="cellIs" dxfId="4688" priority="981" operator="equal">
      <formula>"Apto"</formula>
    </cfRule>
  </conditionalFormatting>
  <conditionalFormatting sqref="O8:O9 O12:O13 O18:O21 O23:O25 O27 O29:O30 O32:O34 O36:O41">
    <cfRule type="cellIs" dxfId="4687" priority="985" stopIfTrue="1" operator="equal">
      <formula>"sim"</formula>
    </cfRule>
  </conditionalFormatting>
  <conditionalFormatting sqref="O49:O50 O53 O55:O61 O63:O66 O68:O70 O72:O76 O78:O79">
    <cfRule type="cellIs" dxfId="4686" priority="984" stopIfTrue="1" operator="equal">
      <formula>"sim"</formula>
    </cfRule>
  </conditionalFormatting>
  <conditionalFormatting sqref="O194:O227 O170:O183 O185:O192">
    <cfRule type="cellIs" dxfId="4685" priority="590" stopIfTrue="1" operator="equal">
      <formula>"sim"</formula>
    </cfRule>
  </conditionalFormatting>
  <conditionalFormatting sqref="O229:O230 O288:O309 O333:O344 O266:O286 O244:O264 O232:O242 O311:O328 O330:O331">
    <cfRule type="cellIs" dxfId="4684" priority="589" stopIfTrue="1" operator="equal">
      <formula>"sim"</formula>
    </cfRule>
  </conditionalFormatting>
  <conditionalFormatting sqref="O346:O353 O356 O359:O361 O364">
    <cfRule type="cellIs" dxfId="4683" priority="983" stopIfTrue="1" operator="equal">
      <formula>"sim"</formula>
    </cfRule>
  </conditionalFormatting>
  <conditionalFormatting sqref="O367 O371 O374:O375 O379 O383 O391 O394:O396 O409:O412 N377:O377 O381 N389 O398:O399 O401:O403 O405:O407">
    <cfRule type="cellIs" dxfId="4682" priority="982" stopIfTrue="1" operator="equal">
      <formula>"sim"</formula>
    </cfRule>
  </conditionalFormatting>
  <conditionalFormatting sqref="O414:O445 O447:O455">
    <cfRule type="cellIs" dxfId="4681" priority="588" stopIfTrue="1" operator="equal">
      <formula>"sim"</formula>
    </cfRule>
  </conditionalFormatting>
  <conditionalFormatting sqref="O458 O460:O480 O482:O498">
    <cfRule type="cellIs" dxfId="4680" priority="587" stopIfTrue="1" operator="equal">
      <formula>"sim"</formula>
    </cfRule>
  </conditionalFormatting>
  <conditionalFormatting sqref="R7:R10 R12:R18 R32:R34 R36:R41 R43 R45:R48 R72:R76 R78:R79 R98:R99 R119:R124 R170:R175 R185:R186 R188:R190 R192:R210 R212:R215 R217:R223 R225:R227 R229:R250 R252:R253 R255:R258 R260:R264 R268 R280:R286 R288:R296 R298:R302 R311:R318 R320:R327 R330:R331 R344 R367 R387:R388 R394:R396 R398:R401 R403:R412 R414:R417 R419:R420 R457:R467 R469:R470 R476:R477 R480:R481 R491 R494 R496:R498 R50:R51 R81:R82 R84:R88 R90:R96 R102:R111 R114:R117 R126:R139 R160:R168 R346:R349 R351:R353 R20:R29 R53:R70 R177:R183 R266 R270:R278 R304:R306 R308:R309 R333:R334 R336:R342 R355:R365 R369:R373 R375:R385 R390:R392 R422:R441 R443:R455 R472:R474 R483:R486 R488:R489 R141:R158">
    <cfRule type="containsText" dxfId="4679" priority="987" operator="containsText" text="Apto">
      <formula>NOT(ISERROR(SEARCH("Apto",R7)))</formula>
    </cfRule>
  </conditionalFormatting>
  <conditionalFormatting sqref="R7:R10 R12:R18 R32:R34 R36:R41 R43:R48 R72:R76 R98:R99 R185:R186 R188:R190 R192:R210 R212:R215 R217:R223 R225:R250 R252:R253 R255:R258 R260:R264 R268 R280:R296 R298:R302 R311:R318 R320:R327 R330:R331 R387:R388 R394:R396 R398:R401 R403:R417 R419:R420 R469:R470 R476:R477 R480:R481 R491 R494 R50:R51 R78:R82 R84:R88 R90:R96 R102:R111 R114:R117 R119:R139 R160:R175 R344:R349 R351:R353 R20:R29 R53:R70 R177:R183 R266 R270:R278 R304:R306 R308:R309 R333:R334 R336:R342 R355:R367 R369:R373 R375:R385 R390:R392 R422:R441 R443:R467 R472:R474 R483:R486 R488:R489 R141:R158 R496:R499">
    <cfRule type="containsText" dxfId="4678" priority="988" operator="containsText" text="Inapto">
      <formula>NOT(ISERROR(SEARCH("Inapto",R7)))</formula>
    </cfRule>
  </conditionalFormatting>
  <conditionalFormatting sqref="R7:R18 R20:R29">
    <cfRule type="cellIs" dxfId="4677" priority="583" operator="equal">
      <formula>"Inapto"</formula>
    </cfRule>
  </conditionalFormatting>
  <conditionalFormatting sqref="R8:R10 R12:R18 R32:R34 R36:R41 R43 R45:R48 R72:R76 R78:R79 R98:R99 R119:R124 R170:R175 R185:R186 R188:R190 R192:R210 R212:R215 R217:R223 R225:R227 R229:R250 R252:R253 R255:R258 R260:R264 R268 R280:R286 R288:R296 R298:R302 R311:R318 R320:R327 R330:R331 R344 R367 R387:R388 R394:R396 R398:R401 R403:R412 R414:R417 R419:R420 R457:R467 R469:R470 R476:R477 R480:R481 R491 R494 R496:R498 R50:R51 R81:R82 R84:R88 R90:R96 R102:R111 R114:R117 R126:R139 R160:R168 R346:R349 R351:R353 R20:R29 R53:R70 R177:R183 R266 R270:R278 R304:R306 R308:R309 R333:R334 R336:R342 R355:R365 R369:R373 R375:R385 R390:R392 R422:R441 R443:R455 R472:R474 R483:R486 R488:R489 R141:R158">
    <cfRule type="cellIs" dxfId="4676" priority="994" stopIfTrue="1" operator="equal">
      <formula>"sim"</formula>
    </cfRule>
  </conditionalFormatting>
  <conditionalFormatting sqref="R11">
    <cfRule type="cellIs" dxfId="4675" priority="582" operator="equal">
      <formula>0</formula>
    </cfRule>
    <cfRule type="cellIs" dxfId="4674" priority="584" operator="equal">
      <formula>"Apto"</formula>
    </cfRule>
    <cfRule type="cellIs" dxfId="4673" priority="585" stopIfTrue="1" operator="equal">
      <formula>"sim"</formula>
    </cfRule>
  </conditionalFormatting>
  <conditionalFormatting sqref="R30:R31">
    <cfRule type="cellIs" dxfId="4672" priority="578" operator="equal">
      <formula>0</formula>
    </cfRule>
    <cfRule type="cellIs" dxfId="4671" priority="580" operator="equal">
      <formula>"Apto"</formula>
    </cfRule>
    <cfRule type="cellIs" dxfId="4670" priority="581" stopIfTrue="1" operator="equal">
      <formula>"sim"</formula>
    </cfRule>
  </conditionalFormatting>
  <conditionalFormatting sqref="R30:R34">
    <cfRule type="cellIs" dxfId="4669" priority="579" operator="equal">
      <formula>"Inapto"</formula>
    </cfRule>
  </conditionalFormatting>
  <conditionalFormatting sqref="R35">
    <cfRule type="cellIs" dxfId="4668" priority="574" operator="equal">
      <formula>0</formula>
    </cfRule>
    <cfRule type="cellIs" dxfId="4667" priority="576" operator="equal">
      <formula>"Apto"</formula>
    </cfRule>
    <cfRule type="cellIs" dxfId="4666" priority="577" stopIfTrue="1" operator="equal">
      <formula>"sim"</formula>
    </cfRule>
  </conditionalFormatting>
  <conditionalFormatting sqref="R35:R41">
    <cfRule type="cellIs" dxfId="4665" priority="575" operator="equal">
      <formula>"Inapto"</formula>
    </cfRule>
  </conditionalFormatting>
  <conditionalFormatting sqref="R43:R48 R72:R76 R98:R99 R50:R51 R78:R82 R84:R88 R90:R96 R102:R111 R114:R117 R119:R139 R160:R163 R348:R349 R351:R353 R53:R70 R355:R362 R141:R158">
    <cfRule type="cellIs" dxfId="4664" priority="586" operator="equal">
      <formula>"Inapto"</formula>
    </cfRule>
  </conditionalFormatting>
  <conditionalFormatting sqref="R164:R175 R177:R186">
    <cfRule type="cellIs" dxfId="4663" priority="541" operator="equal">
      <formula>"Inapto"</formula>
    </cfRule>
  </conditionalFormatting>
  <conditionalFormatting sqref="R184">
    <cfRule type="cellIs" dxfId="4662" priority="540" operator="equal">
      <formula>0</formula>
    </cfRule>
    <cfRule type="cellIs" dxfId="4661" priority="542" operator="equal">
      <formula>"Apto"</formula>
    </cfRule>
    <cfRule type="cellIs" dxfId="4660" priority="543" stopIfTrue="1" operator="equal">
      <formula>"sim"</formula>
    </cfRule>
  </conditionalFormatting>
  <conditionalFormatting sqref="R187">
    <cfRule type="cellIs" dxfId="4659" priority="536" operator="equal">
      <formula>0</formula>
    </cfRule>
    <cfRule type="cellIs" dxfId="4658" priority="538" operator="equal">
      <formula>"Apto"</formula>
    </cfRule>
    <cfRule type="cellIs" dxfId="4657" priority="539" stopIfTrue="1" operator="equal">
      <formula>"sim"</formula>
    </cfRule>
  </conditionalFormatting>
  <conditionalFormatting sqref="R187:R190">
    <cfRule type="cellIs" dxfId="4656" priority="537" operator="equal">
      <formula>"Inapto"</formula>
    </cfRule>
  </conditionalFormatting>
  <conditionalFormatting sqref="R191">
    <cfRule type="cellIs" dxfId="4655" priority="532" operator="equal">
      <formula>0</formula>
    </cfRule>
    <cfRule type="cellIs" dxfId="4654" priority="534" operator="equal">
      <formula>"Apto"</formula>
    </cfRule>
    <cfRule type="cellIs" dxfId="4653" priority="535" stopIfTrue="1" operator="equal">
      <formula>"sim"</formula>
    </cfRule>
  </conditionalFormatting>
  <conditionalFormatting sqref="R191:R210">
    <cfRule type="cellIs" dxfId="4652" priority="533" operator="equal">
      <formula>"Inapto"</formula>
    </cfRule>
  </conditionalFormatting>
  <conditionalFormatting sqref="R211">
    <cfRule type="cellIs" dxfId="4651" priority="528" operator="equal">
      <formula>0</formula>
    </cfRule>
    <cfRule type="cellIs" dxfId="4650" priority="530" operator="equal">
      <formula>"Apto"</formula>
    </cfRule>
    <cfRule type="cellIs" dxfId="4649" priority="531" stopIfTrue="1" operator="equal">
      <formula>"sim"</formula>
    </cfRule>
  </conditionalFormatting>
  <conditionalFormatting sqref="R211:R215">
    <cfRule type="cellIs" dxfId="4648" priority="529" operator="equal">
      <formula>"Inapto"</formula>
    </cfRule>
  </conditionalFormatting>
  <conditionalFormatting sqref="R216">
    <cfRule type="cellIs" dxfId="4647" priority="524" operator="equal">
      <formula>0</formula>
    </cfRule>
    <cfRule type="cellIs" dxfId="4646" priority="526" operator="equal">
      <formula>"Apto"</formula>
    </cfRule>
    <cfRule type="cellIs" dxfId="4645" priority="527" stopIfTrue="1" operator="equal">
      <formula>"sim"</formula>
    </cfRule>
  </conditionalFormatting>
  <conditionalFormatting sqref="R216:R223">
    <cfRule type="cellIs" dxfId="4644" priority="525" operator="equal">
      <formula>"Inapto"</formula>
    </cfRule>
  </conditionalFormatting>
  <conditionalFormatting sqref="R224">
    <cfRule type="cellIs" dxfId="4643" priority="520" operator="equal">
      <formula>0</formula>
    </cfRule>
    <cfRule type="cellIs" dxfId="4642" priority="522" operator="equal">
      <formula>"Apto"</formula>
    </cfRule>
    <cfRule type="cellIs" dxfId="4641" priority="523" stopIfTrue="1" operator="equal">
      <formula>"sim"</formula>
    </cfRule>
  </conditionalFormatting>
  <conditionalFormatting sqref="R224:R250">
    <cfRule type="cellIs" dxfId="4640" priority="521" operator="equal">
      <formula>"Inapto"</formula>
    </cfRule>
  </conditionalFormatting>
  <conditionalFormatting sqref="R251">
    <cfRule type="cellIs" dxfId="4639" priority="516" operator="equal">
      <formula>0</formula>
    </cfRule>
    <cfRule type="cellIs" dxfId="4638" priority="518" operator="equal">
      <formula>"Apto"</formula>
    </cfRule>
    <cfRule type="cellIs" dxfId="4637" priority="519" stopIfTrue="1" operator="equal">
      <formula>"sim"</formula>
    </cfRule>
  </conditionalFormatting>
  <conditionalFormatting sqref="R251:R253">
    <cfRule type="cellIs" dxfId="4636" priority="517" operator="equal">
      <formula>"Inapto"</formula>
    </cfRule>
  </conditionalFormatting>
  <conditionalFormatting sqref="R254">
    <cfRule type="cellIs" dxfId="4635" priority="512" operator="equal">
      <formula>0</formula>
    </cfRule>
    <cfRule type="cellIs" dxfId="4634" priority="514" operator="equal">
      <formula>"Apto"</formula>
    </cfRule>
    <cfRule type="cellIs" dxfId="4633" priority="515" stopIfTrue="1" operator="equal">
      <formula>"sim"</formula>
    </cfRule>
  </conditionalFormatting>
  <conditionalFormatting sqref="R254:R258">
    <cfRule type="cellIs" dxfId="4632" priority="513" operator="equal">
      <formula>"Inapto"</formula>
    </cfRule>
  </conditionalFormatting>
  <conditionalFormatting sqref="R259">
    <cfRule type="cellIs" dxfId="4631" priority="508" operator="equal">
      <formula>0</formula>
    </cfRule>
    <cfRule type="cellIs" dxfId="4630" priority="510" operator="equal">
      <formula>"Apto"</formula>
    </cfRule>
    <cfRule type="cellIs" dxfId="4629" priority="511" stopIfTrue="1" operator="equal">
      <formula>"sim"</formula>
    </cfRule>
  </conditionalFormatting>
  <conditionalFormatting sqref="R259:R264 R266">
    <cfRule type="cellIs" dxfId="4628" priority="509" operator="equal">
      <formula>"Inapto"</formula>
    </cfRule>
  </conditionalFormatting>
  <conditionalFormatting sqref="R267">
    <cfRule type="cellIs" dxfId="4627" priority="504" operator="equal">
      <formula>0</formula>
    </cfRule>
    <cfRule type="cellIs" dxfId="4626" priority="506" operator="equal">
      <formula>"Apto"</formula>
    </cfRule>
    <cfRule type="cellIs" dxfId="4625" priority="507" stopIfTrue="1" operator="equal">
      <formula>"sim"</formula>
    </cfRule>
  </conditionalFormatting>
  <conditionalFormatting sqref="R267:R268 R270:R278">
    <cfRule type="cellIs" dxfId="4624" priority="505" operator="equal">
      <formula>"Inapto"</formula>
    </cfRule>
  </conditionalFormatting>
  <conditionalFormatting sqref="R279">
    <cfRule type="cellIs" dxfId="4623" priority="500" operator="equal">
      <formula>0</formula>
    </cfRule>
    <cfRule type="cellIs" dxfId="4622" priority="502" operator="equal">
      <formula>"Apto"</formula>
    </cfRule>
    <cfRule type="cellIs" dxfId="4621" priority="503" stopIfTrue="1" operator="equal">
      <formula>"sim"</formula>
    </cfRule>
  </conditionalFormatting>
  <conditionalFormatting sqref="R279:R296">
    <cfRule type="cellIs" dxfId="4620" priority="501" operator="equal">
      <formula>"Inapto"</formula>
    </cfRule>
  </conditionalFormatting>
  <conditionalFormatting sqref="R297">
    <cfRule type="cellIs" dxfId="4619" priority="496" operator="equal">
      <formula>0</formula>
    </cfRule>
    <cfRule type="cellIs" dxfId="4618" priority="498" operator="equal">
      <formula>"Apto"</formula>
    </cfRule>
    <cfRule type="cellIs" dxfId="4617" priority="499" stopIfTrue="1" operator="equal">
      <formula>"sim"</formula>
    </cfRule>
  </conditionalFormatting>
  <conditionalFormatting sqref="R297:R302 R304:R306 R308:R309">
    <cfRule type="cellIs" dxfId="4616" priority="497" operator="equal">
      <formula>"Inapto"</formula>
    </cfRule>
  </conditionalFormatting>
  <conditionalFormatting sqref="R310">
    <cfRule type="cellIs" dxfId="4615" priority="492" operator="equal">
      <formula>0</formula>
    </cfRule>
    <cfRule type="cellIs" dxfId="4614" priority="494" operator="equal">
      <formula>"Apto"</formula>
    </cfRule>
    <cfRule type="cellIs" dxfId="4613" priority="495" stopIfTrue="1" operator="equal">
      <formula>"sim"</formula>
    </cfRule>
  </conditionalFormatting>
  <conditionalFormatting sqref="R310:R318">
    <cfRule type="cellIs" dxfId="4612" priority="493" operator="equal">
      <formula>"Inapto"</formula>
    </cfRule>
  </conditionalFormatting>
  <conditionalFormatting sqref="R319">
    <cfRule type="cellIs" dxfId="4611" priority="488" operator="equal">
      <formula>0</formula>
    </cfRule>
    <cfRule type="cellIs" dxfId="4610" priority="490" operator="equal">
      <formula>"Apto"</formula>
    </cfRule>
    <cfRule type="cellIs" dxfId="4609" priority="491" stopIfTrue="1" operator="equal">
      <formula>"sim"</formula>
    </cfRule>
  </conditionalFormatting>
  <conditionalFormatting sqref="R319:R327">
    <cfRule type="cellIs" dxfId="4608" priority="489" operator="equal">
      <formula>"Inapto"</formula>
    </cfRule>
  </conditionalFormatting>
  <conditionalFormatting sqref="R328:R329">
    <cfRule type="cellIs" dxfId="4607" priority="484" operator="equal">
      <formula>0</formula>
    </cfRule>
    <cfRule type="cellIs" dxfId="4606" priority="486" operator="equal">
      <formula>"Apto"</formula>
    </cfRule>
    <cfRule type="cellIs" dxfId="4605" priority="487" stopIfTrue="1" operator="equal">
      <formula>"sim"</formula>
    </cfRule>
  </conditionalFormatting>
  <conditionalFormatting sqref="R328:R331 R333:R334 R336:R342">
    <cfRule type="cellIs" dxfId="4604" priority="485" operator="equal">
      <formula>"Inapto"</formula>
    </cfRule>
  </conditionalFormatting>
  <conditionalFormatting sqref="R343">
    <cfRule type="cellIs" dxfId="4603" priority="480" operator="equal">
      <formula>0</formula>
    </cfRule>
    <cfRule type="cellIs" dxfId="4602" priority="482" operator="equal">
      <formula>"Apto"</formula>
    </cfRule>
    <cfRule type="cellIs" dxfId="4601" priority="483" stopIfTrue="1" operator="equal">
      <formula>"sim"</formula>
    </cfRule>
  </conditionalFormatting>
  <conditionalFormatting sqref="R343:R347">
    <cfRule type="cellIs" dxfId="4600" priority="481" operator="equal">
      <formula>"Inapto"</formula>
    </cfRule>
  </conditionalFormatting>
  <conditionalFormatting sqref="R363:R367 R369:R373 R375:R388 R390:R392">
    <cfRule type="cellIs" dxfId="4599" priority="477" operator="equal">
      <formula>"Inapto"</formula>
    </cfRule>
  </conditionalFormatting>
  <conditionalFormatting sqref="R386">
    <cfRule type="cellIs" dxfId="4598" priority="476" operator="equal">
      <formula>0</formula>
    </cfRule>
    <cfRule type="cellIs" dxfId="4597" priority="478" operator="equal">
      <formula>"Apto"</formula>
    </cfRule>
    <cfRule type="cellIs" dxfId="4596" priority="479" stopIfTrue="1" operator="equal">
      <formula>"sim"</formula>
    </cfRule>
  </conditionalFormatting>
  <conditionalFormatting sqref="R393">
    <cfRule type="cellIs" dxfId="4595" priority="472" operator="equal">
      <formula>0</formula>
    </cfRule>
    <cfRule type="cellIs" dxfId="4594" priority="474" operator="equal">
      <formula>"Apto"</formula>
    </cfRule>
    <cfRule type="cellIs" dxfId="4593" priority="475" stopIfTrue="1" operator="equal">
      <formula>"sim"</formula>
    </cfRule>
  </conditionalFormatting>
  <conditionalFormatting sqref="R393:R396">
    <cfRule type="cellIs" dxfId="4592" priority="473" operator="equal">
      <formula>"Inapto"</formula>
    </cfRule>
  </conditionalFormatting>
  <conditionalFormatting sqref="R397">
    <cfRule type="cellIs" dxfId="4591" priority="468" operator="equal">
      <formula>0</formula>
    </cfRule>
    <cfRule type="cellIs" dxfId="4590" priority="470" operator="equal">
      <formula>"Apto"</formula>
    </cfRule>
    <cfRule type="cellIs" dxfId="4589" priority="471" stopIfTrue="1" operator="equal">
      <formula>"sim"</formula>
    </cfRule>
  </conditionalFormatting>
  <conditionalFormatting sqref="R397:R401">
    <cfRule type="cellIs" dxfId="4588" priority="469" operator="equal">
      <formula>"Inapto"</formula>
    </cfRule>
  </conditionalFormatting>
  <conditionalFormatting sqref="R402">
    <cfRule type="cellIs" dxfId="4587" priority="464" operator="equal">
      <formula>0</formula>
    </cfRule>
    <cfRule type="cellIs" dxfId="4586" priority="466" operator="equal">
      <formula>"Apto"</formula>
    </cfRule>
    <cfRule type="cellIs" dxfId="4585" priority="467" stopIfTrue="1" operator="equal">
      <formula>"sim"</formula>
    </cfRule>
  </conditionalFormatting>
  <conditionalFormatting sqref="R402:R417">
    <cfRule type="cellIs" dxfId="4584" priority="465" operator="equal">
      <formula>"Inapto"</formula>
    </cfRule>
  </conditionalFormatting>
  <conditionalFormatting sqref="R418">
    <cfRule type="cellIs" dxfId="4583" priority="460" operator="equal">
      <formula>0</formula>
    </cfRule>
    <cfRule type="cellIs" dxfId="4582" priority="462" operator="equal">
      <formula>"Apto"</formula>
    </cfRule>
    <cfRule type="cellIs" dxfId="4581" priority="463" stopIfTrue="1" operator="equal">
      <formula>"sim"</formula>
    </cfRule>
  </conditionalFormatting>
  <conditionalFormatting sqref="R418:R420 R422:R441 R443:R467">
    <cfRule type="cellIs" dxfId="4580" priority="461" operator="equal">
      <formula>"Inapto"</formula>
    </cfRule>
  </conditionalFormatting>
  <conditionalFormatting sqref="R468">
    <cfRule type="cellIs" dxfId="4579" priority="456" operator="equal">
      <formula>0</formula>
    </cfRule>
    <cfRule type="cellIs" dxfId="4578" priority="458" operator="equal">
      <formula>"Apto"</formula>
    </cfRule>
    <cfRule type="cellIs" dxfId="4577" priority="459" stopIfTrue="1" operator="equal">
      <formula>"sim"</formula>
    </cfRule>
  </conditionalFormatting>
  <conditionalFormatting sqref="R468:R470 R472:R474">
    <cfRule type="cellIs" dxfId="4576" priority="457" operator="equal">
      <formula>"Inapto"</formula>
    </cfRule>
  </conditionalFormatting>
  <conditionalFormatting sqref="R475">
    <cfRule type="cellIs" dxfId="4575" priority="452" operator="equal">
      <formula>0</formula>
    </cfRule>
    <cfRule type="cellIs" dxfId="4574" priority="454" operator="equal">
      <formula>"Apto"</formula>
    </cfRule>
    <cfRule type="cellIs" dxfId="4573" priority="455" stopIfTrue="1" operator="equal">
      <formula>"sim"</formula>
    </cfRule>
  </conditionalFormatting>
  <conditionalFormatting sqref="R475:R477">
    <cfRule type="cellIs" dxfId="4572" priority="453" operator="equal">
      <formula>"Inapto"</formula>
    </cfRule>
  </conditionalFormatting>
  <conditionalFormatting sqref="R478">
    <cfRule type="cellIs" dxfId="4571" priority="448" operator="equal">
      <formula>0</formula>
    </cfRule>
    <cfRule type="cellIs" dxfId="4570" priority="450" operator="equal">
      <formula>"Apto"</formula>
    </cfRule>
    <cfRule type="cellIs" dxfId="4569" priority="451" stopIfTrue="1" operator="equal">
      <formula>"sim"</formula>
    </cfRule>
  </conditionalFormatting>
  <conditionalFormatting sqref="R478 R480:R481 R483:R486 R488:R489">
    <cfRule type="cellIs" dxfId="4568" priority="449" operator="equal">
      <formula>"Inapto"</formula>
    </cfRule>
  </conditionalFormatting>
  <conditionalFormatting sqref="R490">
    <cfRule type="cellIs" dxfId="4567" priority="444" operator="equal">
      <formula>0</formula>
    </cfRule>
    <cfRule type="cellIs" dxfId="4566" priority="446" operator="equal">
      <formula>"Apto"</formula>
    </cfRule>
    <cfRule type="cellIs" dxfId="4565" priority="447" stopIfTrue="1" operator="equal">
      <formula>"sim"</formula>
    </cfRule>
  </conditionalFormatting>
  <conditionalFormatting sqref="R490:R491">
    <cfRule type="cellIs" dxfId="4564" priority="445" operator="equal">
      <formula>"Inapto"</formula>
    </cfRule>
  </conditionalFormatting>
  <conditionalFormatting sqref="R493">
    <cfRule type="cellIs" dxfId="4563" priority="436" operator="equal">
      <formula>0</formula>
    </cfRule>
    <cfRule type="cellIs" dxfId="4562" priority="437" operator="equal">
      <formula>"Inapto"</formula>
    </cfRule>
    <cfRule type="cellIs" dxfId="4561" priority="438" operator="equal">
      <formula>"Apto"</formula>
    </cfRule>
    <cfRule type="cellIs" dxfId="4560" priority="439" stopIfTrue="1" operator="equal">
      <formula>"sim"</formula>
    </cfRule>
  </conditionalFormatting>
  <conditionalFormatting sqref="R494:R499">
    <cfRule type="cellIs" dxfId="4559" priority="441" operator="equal">
      <formula>"Inapto"</formula>
    </cfRule>
  </conditionalFormatting>
  <conditionalFormatting sqref="R495">
    <cfRule type="cellIs" dxfId="4558" priority="440" operator="equal">
      <formula>0</formula>
    </cfRule>
    <cfRule type="cellIs" dxfId="4557" priority="442" operator="equal">
      <formula>"Apto"</formula>
    </cfRule>
    <cfRule type="cellIs" dxfId="4556" priority="443" stopIfTrue="1" operator="equal">
      <formula>"sim"</formula>
    </cfRule>
  </conditionalFormatting>
  <conditionalFormatting sqref="R49">
    <cfRule type="cellIs" dxfId="4555" priority="435" operator="equal">
      <formula>"Inapto"</formula>
    </cfRule>
  </conditionalFormatting>
  <conditionalFormatting sqref="N492">
    <cfRule type="cellIs" dxfId="4554" priority="430" operator="equal">
      <formula>0</formula>
    </cfRule>
    <cfRule type="cellIs" dxfId="4553" priority="431" operator="equal">
      <formula>"Inapto"</formula>
    </cfRule>
  </conditionalFormatting>
  <conditionalFormatting sqref="N492">
    <cfRule type="containsText" dxfId="4552" priority="432" operator="containsText" text="0">
      <formula>NOT(ISERROR(SEARCH("0",N492)))</formula>
    </cfRule>
  </conditionalFormatting>
  <conditionalFormatting sqref="N492">
    <cfRule type="containsText" dxfId="4551" priority="433" operator="containsText" text="Inapto">
      <formula>NOT(ISERROR(SEARCH("Inapto",N492)))</formula>
    </cfRule>
    <cfRule type="containsText" dxfId="4550" priority="434" operator="containsText" text="Apto">
      <formula>NOT(ISERROR(SEARCH("Apto",N492)))</formula>
    </cfRule>
  </conditionalFormatting>
  <conditionalFormatting sqref="N482">
    <cfRule type="cellIs" dxfId="4549" priority="425" operator="equal">
      <formula>0</formula>
    </cfRule>
    <cfRule type="cellIs" dxfId="4548" priority="426" operator="equal">
      <formula>"Inapto"</formula>
    </cfRule>
  </conditionalFormatting>
  <conditionalFormatting sqref="N482">
    <cfRule type="containsText" dxfId="4547" priority="427" operator="containsText" text="0">
      <formula>NOT(ISERROR(SEARCH("0",N482)))</formula>
    </cfRule>
  </conditionalFormatting>
  <conditionalFormatting sqref="N482">
    <cfRule type="containsText" dxfId="4546" priority="428" operator="containsText" text="Inapto">
      <formula>NOT(ISERROR(SEARCH("Inapto",N482)))</formula>
    </cfRule>
    <cfRule type="containsText" dxfId="4545" priority="429" operator="containsText" text="Apto">
      <formula>NOT(ISERROR(SEARCH("Apto",N482)))</formula>
    </cfRule>
  </conditionalFormatting>
  <conditionalFormatting sqref="N476">
    <cfRule type="cellIs" dxfId="4544" priority="420" operator="equal">
      <formula>0</formula>
    </cfRule>
    <cfRule type="cellIs" dxfId="4543" priority="421" operator="equal">
      <formula>"Inapto"</formula>
    </cfRule>
  </conditionalFormatting>
  <conditionalFormatting sqref="N476">
    <cfRule type="containsText" dxfId="4542" priority="422" operator="containsText" text="0">
      <formula>NOT(ISERROR(SEARCH("0",N476)))</formula>
    </cfRule>
  </conditionalFormatting>
  <conditionalFormatting sqref="N476">
    <cfRule type="containsText" dxfId="4541" priority="423" operator="containsText" text="Inapto">
      <formula>NOT(ISERROR(SEARCH("Inapto",N476)))</formula>
    </cfRule>
    <cfRule type="containsText" dxfId="4540" priority="424" operator="containsText" text="Apto">
      <formula>NOT(ISERROR(SEARCH("Apto",N476)))</formula>
    </cfRule>
  </conditionalFormatting>
  <conditionalFormatting sqref="N470">
    <cfRule type="cellIs" dxfId="4539" priority="415" operator="equal">
      <formula>0</formula>
    </cfRule>
    <cfRule type="cellIs" dxfId="4538" priority="416" operator="equal">
      <formula>"Inapto"</formula>
    </cfRule>
  </conditionalFormatting>
  <conditionalFormatting sqref="N470">
    <cfRule type="containsText" dxfId="4537" priority="417" operator="containsText" text="0">
      <formula>NOT(ISERROR(SEARCH("0",N470)))</formula>
    </cfRule>
  </conditionalFormatting>
  <conditionalFormatting sqref="N470">
    <cfRule type="containsText" dxfId="4536" priority="418" operator="containsText" text="Inapto">
      <formula>NOT(ISERROR(SEARCH("Inapto",N470)))</formula>
    </cfRule>
    <cfRule type="containsText" dxfId="4535" priority="419" operator="containsText" text="Apto">
      <formula>NOT(ISERROR(SEARCH("Apto",N470)))</formula>
    </cfRule>
  </conditionalFormatting>
  <conditionalFormatting sqref="N447">
    <cfRule type="cellIs" dxfId="4534" priority="410" operator="equal">
      <formula>0</formula>
    </cfRule>
    <cfRule type="cellIs" dxfId="4533" priority="411" operator="equal">
      <formula>"Inapto"</formula>
    </cfRule>
  </conditionalFormatting>
  <conditionalFormatting sqref="N447">
    <cfRule type="containsText" dxfId="4532" priority="412" operator="containsText" text="0">
      <formula>NOT(ISERROR(SEARCH("0",N447)))</formula>
    </cfRule>
  </conditionalFormatting>
  <conditionalFormatting sqref="N447">
    <cfRule type="containsText" dxfId="4531" priority="413" operator="containsText" text="Inapto">
      <formula>NOT(ISERROR(SEARCH("Inapto",N447)))</formula>
    </cfRule>
    <cfRule type="containsText" dxfId="4530" priority="414" operator="containsText" text="Apto">
      <formula>NOT(ISERROR(SEARCH("Apto",N447)))</formula>
    </cfRule>
  </conditionalFormatting>
  <conditionalFormatting sqref="O446">
    <cfRule type="cellIs" dxfId="4529" priority="405" operator="equal">
      <formula>0</formula>
    </cfRule>
    <cfRule type="cellIs" dxfId="4528" priority="406" operator="equal">
      <formula>"Inapto"</formula>
    </cfRule>
  </conditionalFormatting>
  <conditionalFormatting sqref="O446">
    <cfRule type="containsText" dxfId="4527" priority="407" operator="containsText" text="0">
      <formula>NOT(ISERROR(SEARCH("0",O446)))</formula>
    </cfRule>
  </conditionalFormatting>
  <conditionalFormatting sqref="O446">
    <cfRule type="containsText" dxfId="4526" priority="408" operator="containsText" text="Inapto">
      <formula>NOT(ISERROR(SEARCH("Inapto",O446)))</formula>
    </cfRule>
    <cfRule type="containsText" dxfId="4525" priority="409" operator="containsText" text="Apto">
      <formula>NOT(ISERROR(SEARCH("Apto",O446)))</formula>
    </cfRule>
  </conditionalFormatting>
  <conditionalFormatting sqref="K436">
    <cfRule type="cellIs" dxfId="4524" priority="403" operator="equal">
      <formula>0</formula>
    </cfRule>
    <cfRule type="cellIs" dxfId="4523" priority="404" operator="equal">
      <formula>"Inapto"</formula>
    </cfRule>
  </conditionalFormatting>
  <conditionalFormatting sqref="N363">
    <cfRule type="cellIs" dxfId="4522" priority="401" operator="equal">
      <formula>0</formula>
    </cfRule>
    <cfRule type="cellIs" dxfId="4521" priority="402" operator="equal">
      <formula>"Inapto"</formula>
    </cfRule>
  </conditionalFormatting>
  <conditionalFormatting sqref="O332">
    <cfRule type="cellIs" dxfId="4520" priority="396" operator="equal">
      <formula>0</formula>
    </cfRule>
    <cfRule type="cellIs" dxfId="4519" priority="397" operator="equal">
      <formula>"Inapto"</formula>
    </cfRule>
  </conditionalFormatting>
  <conditionalFormatting sqref="O332">
    <cfRule type="containsText" dxfId="4518" priority="398" operator="containsText" text="0">
      <formula>NOT(ISERROR(SEARCH("0",O332)))</formula>
    </cfRule>
  </conditionalFormatting>
  <conditionalFormatting sqref="O332">
    <cfRule type="containsText" dxfId="4517" priority="399" operator="containsText" text="Inapto">
      <formula>NOT(ISERROR(SEARCH("Inapto",O332)))</formula>
    </cfRule>
    <cfRule type="containsText" dxfId="4516" priority="400" operator="containsText" text="Apto">
      <formula>NOT(ISERROR(SEARCH("Apto",O332)))</formula>
    </cfRule>
  </conditionalFormatting>
  <conditionalFormatting sqref="J318">
    <cfRule type="cellIs" dxfId="4515" priority="391" operator="equal">
      <formula>0</formula>
    </cfRule>
    <cfRule type="cellIs" dxfId="4514" priority="392" operator="equal">
      <formula>"Inapto"</formula>
    </cfRule>
  </conditionalFormatting>
  <conditionalFormatting sqref="J318">
    <cfRule type="containsText" dxfId="4513" priority="393" operator="containsText" text="0">
      <formula>NOT(ISERROR(SEARCH("0",J318)))</formula>
    </cfRule>
  </conditionalFormatting>
  <conditionalFormatting sqref="J318">
    <cfRule type="containsText" dxfId="4512" priority="394" operator="containsText" text="Inapto">
      <formula>NOT(ISERROR(SEARCH("Inapto",J318)))</formula>
    </cfRule>
    <cfRule type="containsText" dxfId="4511" priority="395" operator="containsText" text="Apto">
      <formula>NOT(ISERROR(SEARCH("Apto",J318)))</formula>
    </cfRule>
  </conditionalFormatting>
  <conditionalFormatting sqref="N318">
    <cfRule type="cellIs" dxfId="4510" priority="386" operator="equal">
      <formula>0</formula>
    </cfRule>
    <cfRule type="cellIs" dxfId="4509" priority="387" operator="equal">
      <formula>"Inapto"</formula>
    </cfRule>
  </conditionalFormatting>
  <conditionalFormatting sqref="N318">
    <cfRule type="containsText" dxfId="4508" priority="388" operator="containsText" text="0">
      <formula>NOT(ISERROR(SEARCH("0",N318)))</formula>
    </cfRule>
  </conditionalFormatting>
  <conditionalFormatting sqref="N318">
    <cfRule type="containsText" dxfId="4507" priority="389" operator="containsText" text="Inapto">
      <formula>NOT(ISERROR(SEARCH("Inapto",N318)))</formula>
    </cfRule>
    <cfRule type="containsText" dxfId="4506" priority="390" operator="containsText" text="Apto">
      <formula>NOT(ISERROR(SEARCH("Apto",N318)))</formula>
    </cfRule>
  </conditionalFormatting>
  <conditionalFormatting sqref="L305">
    <cfRule type="cellIs" dxfId="4505" priority="384" operator="equal">
      <formula>0</formula>
    </cfRule>
    <cfRule type="cellIs" dxfId="4504" priority="385" operator="equal">
      <formula>"Inapto"</formula>
    </cfRule>
  </conditionalFormatting>
  <conditionalFormatting sqref="K275">
    <cfRule type="cellIs" dxfId="4503" priority="379" operator="equal">
      <formula>0</formula>
    </cfRule>
    <cfRule type="cellIs" dxfId="4502" priority="380" operator="equal">
      <formula>"Inapto"</formula>
    </cfRule>
  </conditionalFormatting>
  <conditionalFormatting sqref="K275">
    <cfRule type="containsText" dxfId="4501" priority="381" operator="containsText" text="0">
      <formula>NOT(ISERROR(SEARCH("0",K275)))</formula>
    </cfRule>
  </conditionalFormatting>
  <conditionalFormatting sqref="K275">
    <cfRule type="containsText" dxfId="4500" priority="382" operator="containsText" text="Inapto">
      <formula>NOT(ISERROR(SEARCH("Inapto",K275)))</formula>
    </cfRule>
    <cfRule type="containsText" dxfId="4499" priority="383" operator="containsText" text="Apto">
      <formula>NOT(ISERROR(SEARCH("Apto",K275)))</formula>
    </cfRule>
  </conditionalFormatting>
  <conditionalFormatting sqref="N275">
    <cfRule type="cellIs" dxfId="4498" priority="374" operator="equal">
      <formula>0</formula>
    </cfRule>
    <cfRule type="cellIs" dxfId="4497" priority="375" operator="equal">
      <formula>"Inapto"</formula>
    </cfRule>
  </conditionalFormatting>
  <conditionalFormatting sqref="N275">
    <cfRule type="containsText" dxfId="4496" priority="376" operator="containsText" text="0">
      <formula>NOT(ISERROR(SEARCH("0",N275)))</formula>
    </cfRule>
  </conditionalFormatting>
  <conditionalFormatting sqref="N275">
    <cfRule type="containsText" dxfId="4495" priority="377" operator="containsText" text="Inapto">
      <formula>NOT(ISERROR(SEARCH("Inapto",N275)))</formula>
    </cfRule>
    <cfRule type="containsText" dxfId="4494" priority="378" operator="containsText" text="Apto">
      <formula>NOT(ISERROR(SEARCH("Apto",N275)))</formula>
    </cfRule>
  </conditionalFormatting>
  <conditionalFormatting sqref="O265">
    <cfRule type="cellIs" dxfId="4493" priority="369" operator="equal">
      <formula>0</formula>
    </cfRule>
    <cfRule type="cellIs" dxfId="4492" priority="370" operator="equal">
      <formula>"Inapto"</formula>
    </cfRule>
  </conditionalFormatting>
  <conditionalFormatting sqref="O265">
    <cfRule type="containsText" dxfId="4491" priority="371" operator="containsText" text="0">
      <formula>NOT(ISERROR(SEARCH("0",O265)))</formula>
    </cfRule>
  </conditionalFormatting>
  <conditionalFormatting sqref="O265">
    <cfRule type="containsText" dxfId="4490" priority="372" operator="containsText" text="Inapto">
      <formula>NOT(ISERROR(SEARCH("Inapto",O265)))</formula>
    </cfRule>
    <cfRule type="containsText" dxfId="4489" priority="373" operator="containsText" text="Apto">
      <formula>NOT(ISERROR(SEARCH("Apto",O265)))</formula>
    </cfRule>
  </conditionalFormatting>
  <conditionalFormatting sqref="O243">
    <cfRule type="cellIs" dxfId="4488" priority="364" operator="equal">
      <formula>0</formula>
    </cfRule>
    <cfRule type="cellIs" dxfId="4487" priority="365" operator="equal">
      <formula>"Inapto"</formula>
    </cfRule>
  </conditionalFormatting>
  <conditionalFormatting sqref="O243">
    <cfRule type="containsText" dxfId="4486" priority="366" operator="containsText" text="0">
      <formula>NOT(ISERROR(SEARCH("0",O243)))</formula>
    </cfRule>
  </conditionalFormatting>
  <conditionalFormatting sqref="O243">
    <cfRule type="containsText" dxfId="4485" priority="367" operator="containsText" text="Inapto">
      <formula>NOT(ISERROR(SEARCH("Inapto",O243)))</formula>
    </cfRule>
    <cfRule type="containsText" dxfId="4484" priority="368" operator="containsText" text="Apto">
      <formula>NOT(ISERROR(SEARCH("Apto",O243)))</formula>
    </cfRule>
  </conditionalFormatting>
  <conditionalFormatting sqref="N220">
    <cfRule type="cellIs" dxfId="4483" priority="359" operator="equal">
      <formula>0</formula>
    </cfRule>
    <cfRule type="cellIs" dxfId="4482" priority="360" operator="equal">
      <formula>"Inapto"</formula>
    </cfRule>
  </conditionalFormatting>
  <conditionalFormatting sqref="N220">
    <cfRule type="containsText" dxfId="4481" priority="361" operator="containsText" text="0">
      <formula>NOT(ISERROR(SEARCH("0",N220)))</formula>
    </cfRule>
  </conditionalFormatting>
  <conditionalFormatting sqref="N220">
    <cfRule type="containsText" dxfId="4480" priority="362" operator="containsText" text="Inapto">
      <formula>NOT(ISERROR(SEARCH("Inapto",N220)))</formula>
    </cfRule>
    <cfRule type="containsText" dxfId="4479" priority="363" operator="containsText" text="Apto">
      <formula>NOT(ISERROR(SEARCH("Apto",N220)))</formula>
    </cfRule>
  </conditionalFormatting>
  <conditionalFormatting sqref="N202">
    <cfRule type="cellIs" dxfId="4478" priority="354" operator="equal">
      <formula>0</formula>
    </cfRule>
    <cfRule type="cellIs" dxfId="4477" priority="355" operator="equal">
      <formula>"Inapto"</formula>
    </cfRule>
  </conditionalFormatting>
  <conditionalFormatting sqref="N202">
    <cfRule type="containsText" dxfId="4476" priority="356" operator="containsText" text="0">
      <formula>NOT(ISERROR(SEARCH("0",N202)))</formula>
    </cfRule>
  </conditionalFormatting>
  <conditionalFormatting sqref="N202">
    <cfRule type="containsText" dxfId="4475" priority="357" operator="containsText" text="Inapto">
      <formula>NOT(ISERROR(SEARCH("Inapto",N202)))</formula>
    </cfRule>
    <cfRule type="containsText" dxfId="4474" priority="358" operator="containsText" text="Apto">
      <formula>NOT(ISERROR(SEARCH("Apto",N202)))</formula>
    </cfRule>
  </conditionalFormatting>
  <conditionalFormatting sqref="N162">
    <cfRule type="cellIs" dxfId="4473" priority="352" operator="equal">
      <formula>0</formula>
    </cfRule>
    <cfRule type="cellIs" dxfId="4472" priority="353" operator="equal">
      <formula>"Inapto"</formula>
    </cfRule>
  </conditionalFormatting>
  <conditionalFormatting sqref="N137">
    <cfRule type="cellIs" dxfId="4471" priority="350" operator="equal">
      <formula>0</formula>
    </cfRule>
    <cfRule type="cellIs" dxfId="4470" priority="351" operator="equal">
      <formula>"Inapto"</formula>
    </cfRule>
  </conditionalFormatting>
  <conditionalFormatting sqref="N121">
    <cfRule type="cellIs" dxfId="4469" priority="348" operator="equal">
      <formula>0</formula>
    </cfRule>
    <cfRule type="cellIs" dxfId="4468" priority="349" operator="equal">
      <formula>"Inapto"</formula>
    </cfRule>
  </conditionalFormatting>
  <conditionalFormatting sqref="L115">
    <cfRule type="cellIs" dxfId="4467" priority="343" operator="equal">
      <formula>0</formula>
    </cfRule>
    <cfRule type="cellIs" dxfId="4466" priority="344" operator="equal">
      <formula>"Inapto"</formula>
    </cfRule>
  </conditionalFormatting>
  <conditionalFormatting sqref="L115">
    <cfRule type="containsText" dxfId="4465" priority="345" operator="containsText" text="0">
      <formula>NOT(ISERROR(SEARCH("0",L115)))</formula>
    </cfRule>
  </conditionalFormatting>
  <conditionalFormatting sqref="L115">
    <cfRule type="containsText" dxfId="4464" priority="346" operator="containsText" text="Inapto">
      <formula>NOT(ISERROR(SEARCH("Inapto",L115)))</formula>
    </cfRule>
    <cfRule type="containsText" dxfId="4463" priority="347" operator="containsText" text="Apto">
      <formula>NOT(ISERROR(SEARCH("Apto",L115)))</formula>
    </cfRule>
  </conditionalFormatting>
  <conditionalFormatting sqref="M28">
    <cfRule type="cellIs" dxfId="4462" priority="338" operator="equal">
      <formula>0</formula>
    </cfRule>
    <cfRule type="cellIs" dxfId="4461" priority="339" operator="equal">
      <formula>"Inapto"</formula>
    </cfRule>
  </conditionalFormatting>
  <conditionalFormatting sqref="M28">
    <cfRule type="containsText" dxfId="4460" priority="340" operator="containsText" text="0">
      <formula>NOT(ISERROR(SEARCH("0",M28)))</formula>
    </cfRule>
  </conditionalFormatting>
  <conditionalFormatting sqref="M28">
    <cfRule type="containsText" dxfId="4459" priority="341" operator="containsText" text="Inapto">
      <formula>NOT(ISERROR(SEARCH("Inapto",M28)))</formula>
    </cfRule>
    <cfRule type="containsText" dxfId="4458" priority="342" operator="containsText" text="Apto">
      <formula>NOT(ISERROR(SEARCH("Apto",M28)))</formula>
    </cfRule>
  </conditionalFormatting>
  <conditionalFormatting sqref="N33">
    <cfRule type="cellIs" dxfId="4457" priority="337" stopIfTrue="1" operator="equal">
      <formula>"sim"</formula>
    </cfRule>
  </conditionalFormatting>
  <conditionalFormatting sqref="L35:N35">
    <cfRule type="cellIs" dxfId="4456" priority="336" stopIfTrue="1" operator="equal">
      <formula>"sim"</formula>
    </cfRule>
  </conditionalFormatting>
  <conditionalFormatting sqref="L42">
    <cfRule type="cellIs" dxfId="4455" priority="335" stopIfTrue="1" operator="equal">
      <formula>"sim"</formula>
    </cfRule>
  </conditionalFormatting>
  <conditionalFormatting sqref="O329">
    <cfRule type="cellIs" dxfId="4454" priority="334" stopIfTrue="1" operator="equal">
      <formula>"sim"</formula>
    </cfRule>
  </conditionalFormatting>
  <conditionalFormatting sqref="L418">
    <cfRule type="cellIs" dxfId="4453" priority="333" stopIfTrue="1" operator="equal">
      <formula>"sim"</formula>
    </cfRule>
  </conditionalFormatting>
  <conditionalFormatting sqref="O418">
    <cfRule type="cellIs" dxfId="4452" priority="332" stopIfTrue="1" operator="equal">
      <formula>"sim"</formula>
    </cfRule>
  </conditionalFormatting>
  <conditionalFormatting sqref="N11">
    <cfRule type="cellIs" dxfId="4451" priority="328" operator="equal">
      <formula>0</formula>
    </cfRule>
    <cfRule type="cellIs" dxfId="4450" priority="329" operator="equal">
      <formula>"Inapto"</formula>
    </cfRule>
    <cfRule type="cellIs" dxfId="4449" priority="330" operator="equal">
      <formula>"Apto"</formula>
    </cfRule>
  </conditionalFormatting>
  <conditionalFormatting sqref="N11">
    <cfRule type="cellIs" dxfId="4448" priority="331" stopIfTrue="1" operator="equal">
      <formula>"sim"</formula>
    </cfRule>
  </conditionalFormatting>
  <conditionalFormatting sqref="O11">
    <cfRule type="containsText" dxfId="4447" priority="327" operator="containsText" text="Apto">
      <formula>NOT(ISERROR(SEARCH("Apto",O11)))</formula>
    </cfRule>
  </conditionalFormatting>
  <conditionalFormatting sqref="O11">
    <cfRule type="containsText" dxfId="4446" priority="325" operator="containsText" text="0">
      <formula>NOT(ISERROR(SEARCH("0",O11)))</formula>
    </cfRule>
  </conditionalFormatting>
  <conditionalFormatting sqref="O11">
    <cfRule type="containsText" dxfId="4445" priority="326" operator="containsText" text="Inapto">
      <formula>NOT(ISERROR(SEARCH("Inapto",O11)))</formula>
    </cfRule>
  </conditionalFormatting>
  <conditionalFormatting sqref="N26">
    <cfRule type="cellIs" dxfId="4444" priority="321" operator="equal">
      <formula>0</formula>
    </cfRule>
    <cfRule type="cellIs" dxfId="4443" priority="322" operator="equal">
      <formula>"Inapto"</formula>
    </cfRule>
    <cfRule type="cellIs" dxfId="4442" priority="323" operator="equal">
      <formula>"Apto"</formula>
    </cfRule>
  </conditionalFormatting>
  <conditionalFormatting sqref="N26">
    <cfRule type="cellIs" dxfId="4441" priority="324" stopIfTrue="1" operator="equal">
      <formula>"sim"</formula>
    </cfRule>
  </conditionalFormatting>
  <conditionalFormatting sqref="O26">
    <cfRule type="containsText" dxfId="4440" priority="320" operator="containsText" text="Apto">
      <formula>NOT(ISERROR(SEARCH("Apto",O26)))</formula>
    </cfRule>
  </conditionalFormatting>
  <conditionalFormatting sqref="O26">
    <cfRule type="containsText" dxfId="4439" priority="318" operator="containsText" text="0">
      <formula>NOT(ISERROR(SEARCH("0",O26)))</formula>
    </cfRule>
  </conditionalFormatting>
  <conditionalFormatting sqref="O26">
    <cfRule type="containsText" dxfId="4438" priority="319" operator="containsText" text="Inapto">
      <formula>NOT(ISERROR(SEARCH("Inapto",O26)))</formula>
    </cfRule>
  </conditionalFormatting>
  <conditionalFormatting sqref="L30">
    <cfRule type="containsText" dxfId="4437" priority="317" operator="containsText" text="Apto">
      <formula>NOT(ISERROR(SEARCH("Apto",L30)))</formula>
    </cfRule>
  </conditionalFormatting>
  <conditionalFormatting sqref="L30">
    <cfRule type="containsText" dxfId="4436" priority="315" operator="containsText" text="0">
      <formula>NOT(ISERROR(SEARCH("0",L30)))</formula>
    </cfRule>
  </conditionalFormatting>
  <conditionalFormatting sqref="L30">
    <cfRule type="containsText" dxfId="4435" priority="316" operator="containsText" text="Inapto">
      <formula>NOT(ISERROR(SEARCH("Inapto",L30)))</formula>
    </cfRule>
  </conditionalFormatting>
  <conditionalFormatting sqref="N30">
    <cfRule type="cellIs" dxfId="4434" priority="311" operator="equal">
      <formula>0</formula>
    </cfRule>
    <cfRule type="cellIs" dxfId="4433" priority="312" operator="equal">
      <formula>"Inapto"</formula>
    </cfRule>
    <cfRule type="cellIs" dxfId="4432" priority="313" operator="equal">
      <formula>"Apto"</formula>
    </cfRule>
  </conditionalFormatting>
  <conditionalFormatting sqref="N30">
    <cfRule type="cellIs" dxfId="4431" priority="314" stopIfTrue="1" operator="equal">
      <formula>"sim"</formula>
    </cfRule>
  </conditionalFormatting>
  <conditionalFormatting sqref="N31">
    <cfRule type="cellIs" dxfId="4430" priority="307" operator="equal">
      <formula>0</formula>
    </cfRule>
    <cfRule type="cellIs" dxfId="4429" priority="308" operator="equal">
      <formula>"Inapto"</formula>
    </cfRule>
    <cfRule type="cellIs" dxfId="4428" priority="309" operator="equal">
      <formula>"Apto"</formula>
    </cfRule>
  </conditionalFormatting>
  <conditionalFormatting sqref="N31">
    <cfRule type="cellIs" dxfId="4427" priority="310" stopIfTrue="1" operator="equal">
      <formula>"sim"</formula>
    </cfRule>
  </conditionalFormatting>
  <conditionalFormatting sqref="O31">
    <cfRule type="containsText" dxfId="4426" priority="305" operator="containsText" text="Apto">
      <formula>NOT(ISERROR(SEARCH("Apto",O31)))</formula>
    </cfRule>
  </conditionalFormatting>
  <conditionalFormatting sqref="O31">
    <cfRule type="containsText" dxfId="4425" priority="303" operator="containsText" text="0">
      <formula>NOT(ISERROR(SEARCH("0",O31)))</formula>
    </cfRule>
  </conditionalFormatting>
  <conditionalFormatting sqref="O31">
    <cfRule type="containsText" dxfId="4424" priority="304" operator="containsText" text="Inapto">
      <formula>NOT(ISERROR(SEARCH("Inapto",O31)))</formula>
    </cfRule>
  </conditionalFormatting>
  <conditionalFormatting sqref="O31">
    <cfRule type="cellIs" dxfId="4423" priority="306" stopIfTrue="1" operator="equal">
      <formula>"sim"</formula>
    </cfRule>
  </conditionalFormatting>
  <conditionalFormatting sqref="O31">
    <cfRule type="cellIs" dxfId="4422" priority="302" stopIfTrue="1" operator="equal">
      <formula>"sim"</formula>
    </cfRule>
  </conditionalFormatting>
  <conditionalFormatting sqref="M42:N42 M43:M495">
    <cfRule type="cellIs" dxfId="4421" priority="298" operator="equal">
      <formula>0</formula>
    </cfRule>
    <cfRule type="cellIs" dxfId="4420" priority="299" operator="equal">
      <formula>"Inapto"</formula>
    </cfRule>
    <cfRule type="cellIs" dxfId="4419" priority="300" operator="equal">
      <formula>"Apto"</formula>
    </cfRule>
  </conditionalFormatting>
  <conditionalFormatting sqref="M42:N42 M43:M495">
    <cfRule type="cellIs" dxfId="4418" priority="301" stopIfTrue="1" operator="equal">
      <formula>"sim"</formula>
    </cfRule>
  </conditionalFormatting>
  <conditionalFormatting sqref="O42">
    <cfRule type="containsText" dxfId="4417" priority="297" operator="containsText" text="Apto">
      <formula>NOT(ISERROR(SEARCH("Apto",O42)))</formula>
    </cfRule>
  </conditionalFormatting>
  <conditionalFormatting sqref="O42">
    <cfRule type="containsText" dxfId="4416" priority="295" operator="containsText" text="0">
      <formula>NOT(ISERROR(SEARCH("0",O42)))</formula>
    </cfRule>
  </conditionalFormatting>
  <conditionalFormatting sqref="O42">
    <cfRule type="containsText" dxfId="4415" priority="296" operator="containsText" text="Inapto">
      <formula>NOT(ISERROR(SEARCH("Inapto",O42)))</formula>
    </cfRule>
  </conditionalFormatting>
  <conditionalFormatting sqref="O42">
    <cfRule type="cellIs" dxfId="4414" priority="294" stopIfTrue="1" operator="equal">
      <formula>"sim"</formula>
    </cfRule>
  </conditionalFormatting>
  <conditionalFormatting sqref="O52">
    <cfRule type="cellIs" dxfId="4413" priority="293" stopIfTrue="1" operator="equal">
      <formula>"sim"</formula>
    </cfRule>
  </conditionalFormatting>
  <conditionalFormatting sqref="O54">
    <cfRule type="cellIs" dxfId="4412" priority="292" stopIfTrue="1" operator="equal">
      <formula>"sim"</formula>
    </cfRule>
  </conditionalFormatting>
  <conditionalFormatting sqref="N54">
    <cfRule type="cellIs" dxfId="4411" priority="288" operator="equal">
      <formula>0</formula>
    </cfRule>
    <cfRule type="cellIs" dxfId="4410" priority="289" operator="equal">
      <formula>"Inapto"</formula>
    </cfRule>
    <cfRule type="cellIs" dxfId="4409" priority="290" operator="equal">
      <formula>"Apto"</formula>
    </cfRule>
  </conditionalFormatting>
  <conditionalFormatting sqref="N54">
    <cfRule type="cellIs" dxfId="4408" priority="291" stopIfTrue="1" operator="equal">
      <formula>"sim"</formula>
    </cfRule>
  </conditionalFormatting>
  <conditionalFormatting sqref="O97">
    <cfRule type="cellIs" dxfId="4407" priority="287" stopIfTrue="1" operator="equal">
      <formula>"sim"</formula>
    </cfRule>
  </conditionalFormatting>
  <conditionalFormatting sqref="L110">
    <cfRule type="containsText" dxfId="4406" priority="283" operator="containsText" text="0">
      <formula>NOT(ISERROR(SEARCH("0",L110)))</formula>
    </cfRule>
  </conditionalFormatting>
  <conditionalFormatting sqref="L110">
    <cfRule type="containsText" dxfId="4405" priority="284" operator="containsText" text="Inapto">
      <formula>NOT(ISERROR(SEARCH("Inapto",L110)))</formula>
    </cfRule>
    <cfRule type="containsText" dxfId="4404" priority="285" operator="containsText" text="Apto">
      <formula>NOT(ISERROR(SEARCH("Apto",L110)))</formula>
    </cfRule>
  </conditionalFormatting>
  <conditionalFormatting sqref="L110">
    <cfRule type="cellIs" dxfId="4403" priority="286" stopIfTrue="1" operator="equal">
      <formula>"sim"</formula>
    </cfRule>
  </conditionalFormatting>
  <conditionalFormatting sqref="O113">
    <cfRule type="cellIs" dxfId="4402" priority="279" operator="equal">
      <formula>0</formula>
    </cfRule>
    <cfRule type="cellIs" dxfId="4401" priority="280" operator="equal">
      <formula>"Inapto"</formula>
    </cfRule>
    <cfRule type="cellIs" dxfId="4400" priority="281" operator="equal">
      <formula>"Apto"</formula>
    </cfRule>
    <cfRule type="cellIs" dxfId="4399" priority="282" stopIfTrue="1" operator="equal">
      <formula>"sim"</formula>
    </cfRule>
  </conditionalFormatting>
  <conditionalFormatting sqref="O159">
    <cfRule type="cellIs" dxfId="4398" priority="275" operator="equal">
      <formula>0</formula>
    </cfRule>
    <cfRule type="cellIs" dxfId="4397" priority="276" operator="equal">
      <formula>"Inapto"</formula>
    </cfRule>
    <cfRule type="cellIs" dxfId="4396" priority="277" operator="equal">
      <formula>"Apto"</formula>
    </cfRule>
  </conditionalFormatting>
  <conditionalFormatting sqref="O159">
    <cfRule type="cellIs" dxfId="4395" priority="278" stopIfTrue="1" operator="equal">
      <formula>"sim"</formula>
    </cfRule>
  </conditionalFormatting>
  <conditionalFormatting sqref="L184">
    <cfRule type="containsText" dxfId="4394" priority="272" operator="containsText" text="0">
      <formula>NOT(ISERROR(SEARCH("0",L184)))</formula>
    </cfRule>
  </conditionalFormatting>
  <conditionalFormatting sqref="L184">
    <cfRule type="containsText" dxfId="4393" priority="273" operator="containsText" text="Inapto">
      <formula>NOT(ISERROR(SEARCH("Inapto",L184)))</formula>
    </cfRule>
    <cfRule type="containsText" dxfId="4392" priority="274" operator="containsText" text="Apto">
      <formula>NOT(ISERROR(SEARCH("Apto",L184)))</formula>
    </cfRule>
  </conditionalFormatting>
  <conditionalFormatting sqref="O184">
    <cfRule type="cellIs" dxfId="4391" priority="268" operator="equal">
      <formula>0</formula>
    </cfRule>
  </conditionalFormatting>
  <conditionalFormatting sqref="O184">
    <cfRule type="cellIs" dxfId="4390" priority="269" operator="equal">
      <formula>"Inapto"</formula>
    </cfRule>
    <cfRule type="cellIs" dxfId="4389" priority="270" operator="equal">
      <formula>"Apto"</formula>
    </cfRule>
    <cfRule type="cellIs" dxfId="4388" priority="271" stopIfTrue="1" operator="equal">
      <formula>"sim"</formula>
    </cfRule>
  </conditionalFormatting>
  <conditionalFormatting sqref="L187">
    <cfRule type="containsText" dxfId="4387" priority="266" operator="containsText" text="Apto">
      <formula>NOT(ISERROR(SEARCH("Apto",L187)))</formula>
    </cfRule>
  </conditionalFormatting>
  <conditionalFormatting sqref="L187">
    <cfRule type="containsText" dxfId="4386" priority="264" operator="containsText" text="0">
      <formula>NOT(ISERROR(SEARCH("0",L187)))</formula>
    </cfRule>
  </conditionalFormatting>
  <conditionalFormatting sqref="L187">
    <cfRule type="containsText" dxfId="4385" priority="265" operator="containsText" text="Inapto">
      <formula>NOT(ISERROR(SEARCH("Inapto",L187)))</formula>
    </cfRule>
  </conditionalFormatting>
  <conditionalFormatting sqref="L187">
    <cfRule type="cellIs" dxfId="4384" priority="267" stopIfTrue="1" operator="equal">
      <formula>"sim"</formula>
    </cfRule>
  </conditionalFormatting>
  <conditionalFormatting sqref="N191">
    <cfRule type="cellIs" dxfId="4383" priority="261" operator="equal">
      <formula>"Apto"</formula>
    </cfRule>
  </conditionalFormatting>
  <conditionalFormatting sqref="N191">
    <cfRule type="cellIs" dxfId="4382" priority="262" operator="equal">
      <formula>"Inapto"</formula>
    </cfRule>
    <cfRule type="cellIs" dxfId="4381" priority="263" stopIfTrue="1" operator="equal">
      <formula>"sim"</formula>
    </cfRule>
  </conditionalFormatting>
  <conditionalFormatting sqref="N191">
    <cfRule type="cellIs" dxfId="4380" priority="260" operator="equal">
      <formula>0</formula>
    </cfRule>
  </conditionalFormatting>
  <conditionalFormatting sqref="L211">
    <cfRule type="containsText" dxfId="4379" priority="259" operator="containsText" text="Apto">
      <formula>NOT(ISERROR(SEARCH("Apto",L211)))</formula>
    </cfRule>
  </conditionalFormatting>
  <conditionalFormatting sqref="L211">
    <cfRule type="containsText" dxfId="4378" priority="257" operator="containsText" text="0">
      <formula>NOT(ISERROR(SEARCH("0",L211)))</formula>
    </cfRule>
  </conditionalFormatting>
  <conditionalFormatting sqref="L211">
    <cfRule type="containsText" dxfId="4377" priority="258" operator="containsText" text="Inapto">
      <formula>NOT(ISERROR(SEARCH("Inapto",L211)))</formula>
    </cfRule>
  </conditionalFormatting>
  <conditionalFormatting sqref="L211">
    <cfRule type="cellIs" dxfId="4376" priority="256" stopIfTrue="1" operator="equal">
      <formula>"sim"</formula>
    </cfRule>
  </conditionalFormatting>
  <conditionalFormatting sqref="N223">
    <cfRule type="cellIs" dxfId="4375" priority="251" operator="equal">
      <formula>0</formula>
    </cfRule>
    <cfRule type="cellIs" dxfId="4374" priority="252" operator="equal">
      <formula>"Inapto"</formula>
    </cfRule>
  </conditionalFormatting>
  <conditionalFormatting sqref="N223">
    <cfRule type="containsText" dxfId="4373" priority="253" operator="containsText" text="0">
      <formula>NOT(ISERROR(SEARCH("0",N223)))</formula>
    </cfRule>
  </conditionalFormatting>
  <conditionalFormatting sqref="N223">
    <cfRule type="containsText" dxfId="4372" priority="254" operator="containsText" text="Inapto">
      <formula>NOT(ISERROR(SEARCH("Inapto",N223)))</formula>
    </cfRule>
    <cfRule type="containsText" dxfId="4371" priority="255" operator="containsText" text="Apto">
      <formula>NOT(ISERROR(SEARCH("Apto",N223)))</formula>
    </cfRule>
  </conditionalFormatting>
  <conditionalFormatting sqref="O231">
    <cfRule type="cellIs" dxfId="4370" priority="246" operator="equal">
      <formula>0</formula>
    </cfRule>
    <cfRule type="cellIs" dxfId="4369" priority="247" operator="equal">
      <formula>"Inapto"</formula>
    </cfRule>
  </conditionalFormatting>
  <conditionalFormatting sqref="O231">
    <cfRule type="containsText" dxfId="4368" priority="248" operator="containsText" text="0">
      <formula>NOT(ISERROR(SEARCH("0",O231)))</formula>
    </cfRule>
  </conditionalFormatting>
  <conditionalFormatting sqref="O231">
    <cfRule type="containsText" dxfId="4367" priority="249" operator="containsText" text="Inapto">
      <formula>NOT(ISERROR(SEARCH("Inapto",O231)))</formula>
    </cfRule>
    <cfRule type="containsText" dxfId="4366" priority="250" operator="containsText" text="Apto">
      <formula>NOT(ISERROR(SEARCH("Apto",O231)))</formula>
    </cfRule>
  </conditionalFormatting>
  <conditionalFormatting sqref="N254">
    <cfRule type="cellIs" dxfId="4365" priority="243" operator="equal">
      <formula>"Apto"</formula>
    </cfRule>
  </conditionalFormatting>
  <conditionalFormatting sqref="N254">
    <cfRule type="cellIs" dxfId="4364" priority="244" operator="equal">
      <formula>"Inapto"</formula>
    </cfRule>
    <cfRule type="cellIs" dxfId="4363" priority="245" stopIfTrue="1" operator="equal">
      <formula>"sim"</formula>
    </cfRule>
  </conditionalFormatting>
  <conditionalFormatting sqref="N254">
    <cfRule type="cellIs" dxfId="4362" priority="242" operator="equal">
      <formula>0</formula>
    </cfRule>
  </conditionalFormatting>
  <conditionalFormatting sqref="L310">
    <cfRule type="containsText" dxfId="4361" priority="240" operator="containsText" text="Apto">
      <formula>NOT(ISERROR(SEARCH("Apto",L310)))</formula>
    </cfRule>
  </conditionalFormatting>
  <conditionalFormatting sqref="L310">
    <cfRule type="containsText" dxfId="4360" priority="238" operator="containsText" text="0">
      <formula>NOT(ISERROR(SEARCH("0",L310)))</formula>
    </cfRule>
  </conditionalFormatting>
  <conditionalFormatting sqref="L310">
    <cfRule type="containsText" dxfId="4359" priority="239" operator="containsText" text="Inapto">
      <formula>NOT(ISERROR(SEARCH("Inapto",L310)))</formula>
    </cfRule>
  </conditionalFormatting>
  <conditionalFormatting sqref="L310">
    <cfRule type="cellIs" dxfId="4358" priority="241" stopIfTrue="1" operator="equal">
      <formula>"sim"</formula>
    </cfRule>
  </conditionalFormatting>
  <conditionalFormatting sqref="L310">
    <cfRule type="cellIs" dxfId="4357" priority="237" stopIfTrue="1" operator="equal">
      <formula>"sim"</formula>
    </cfRule>
  </conditionalFormatting>
  <conditionalFormatting sqref="O310">
    <cfRule type="cellIs" dxfId="4356" priority="233" operator="equal">
      <formula>0</formula>
    </cfRule>
  </conditionalFormatting>
  <conditionalFormatting sqref="O310">
    <cfRule type="cellIs" dxfId="4355" priority="234" operator="equal">
      <formula>"Inapto"</formula>
    </cfRule>
    <cfRule type="cellIs" dxfId="4354" priority="235" operator="equal">
      <formula>"Apto"</formula>
    </cfRule>
    <cfRule type="cellIs" dxfId="4353" priority="236" stopIfTrue="1" operator="equal">
      <formula>"sim"</formula>
    </cfRule>
  </conditionalFormatting>
  <conditionalFormatting sqref="N310">
    <cfRule type="cellIs" dxfId="4352" priority="230" operator="equal">
      <formula>"Inapto"</formula>
    </cfRule>
    <cfRule type="cellIs" dxfId="4351" priority="231" operator="equal">
      <formula>"Apto"</formula>
    </cfRule>
    <cfRule type="cellIs" dxfId="4350" priority="232" stopIfTrue="1" operator="equal">
      <formula>"sim"</formula>
    </cfRule>
  </conditionalFormatting>
  <conditionalFormatting sqref="O329">
    <cfRule type="cellIs" dxfId="4349" priority="229" stopIfTrue="1" operator="equal">
      <formula>"sim"</formula>
    </cfRule>
  </conditionalFormatting>
  <conditionalFormatting sqref="N329">
    <cfRule type="cellIs" dxfId="4348" priority="225" operator="equal">
      <formula>0</formula>
    </cfRule>
  </conditionalFormatting>
  <conditionalFormatting sqref="N329">
    <cfRule type="cellIs" dxfId="4347" priority="226" operator="equal">
      <formula>"Inapto"</formula>
    </cfRule>
  </conditionalFormatting>
  <conditionalFormatting sqref="N329">
    <cfRule type="cellIs" dxfId="4346" priority="227" operator="equal">
      <formula>"Apto"</formula>
    </cfRule>
  </conditionalFormatting>
  <conditionalFormatting sqref="N329">
    <cfRule type="cellIs" dxfId="4345" priority="228" stopIfTrue="1" operator="equal">
      <formula>"sim"</formula>
    </cfRule>
  </conditionalFormatting>
  <conditionalFormatting sqref="N350">
    <cfRule type="cellIs" dxfId="4344" priority="224" stopIfTrue="1" operator="equal">
      <formula>"sim"</formula>
    </cfRule>
  </conditionalFormatting>
  <conditionalFormatting sqref="O354">
    <cfRule type="cellIs" dxfId="4343" priority="223" stopIfTrue="1" operator="equal">
      <formula>"sim"</formula>
    </cfRule>
  </conditionalFormatting>
  <conditionalFormatting sqref="N354">
    <cfRule type="cellIs" dxfId="4342" priority="219" operator="equal">
      <formula>0</formula>
    </cfRule>
    <cfRule type="cellIs" dxfId="4341" priority="220" operator="equal">
      <formula>"Inapto"</formula>
    </cfRule>
  </conditionalFormatting>
  <conditionalFormatting sqref="N354">
    <cfRule type="cellIs" dxfId="4340" priority="221" operator="equal">
      <formula>"Apto"</formula>
    </cfRule>
    <cfRule type="cellIs" dxfId="4339" priority="222" stopIfTrue="1" operator="equal">
      <formula>"sim"</formula>
    </cfRule>
  </conditionalFormatting>
  <conditionalFormatting sqref="O362">
    <cfRule type="cellIs" dxfId="4338" priority="218" stopIfTrue="1" operator="equal">
      <formula>"sim"</formula>
    </cfRule>
  </conditionalFormatting>
  <conditionalFormatting sqref="O363">
    <cfRule type="cellIs" dxfId="4337" priority="217" stopIfTrue="1" operator="equal">
      <formula>"sim"</formula>
    </cfRule>
  </conditionalFormatting>
  <conditionalFormatting sqref="O365">
    <cfRule type="containsText" dxfId="4336" priority="213" operator="containsText" text="0">
      <formula>NOT(ISERROR(SEARCH("0",O365)))</formula>
    </cfRule>
  </conditionalFormatting>
  <conditionalFormatting sqref="O365">
    <cfRule type="containsText" dxfId="4335" priority="214" operator="containsText" text="Inapto">
      <formula>NOT(ISERROR(SEARCH("Inapto",O365)))</formula>
    </cfRule>
    <cfRule type="containsText" dxfId="4334" priority="215" operator="containsText" text="Apto">
      <formula>NOT(ISERROR(SEARCH("Apto",O365)))</formula>
    </cfRule>
  </conditionalFormatting>
  <conditionalFormatting sqref="O365">
    <cfRule type="cellIs" dxfId="4333" priority="216" stopIfTrue="1" operator="equal">
      <formula>"sim"</formula>
    </cfRule>
  </conditionalFormatting>
  <conditionalFormatting sqref="O368">
    <cfRule type="containsText" dxfId="4332" priority="209" operator="containsText" text="0">
      <formula>NOT(ISERROR(SEARCH("0",O368)))</formula>
    </cfRule>
  </conditionalFormatting>
  <conditionalFormatting sqref="O368">
    <cfRule type="containsText" dxfId="4331" priority="210" operator="containsText" text="Inapto">
      <formula>NOT(ISERROR(SEARCH("Inapto",O368)))</formula>
    </cfRule>
    <cfRule type="containsText" dxfId="4330" priority="211" operator="containsText" text="Apto">
      <formula>NOT(ISERROR(SEARCH("Apto",O368)))</formula>
    </cfRule>
  </conditionalFormatting>
  <conditionalFormatting sqref="O368">
    <cfRule type="cellIs" dxfId="4329" priority="212" stopIfTrue="1" operator="equal">
      <formula>"sim"</formula>
    </cfRule>
  </conditionalFormatting>
  <conditionalFormatting sqref="N380:N386">
    <cfRule type="cellIs" dxfId="4328" priority="205" operator="equal">
      <formula>0</formula>
    </cfRule>
    <cfRule type="cellIs" dxfId="4327" priority="206" operator="equal">
      <formula>"Inapto"</formula>
    </cfRule>
    <cfRule type="cellIs" dxfId="4326" priority="207" operator="equal">
      <formula>"Apto"</formula>
    </cfRule>
  </conditionalFormatting>
  <conditionalFormatting sqref="N380:N386">
    <cfRule type="cellIs" dxfId="4325" priority="208" stopIfTrue="1" operator="equal">
      <formula>"sim"</formula>
    </cfRule>
  </conditionalFormatting>
  <conditionalFormatting sqref="O380">
    <cfRule type="cellIs" dxfId="4324" priority="202" operator="equal">
      <formula>"Inapto"</formula>
    </cfRule>
    <cfRule type="cellIs" dxfId="4323" priority="203" operator="equal">
      <formula>"Apto"</formula>
    </cfRule>
    <cfRule type="cellIs" dxfId="4322" priority="204" stopIfTrue="1" operator="equal">
      <formula>"sim"</formula>
    </cfRule>
  </conditionalFormatting>
  <conditionalFormatting sqref="O384:O387">
    <cfRule type="cellIs" dxfId="4321" priority="199" operator="equal">
      <formula>"Inapto"</formula>
    </cfRule>
    <cfRule type="cellIs" dxfId="4320" priority="200" operator="equal">
      <formula>"Apto"</formula>
    </cfRule>
    <cfRule type="cellIs" dxfId="4319" priority="201" stopIfTrue="1" operator="equal">
      <formula>"sim"</formula>
    </cfRule>
  </conditionalFormatting>
  <conditionalFormatting sqref="O389">
    <cfRule type="containsText" dxfId="4318" priority="195" operator="containsText" text="0">
      <formula>NOT(ISERROR(SEARCH("0",O389)))</formula>
    </cfRule>
  </conditionalFormatting>
  <conditionalFormatting sqref="O389">
    <cfRule type="containsText" dxfId="4317" priority="196" operator="containsText" text="Inapto">
      <formula>NOT(ISERROR(SEARCH("Inapto",O389)))</formula>
    </cfRule>
    <cfRule type="containsText" dxfId="4316" priority="197" operator="containsText" text="Apto">
      <formula>NOT(ISERROR(SEARCH("Apto",O389)))</formula>
    </cfRule>
  </conditionalFormatting>
  <conditionalFormatting sqref="O389">
    <cfRule type="cellIs" dxfId="4315" priority="198" stopIfTrue="1" operator="equal">
      <formula>"sim"</formula>
    </cfRule>
  </conditionalFormatting>
  <conditionalFormatting sqref="O390">
    <cfRule type="containsText" dxfId="4314" priority="191" operator="containsText" text="0">
      <formula>NOT(ISERROR(SEARCH("0",O390)))</formula>
    </cfRule>
  </conditionalFormatting>
  <conditionalFormatting sqref="O390">
    <cfRule type="containsText" dxfId="4313" priority="192" operator="containsText" text="Inapto">
      <formula>NOT(ISERROR(SEARCH("Inapto",O390)))</formula>
    </cfRule>
    <cfRule type="containsText" dxfId="4312" priority="193" operator="containsText" text="Apto">
      <formula>NOT(ISERROR(SEARCH("Apto",O390)))</formula>
    </cfRule>
  </conditionalFormatting>
  <conditionalFormatting sqref="O390">
    <cfRule type="cellIs" dxfId="4311" priority="194" stopIfTrue="1" operator="equal">
      <formula>"sim"</formula>
    </cfRule>
  </conditionalFormatting>
  <conditionalFormatting sqref="O393">
    <cfRule type="containsText" dxfId="4310" priority="187" operator="containsText" text="0">
      <formula>NOT(ISERROR(SEARCH("0",O393)))</formula>
    </cfRule>
  </conditionalFormatting>
  <conditionalFormatting sqref="O393">
    <cfRule type="containsText" dxfId="4309" priority="188" operator="containsText" text="Inapto">
      <formula>NOT(ISERROR(SEARCH("Inapto",O393)))</formula>
    </cfRule>
    <cfRule type="containsText" dxfId="4308" priority="189" operator="containsText" text="Apto">
      <formula>NOT(ISERROR(SEARCH("Apto",O393)))</formula>
    </cfRule>
  </conditionalFormatting>
  <conditionalFormatting sqref="O393">
    <cfRule type="cellIs" dxfId="4307" priority="190" stopIfTrue="1" operator="equal">
      <formula>"sim"</formula>
    </cfRule>
  </conditionalFormatting>
  <conditionalFormatting sqref="O397">
    <cfRule type="containsText" dxfId="4306" priority="183" operator="containsText" text="0">
      <formula>NOT(ISERROR(SEARCH("0",O397)))</formula>
    </cfRule>
  </conditionalFormatting>
  <conditionalFormatting sqref="O397">
    <cfRule type="containsText" dxfId="4305" priority="184" operator="containsText" text="Inapto">
      <formula>NOT(ISERROR(SEARCH("Inapto",O397)))</formula>
    </cfRule>
    <cfRule type="containsText" dxfId="4304" priority="185" operator="containsText" text="Apto">
      <formula>NOT(ISERROR(SEARCH("Apto",O397)))</formula>
    </cfRule>
  </conditionalFormatting>
  <conditionalFormatting sqref="O397">
    <cfRule type="cellIs" dxfId="4303" priority="186" stopIfTrue="1" operator="equal">
      <formula>"sim"</formula>
    </cfRule>
  </conditionalFormatting>
  <conditionalFormatting sqref="O400">
    <cfRule type="containsText" dxfId="4302" priority="179" operator="containsText" text="0">
      <formula>NOT(ISERROR(SEARCH("0",O400)))</formula>
    </cfRule>
  </conditionalFormatting>
  <conditionalFormatting sqref="O400">
    <cfRule type="containsText" dxfId="4301" priority="180" operator="containsText" text="Inapto">
      <formula>NOT(ISERROR(SEARCH("Inapto",O400)))</formula>
    </cfRule>
    <cfRule type="containsText" dxfId="4300" priority="181" operator="containsText" text="Apto">
      <formula>NOT(ISERROR(SEARCH("Apto",O400)))</formula>
    </cfRule>
  </conditionalFormatting>
  <conditionalFormatting sqref="O400">
    <cfRule type="cellIs" dxfId="4299" priority="182" stopIfTrue="1" operator="equal">
      <formula>"sim"</formula>
    </cfRule>
  </conditionalFormatting>
  <conditionalFormatting sqref="O404">
    <cfRule type="containsText" dxfId="4298" priority="175" operator="containsText" text="0">
      <formula>NOT(ISERROR(SEARCH("0",O404)))</formula>
    </cfRule>
  </conditionalFormatting>
  <conditionalFormatting sqref="O404">
    <cfRule type="containsText" dxfId="4297" priority="176" operator="containsText" text="Inapto">
      <formula>NOT(ISERROR(SEARCH("Inapto",O404)))</formula>
    </cfRule>
    <cfRule type="containsText" dxfId="4296" priority="177" operator="containsText" text="Apto">
      <formula>NOT(ISERROR(SEARCH("Apto",O404)))</formula>
    </cfRule>
  </conditionalFormatting>
  <conditionalFormatting sqref="O404">
    <cfRule type="cellIs" dxfId="4295" priority="178" stopIfTrue="1" operator="equal">
      <formula>"sim"</formula>
    </cfRule>
  </conditionalFormatting>
  <conditionalFormatting sqref="O481">
    <cfRule type="cellIs" dxfId="4294" priority="169" operator="equal">
      <formula>0</formula>
    </cfRule>
    <cfRule type="cellIs" dxfId="4293" priority="170" operator="equal">
      <formula>"Inapto"</formula>
    </cfRule>
  </conditionalFormatting>
  <conditionalFormatting sqref="O481">
    <cfRule type="containsText" dxfId="4292" priority="171" operator="containsText" text="0">
      <formula>NOT(ISERROR(SEARCH("0",O481)))</formula>
    </cfRule>
  </conditionalFormatting>
  <conditionalFormatting sqref="O481">
    <cfRule type="containsText" dxfId="4291" priority="172" operator="containsText" text="Inapto">
      <formula>NOT(ISERROR(SEARCH("Inapto",O481)))</formula>
    </cfRule>
    <cfRule type="containsText" dxfId="4290" priority="173" operator="containsText" text="Apto">
      <formula>NOT(ISERROR(SEARCH("Apto",O481)))</formula>
    </cfRule>
  </conditionalFormatting>
  <conditionalFormatting sqref="O481">
    <cfRule type="cellIs" dxfId="4289" priority="174" stopIfTrue="1" operator="equal">
      <formula>"sim"</formula>
    </cfRule>
  </conditionalFormatting>
  <conditionalFormatting sqref="N490">
    <cfRule type="cellIs" dxfId="4288" priority="168" stopIfTrue="1" operator="equal">
      <formula>"sim"</formula>
    </cfRule>
  </conditionalFormatting>
  <conditionalFormatting sqref="N493">
    <cfRule type="cellIs" dxfId="4287" priority="167" stopIfTrue="1" operator="equal">
      <formula>"sim"</formula>
    </cfRule>
  </conditionalFormatting>
  <conditionalFormatting sqref="N495">
    <cfRule type="cellIs" dxfId="4286" priority="166" stopIfTrue="1" operator="equal">
      <formula>"sim"</formula>
    </cfRule>
  </conditionalFormatting>
  <conditionalFormatting sqref="I35">
    <cfRule type="containsText" dxfId="4285" priority="165" operator="containsText" text="Apto">
      <formula>NOT(ISERROR(SEARCH("Apto",I35)))</formula>
    </cfRule>
  </conditionalFormatting>
  <conditionalFormatting sqref="I35">
    <cfRule type="containsText" dxfId="4284" priority="163" operator="containsText" text="0">
      <formula>NOT(ISERROR(SEARCH("0",I35)))</formula>
    </cfRule>
  </conditionalFormatting>
  <conditionalFormatting sqref="I35">
    <cfRule type="containsText" dxfId="4283" priority="164" operator="containsText" text="Inapto">
      <formula>NOT(ISERROR(SEARCH("Inapto",I35)))</formula>
    </cfRule>
  </conditionalFormatting>
  <conditionalFormatting sqref="I35">
    <cfRule type="cellIs" dxfId="4282" priority="162" stopIfTrue="1" operator="equal">
      <formula>"sim"</formula>
    </cfRule>
  </conditionalFormatting>
  <conditionalFormatting sqref="J35">
    <cfRule type="containsText" dxfId="4281" priority="161" operator="containsText" text="Apto">
      <formula>NOT(ISERROR(SEARCH("Apto",J35)))</formula>
    </cfRule>
  </conditionalFormatting>
  <conditionalFormatting sqref="J35">
    <cfRule type="containsText" dxfId="4280" priority="159" operator="containsText" text="0">
      <formula>NOT(ISERROR(SEARCH("0",J35)))</formula>
    </cfRule>
  </conditionalFormatting>
  <conditionalFormatting sqref="J35">
    <cfRule type="containsText" dxfId="4279" priority="160" operator="containsText" text="Inapto">
      <formula>NOT(ISERROR(SEARCH("Inapto",J35)))</formula>
    </cfRule>
  </conditionalFormatting>
  <conditionalFormatting sqref="J35">
    <cfRule type="cellIs" dxfId="4278" priority="158" stopIfTrue="1" operator="equal">
      <formula>"sim"</formula>
    </cfRule>
  </conditionalFormatting>
  <conditionalFormatting sqref="K35">
    <cfRule type="containsText" dxfId="4277" priority="157" operator="containsText" text="Apto">
      <formula>NOT(ISERROR(SEARCH("Apto",K35)))</formula>
    </cfRule>
  </conditionalFormatting>
  <conditionalFormatting sqref="K35">
    <cfRule type="containsText" dxfId="4276" priority="155" operator="containsText" text="0">
      <formula>NOT(ISERROR(SEARCH("0",K35)))</formula>
    </cfRule>
  </conditionalFormatting>
  <conditionalFormatting sqref="K35">
    <cfRule type="containsText" dxfId="4275" priority="156" operator="containsText" text="Inapto">
      <formula>NOT(ISERROR(SEARCH("Inapto",K35)))</formula>
    </cfRule>
  </conditionalFormatting>
  <conditionalFormatting sqref="K35">
    <cfRule type="cellIs" dxfId="4274" priority="154" stopIfTrue="1" operator="equal">
      <formula>"sim"</formula>
    </cfRule>
  </conditionalFormatting>
  <conditionalFormatting sqref="O35">
    <cfRule type="cellIs" dxfId="4273" priority="153" stopIfTrue="1" operator="equal">
      <formula>"sim"</formula>
    </cfRule>
  </conditionalFormatting>
  <conditionalFormatting sqref="R19">
    <cfRule type="cellIs" dxfId="4272" priority="149" operator="equal">
      <formula>0</formula>
    </cfRule>
    <cfRule type="cellIs" dxfId="4271" priority="150" operator="equal">
      <formula>"Inapto"</formula>
    </cfRule>
    <cfRule type="cellIs" dxfId="4270" priority="151" operator="equal">
      <formula>"Apto"</formula>
    </cfRule>
  </conditionalFormatting>
  <conditionalFormatting sqref="R19">
    <cfRule type="cellIs" dxfId="4269" priority="152" stopIfTrue="1" operator="equal">
      <formula>"sim"</formula>
    </cfRule>
  </conditionalFormatting>
  <conditionalFormatting sqref="R42">
    <cfRule type="cellIs" dxfId="4268" priority="145" operator="equal">
      <formula>0</formula>
    </cfRule>
    <cfRule type="cellIs" dxfId="4267" priority="146" operator="equal">
      <formula>"Inapto"</formula>
    </cfRule>
    <cfRule type="cellIs" dxfId="4266" priority="147" operator="equal">
      <formula>"Apto"</formula>
    </cfRule>
  </conditionalFormatting>
  <conditionalFormatting sqref="R42">
    <cfRule type="cellIs" dxfId="4265" priority="148" stopIfTrue="1" operator="equal">
      <formula>"sim"</formula>
    </cfRule>
  </conditionalFormatting>
  <conditionalFormatting sqref="R52">
    <cfRule type="cellIs" dxfId="4264" priority="141" operator="equal">
      <formula>0</formula>
    </cfRule>
    <cfRule type="cellIs" dxfId="4263" priority="142" operator="equal">
      <formula>"Inapto"</formula>
    </cfRule>
    <cfRule type="cellIs" dxfId="4262" priority="143" operator="equal">
      <formula>"Apto"</formula>
    </cfRule>
  </conditionalFormatting>
  <conditionalFormatting sqref="R52">
    <cfRule type="cellIs" dxfId="4261" priority="144" stopIfTrue="1" operator="equal">
      <formula>"sim"</formula>
    </cfRule>
  </conditionalFormatting>
  <conditionalFormatting sqref="R71">
    <cfRule type="cellIs" dxfId="4260" priority="137" operator="equal">
      <formula>0</formula>
    </cfRule>
    <cfRule type="cellIs" dxfId="4259" priority="138" operator="equal">
      <formula>"Inapto"</formula>
    </cfRule>
    <cfRule type="cellIs" dxfId="4258" priority="139" operator="equal">
      <formula>"Apto"</formula>
    </cfRule>
  </conditionalFormatting>
  <conditionalFormatting sqref="R71">
    <cfRule type="cellIs" dxfId="4257" priority="140" stopIfTrue="1" operator="equal">
      <formula>"sim"</formula>
    </cfRule>
  </conditionalFormatting>
  <conditionalFormatting sqref="R77">
    <cfRule type="cellIs" dxfId="4256" priority="133" operator="equal">
      <formula>0</formula>
    </cfRule>
    <cfRule type="cellIs" dxfId="4255" priority="134" operator="equal">
      <formula>"Inapto"</formula>
    </cfRule>
    <cfRule type="cellIs" dxfId="4254" priority="135" operator="equal">
      <formula>"Apto"</formula>
    </cfRule>
  </conditionalFormatting>
  <conditionalFormatting sqref="R77">
    <cfRule type="cellIs" dxfId="4253" priority="136" stopIfTrue="1" operator="equal">
      <formula>"sim"</formula>
    </cfRule>
  </conditionalFormatting>
  <conditionalFormatting sqref="R101">
    <cfRule type="cellIs" dxfId="4252" priority="129" operator="equal">
      <formula>0</formula>
    </cfRule>
    <cfRule type="cellIs" dxfId="4251" priority="130" operator="equal">
      <formula>"Inapto"</formula>
    </cfRule>
    <cfRule type="cellIs" dxfId="4250" priority="131" operator="equal">
      <formula>"Apto"</formula>
    </cfRule>
  </conditionalFormatting>
  <conditionalFormatting sqref="R101">
    <cfRule type="cellIs" dxfId="4249" priority="132" stopIfTrue="1" operator="equal">
      <formula>"sim"</formula>
    </cfRule>
  </conditionalFormatting>
  <conditionalFormatting sqref="R112">
    <cfRule type="cellIs" dxfId="4248" priority="125" operator="equal">
      <formula>0</formula>
    </cfRule>
    <cfRule type="cellIs" dxfId="4247" priority="126" operator="equal">
      <formula>"Inapto"</formula>
    </cfRule>
    <cfRule type="cellIs" dxfId="4246" priority="127" operator="equal">
      <formula>"Apto"</formula>
    </cfRule>
  </conditionalFormatting>
  <conditionalFormatting sqref="R112">
    <cfRule type="cellIs" dxfId="4245" priority="128" stopIfTrue="1" operator="equal">
      <formula>"sim"</formula>
    </cfRule>
  </conditionalFormatting>
  <conditionalFormatting sqref="R113">
    <cfRule type="cellIs" dxfId="4244" priority="121" operator="equal">
      <formula>0</formula>
    </cfRule>
    <cfRule type="cellIs" dxfId="4243" priority="122" operator="equal">
      <formula>"Inapto"</formula>
    </cfRule>
    <cfRule type="cellIs" dxfId="4242" priority="123" operator="equal">
      <formula>"Apto"</formula>
    </cfRule>
  </conditionalFormatting>
  <conditionalFormatting sqref="R113">
    <cfRule type="cellIs" dxfId="4241" priority="124" stopIfTrue="1" operator="equal">
      <formula>"sim"</formula>
    </cfRule>
  </conditionalFormatting>
  <conditionalFormatting sqref="R118">
    <cfRule type="cellIs" dxfId="4240" priority="117" operator="equal">
      <formula>0</formula>
    </cfRule>
    <cfRule type="cellIs" dxfId="4239" priority="118" operator="equal">
      <formula>"Inapto"</formula>
    </cfRule>
    <cfRule type="cellIs" dxfId="4238" priority="119" operator="equal">
      <formula>"Apto"</formula>
    </cfRule>
  </conditionalFormatting>
  <conditionalFormatting sqref="R118">
    <cfRule type="cellIs" dxfId="4237" priority="120" stopIfTrue="1" operator="equal">
      <formula>"sim"</formula>
    </cfRule>
  </conditionalFormatting>
  <conditionalFormatting sqref="R159">
    <cfRule type="cellIs" dxfId="4236" priority="113" operator="equal">
      <formula>0</formula>
    </cfRule>
    <cfRule type="cellIs" dxfId="4235" priority="114" operator="equal">
      <formula>"Inapto"</formula>
    </cfRule>
    <cfRule type="cellIs" dxfId="4234" priority="115" operator="equal">
      <formula>"Apto"</formula>
    </cfRule>
  </conditionalFormatting>
  <conditionalFormatting sqref="R159">
    <cfRule type="cellIs" dxfId="4233" priority="116" stopIfTrue="1" operator="equal">
      <formula>"sim"</formula>
    </cfRule>
  </conditionalFormatting>
  <conditionalFormatting sqref="R176">
    <cfRule type="cellIs" dxfId="4232" priority="109" operator="equal">
      <formula>0</formula>
    </cfRule>
    <cfRule type="cellIs" dxfId="4231" priority="110" operator="equal">
      <formula>"Inapto"</formula>
    </cfRule>
    <cfRule type="cellIs" dxfId="4230" priority="111" operator="equal">
      <formula>"Apto"</formula>
    </cfRule>
  </conditionalFormatting>
  <conditionalFormatting sqref="R176">
    <cfRule type="cellIs" dxfId="4229" priority="112" stopIfTrue="1" operator="equal">
      <formula>"sim"</formula>
    </cfRule>
  </conditionalFormatting>
  <conditionalFormatting sqref="R265">
    <cfRule type="cellIs" dxfId="4228" priority="105" operator="equal">
      <formula>0</formula>
    </cfRule>
    <cfRule type="cellIs" dxfId="4227" priority="106" operator="equal">
      <formula>"Inapto"</formula>
    </cfRule>
    <cfRule type="cellIs" dxfId="4226" priority="107" operator="equal">
      <formula>"Apto"</formula>
    </cfRule>
  </conditionalFormatting>
  <conditionalFormatting sqref="R265">
    <cfRule type="cellIs" dxfId="4225" priority="108" stopIfTrue="1" operator="equal">
      <formula>"sim"</formula>
    </cfRule>
  </conditionalFormatting>
  <conditionalFormatting sqref="R269">
    <cfRule type="cellIs" dxfId="4224" priority="101" operator="equal">
      <formula>0</formula>
    </cfRule>
    <cfRule type="cellIs" dxfId="4223" priority="102" operator="equal">
      <formula>"Inapto"</formula>
    </cfRule>
    <cfRule type="cellIs" dxfId="4222" priority="103" operator="equal">
      <formula>"Apto"</formula>
    </cfRule>
  </conditionalFormatting>
  <conditionalFormatting sqref="R269">
    <cfRule type="cellIs" dxfId="4221" priority="104" stopIfTrue="1" operator="equal">
      <formula>"sim"</formula>
    </cfRule>
  </conditionalFormatting>
  <conditionalFormatting sqref="R303">
    <cfRule type="cellIs" dxfId="4220" priority="97" operator="equal">
      <formula>0</formula>
    </cfRule>
    <cfRule type="cellIs" dxfId="4219" priority="98" operator="equal">
      <formula>"Inapto"</formula>
    </cfRule>
    <cfRule type="cellIs" dxfId="4218" priority="99" operator="equal">
      <formula>"Apto"</formula>
    </cfRule>
  </conditionalFormatting>
  <conditionalFormatting sqref="R303">
    <cfRule type="cellIs" dxfId="4217" priority="100" stopIfTrue="1" operator="equal">
      <formula>"sim"</formula>
    </cfRule>
  </conditionalFormatting>
  <conditionalFormatting sqref="R307">
    <cfRule type="cellIs" dxfId="4216" priority="93" operator="equal">
      <formula>0</formula>
    </cfRule>
    <cfRule type="cellIs" dxfId="4215" priority="94" operator="equal">
      <formula>"Inapto"</formula>
    </cfRule>
    <cfRule type="cellIs" dxfId="4214" priority="95" operator="equal">
      <formula>"Apto"</formula>
    </cfRule>
  </conditionalFormatting>
  <conditionalFormatting sqref="R307">
    <cfRule type="cellIs" dxfId="4213" priority="96" stopIfTrue="1" operator="equal">
      <formula>"sim"</formula>
    </cfRule>
  </conditionalFormatting>
  <conditionalFormatting sqref="R332">
    <cfRule type="cellIs" dxfId="4212" priority="89" operator="equal">
      <formula>0</formula>
    </cfRule>
    <cfRule type="cellIs" dxfId="4211" priority="90" operator="equal">
      <formula>"Inapto"</formula>
    </cfRule>
    <cfRule type="cellIs" dxfId="4210" priority="91" operator="equal">
      <formula>"Apto"</formula>
    </cfRule>
  </conditionalFormatting>
  <conditionalFormatting sqref="R332">
    <cfRule type="cellIs" dxfId="4209" priority="92" stopIfTrue="1" operator="equal">
      <formula>"sim"</formula>
    </cfRule>
  </conditionalFormatting>
  <conditionalFormatting sqref="R335">
    <cfRule type="cellIs" dxfId="4208" priority="85" operator="equal">
      <formula>0</formula>
    </cfRule>
    <cfRule type="cellIs" dxfId="4207" priority="86" operator="equal">
      <formula>"Inapto"</formula>
    </cfRule>
    <cfRule type="cellIs" dxfId="4206" priority="87" operator="equal">
      <formula>"Apto"</formula>
    </cfRule>
  </conditionalFormatting>
  <conditionalFormatting sqref="R335">
    <cfRule type="cellIs" dxfId="4205" priority="88" stopIfTrue="1" operator="equal">
      <formula>"sim"</formula>
    </cfRule>
  </conditionalFormatting>
  <conditionalFormatting sqref="R354">
    <cfRule type="cellIs" dxfId="4204" priority="81" operator="equal">
      <formula>0</formula>
    </cfRule>
    <cfRule type="cellIs" dxfId="4203" priority="82" operator="equal">
      <formula>"Inapto"</formula>
    </cfRule>
    <cfRule type="cellIs" dxfId="4202" priority="83" operator="equal">
      <formula>"Apto"</formula>
    </cfRule>
  </conditionalFormatting>
  <conditionalFormatting sqref="R354">
    <cfRule type="cellIs" dxfId="4201" priority="84" stopIfTrue="1" operator="equal">
      <formula>"sim"</formula>
    </cfRule>
  </conditionalFormatting>
  <conditionalFormatting sqref="R368">
    <cfRule type="cellIs" dxfId="4200" priority="77" operator="equal">
      <formula>0</formula>
    </cfRule>
    <cfRule type="cellIs" dxfId="4199" priority="78" operator="equal">
      <formula>"Inapto"</formula>
    </cfRule>
    <cfRule type="cellIs" dxfId="4198" priority="79" operator="equal">
      <formula>"Apto"</formula>
    </cfRule>
  </conditionalFormatting>
  <conditionalFormatting sqref="R368">
    <cfRule type="cellIs" dxfId="4197" priority="80" stopIfTrue="1" operator="equal">
      <formula>"sim"</formula>
    </cfRule>
  </conditionalFormatting>
  <conditionalFormatting sqref="R374">
    <cfRule type="cellIs" dxfId="4196" priority="73" operator="equal">
      <formula>0</formula>
    </cfRule>
    <cfRule type="cellIs" dxfId="4195" priority="74" operator="equal">
      <formula>"Inapto"</formula>
    </cfRule>
    <cfRule type="cellIs" dxfId="4194" priority="75" operator="equal">
      <formula>"Apto"</formula>
    </cfRule>
  </conditionalFormatting>
  <conditionalFormatting sqref="R374">
    <cfRule type="cellIs" dxfId="4193" priority="76" stopIfTrue="1" operator="equal">
      <formula>"sim"</formula>
    </cfRule>
  </conditionalFormatting>
  <conditionalFormatting sqref="R389">
    <cfRule type="cellIs" dxfId="4192" priority="69" operator="equal">
      <formula>0</formula>
    </cfRule>
    <cfRule type="cellIs" dxfId="4191" priority="70" operator="equal">
      <formula>"Inapto"</formula>
    </cfRule>
    <cfRule type="cellIs" dxfId="4190" priority="71" operator="equal">
      <formula>"Apto"</formula>
    </cfRule>
  </conditionalFormatting>
  <conditionalFormatting sqref="R389">
    <cfRule type="cellIs" dxfId="4189" priority="72" stopIfTrue="1" operator="equal">
      <formula>"sim"</formula>
    </cfRule>
  </conditionalFormatting>
  <conditionalFormatting sqref="R421">
    <cfRule type="cellIs" dxfId="4188" priority="65" operator="equal">
      <formula>0</formula>
    </cfRule>
    <cfRule type="cellIs" dxfId="4187" priority="66" operator="equal">
      <formula>"Inapto"</formula>
    </cfRule>
    <cfRule type="cellIs" dxfId="4186" priority="67" operator="equal">
      <formula>"Apto"</formula>
    </cfRule>
  </conditionalFormatting>
  <conditionalFormatting sqref="R421">
    <cfRule type="cellIs" dxfId="4185" priority="68" stopIfTrue="1" operator="equal">
      <formula>"sim"</formula>
    </cfRule>
  </conditionalFormatting>
  <conditionalFormatting sqref="R442">
    <cfRule type="cellIs" dxfId="4184" priority="61" operator="equal">
      <formula>0</formula>
    </cfRule>
    <cfRule type="cellIs" dxfId="4183" priority="62" operator="equal">
      <formula>"Inapto"</formula>
    </cfRule>
    <cfRule type="cellIs" dxfId="4182" priority="63" operator="equal">
      <formula>"Apto"</formula>
    </cfRule>
  </conditionalFormatting>
  <conditionalFormatting sqref="R442">
    <cfRule type="cellIs" dxfId="4181" priority="64" stopIfTrue="1" operator="equal">
      <formula>"sim"</formula>
    </cfRule>
  </conditionalFormatting>
  <conditionalFormatting sqref="R471">
    <cfRule type="cellIs" dxfId="4180" priority="57" operator="equal">
      <formula>0</formula>
    </cfRule>
    <cfRule type="cellIs" dxfId="4179" priority="58" operator="equal">
      <formula>"Inapto"</formula>
    </cfRule>
    <cfRule type="cellIs" dxfId="4178" priority="59" operator="equal">
      <formula>"Apto"</formula>
    </cfRule>
  </conditionalFormatting>
  <conditionalFormatting sqref="R471">
    <cfRule type="cellIs" dxfId="4177" priority="60" stopIfTrue="1" operator="equal">
      <formula>"sim"</formula>
    </cfRule>
  </conditionalFormatting>
  <conditionalFormatting sqref="R479">
    <cfRule type="cellIs" dxfId="4176" priority="53" operator="equal">
      <formula>0</formula>
    </cfRule>
    <cfRule type="cellIs" dxfId="4175" priority="54" operator="equal">
      <formula>"Inapto"</formula>
    </cfRule>
    <cfRule type="cellIs" dxfId="4174" priority="55" operator="equal">
      <formula>"Apto"</formula>
    </cfRule>
  </conditionalFormatting>
  <conditionalFormatting sqref="R479">
    <cfRule type="cellIs" dxfId="4173" priority="56" stopIfTrue="1" operator="equal">
      <formula>"sim"</formula>
    </cfRule>
  </conditionalFormatting>
  <conditionalFormatting sqref="R482">
    <cfRule type="cellIs" dxfId="4172" priority="49" operator="equal">
      <formula>0</formula>
    </cfRule>
    <cfRule type="cellIs" dxfId="4171" priority="50" operator="equal">
      <formula>"Inapto"</formula>
    </cfRule>
    <cfRule type="cellIs" dxfId="4170" priority="51" operator="equal">
      <formula>"Apto"</formula>
    </cfRule>
  </conditionalFormatting>
  <conditionalFormatting sqref="R482">
    <cfRule type="cellIs" dxfId="4169" priority="52" stopIfTrue="1" operator="equal">
      <formula>"sim"</formula>
    </cfRule>
  </conditionalFormatting>
  <conditionalFormatting sqref="R487">
    <cfRule type="cellIs" dxfId="4168" priority="45" operator="equal">
      <formula>0</formula>
    </cfRule>
    <cfRule type="cellIs" dxfId="4167" priority="46" operator="equal">
      <formula>"Inapto"</formula>
    </cfRule>
    <cfRule type="cellIs" dxfId="4166" priority="47" operator="equal">
      <formula>"Apto"</formula>
    </cfRule>
  </conditionalFormatting>
  <conditionalFormatting sqref="R487">
    <cfRule type="cellIs" dxfId="4165" priority="48" stopIfTrue="1" operator="equal">
      <formula>"sim"</formula>
    </cfRule>
  </conditionalFormatting>
  <conditionalFormatting sqref="R492">
    <cfRule type="cellIs" dxfId="4164" priority="41" operator="equal">
      <formula>0</formula>
    </cfRule>
    <cfRule type="cellIs" dxfId="4163" priority="42" operator="equal">
      <formula>"Inapto"</formula>
    </cfRule>
    <cfRule type="cellIs" dxfId="4162" priority="43" operator="equal">
      <formula>"Apto"</formula>
    </cfRule>
  </conditionalFormatting>
  <conditionalFormatting sqref="R492">
    <cfRule type="cellIs" dxfId="4161" priority="44" stopIfTrue="1" operator="equal">
      <formula>"sim"</formula>
    </cfRule>
  </conditionalFormatting>
  <conditionalFormatting sqref="K502">
    <cfRule type="cellIs" dxfId="4160" priority="32" operator="equal">
      <formula>0</formula>
    </cfRule>
    <cfRule type="cellIs" dxfId="4159" priority="33" operator="equal">
      <formula>"Inapto"</formula>
    </cfRule>
  </conditionalFormatting>
  <conditionalFormatting sqref="K502:Q502">
    <cfRule type="containsText" dxfId="4158" priority="40" operator="containsText" text="Apto">
      <formula>NOT(ISERROR(SEARCH("Apto",K502)))</formula>
    </cfRule>
  </conditionalFormatting>
  <conditionalFormatting sqref="K502:Q502">
    <cfRule type="containsText" dxfId="4157" priority="39" operator="containsText" text="Inapto">
      <formula>NOT(ISERROR(SEARCH("Inapto",K502)))</formula>
    </cfRule>
  </conditionalFormatting>
  <conditionalFormatting sqref="Q502">
    <cfRule type="cellIs" dxfId="4156" priority="34" operator="equal">
      <formula>0</formula>
    </cfRule>
    <cfRule type="cellIs" dxfId="4155" priority="35" operator="equal">
      <formula>"Inapto"</formula>
    </cfRule>
    <cfRule type="cellIs" dxfId="4154" priority="36" operator="equal">
      <formula>"Apto"</formula>
    </cfRule>
  </conditionalFormatting>
  <conditionalFormatting sqref="T502">
    <cfRule type="containsText" dxfId="4153" priority="37" operator="containsText" text="Apto">
      <formula>NOT(ISERROR(SEARCH("Apto",T502)))</formula>
    </cfRule>
  </conditionalFormatting>
  <conditionalFormatting sqref="T502">
    <cfRule type="containsText" dxfId="4152" priority="38" operator="containsText" text="Inapto">
      <formula>NOT(ISERROR(SEARCH("Inapto",T502)))</formula>
    </cfRule>
  </conditionalFormatting>
  <conditionalFormatting sqref="T502">
    <cfRule type="cellIs" dxfId="4151" priority="31" operator="equal">
      <formula>"Inapto"</formula>
    </cfRule>
  </conditionalFormatting>
  <conditionalFormatting sqref="I512:O512">
    <cfRule type="containsText" dxfId="4150" priority="28" operator="containsText" text="Apto">
      <formula>NOT(ISERROR(SEARCH("Apto",I512)))</formula>
    </cfRule>
  </conditionalFormatting>
  <conditionalFormatting sqref="L512">
    <cfRule type="cellIs" dxfId="4149" priority="30" stopIfTrue="1" operator="equal">
      <formula>"sim"</formula>
    </cfRule>
  </conditionalFormatting>
  <conditionalFormatting sqref="I512:O512">
    <cfRule type="containsText" dxfId="4148" priority="27" operator="containsText" text="Inapto">
      <formula>NOT(ISERROR(SEARCH("Inapto",I512)))</formula>
    </cfRule>
  </conditionalFormatting>
  <conditionalFormatting sqref="N512">
    <cfRule type="cellIs" dxfId="4147" priority="29" stopIfTrue="1" operator="equal">
      <formula>"sim"</formula>
    </cfRule>
  </conditionalFormatting>
  <conditionalFormatting sqref="O512">
    <cfRule type="cellIs" dxfId="4146" priority="24" operator="equal">
      <formula>0</formula>
    </cfRule>
    <cfRule type="cellIs" dxfId="4145" priority="25" operator="equal">
      <formula>"Inapto"</formula>
    </cfRule>
    <cfRule type="cellIs" dxfId="4144" priority="26" operator="equal">
      <formula>"Apto"</formula>
    </cfRule>
  </conditionalFormatting>
  <conditionalFormatting sqref="M503:M511">
    <cfRule type="cellIs" dxfId="4143" priority="20" operator="equal">
      <formula>0</formula>
    </cfRule>
    <cfRule type="cellIs" dxfId="4142" priority="21" operator="equal">
      <formula>"Inapto"</formula>
    </cfRule>
    <cfRule type="cellIs" dxfId="4141" priority="22" operator="equal">
      <formula>"Apto"</formula>
    </cfRule>
  </conditionalFormatting>
  <conditionalFormatting sqref="M503:M511">
    <cfRule type="cellIs" dxfId="4140" priority="23" stopIfTrue="1" operator="equal">
      <formula>"sim"</formula>
    </cfRule>
  </conditionalFormatting>
  <conditionalFormatting sqref="K515">
    <cfRule type="cellIs" dxfId="4139" priority="10" operator="equal">
      <formula>0</formula>
    </cfRule>
    <cfRule type="cellIs" dxfId="4138" priority="11" operator="equal">
      <formula>"Inapto"</formula>
    </cfRule>
  </conditionalFormatting>
  <conditionalFormatting sqref="K515:Q515 K536:P536 P516:P535 T516:T536 K516:L535 N516:N535">
    <cfRule type="containsText" dxfId="4137" priority="19" operator="containsText" text="Apto">
      <formula>NOT(ISERROR(SEARCH("Apto",K515)))</formula>
    </cfRule>
  </conditionalFormatting>
  <conditionalFormatting sqref="T516:T536">
    <cfRule type="cellIs" dxfId="4136" priority="12" operator="equal">
      <formula>"Inapto"</formula>
    </cfRule>
  </conditionalFormatting>
  <conditionalFormatting sqref="K515:Q515 K536:P536 P516:P535 T516:T536 K516:L535 N516:N535">
    <cfRule type="containsText" dxfId="4135" priority="18" operator="containsText" text="Inapto">
      <formula>NOT(ISERROR(SEARCH("Inapto",K515)))</formula>
    </cfRule>
  </conditionalFormatting>
  <conditionalFormatting sqref="Q515">
    <cfRule type="cellIs" dxfId="4134" priority="13" operator="equal">
      <formula>0</formula>
    </cfRule>
    <cfRule type="cellIs" dxfId="4133" priority="14" operator="equal">
      <formula>"Inapto"</formula>
    </cfRule>
    <cfRule type="cellIs" dxfId="4132" priority="15" operator="equal">
      <formula>"Apto"</formula>
    </cfRule>
  </conditionalFormatting>
  <conditionalFormatting sqref="T515">
    <cfRule type="containsText" dxfId="4131" priority="16" operator="containsText" text="Apto">
      <formula>NOT(ISERROR(SEARCH("Apto",T515)))</formula>
    </cfRule>
  </conditionalFormatting>
  <conditionalFormatting sqref="T515">
    <cfRule type="containsText" dxfId="4130" priority="17" operator="containsText" text="Inapto">
      <formula>NOT(ISERROR(SEARCH("Inapto",T515)))</formula>
    </cfRule>
  </conditionalFormatting>
  <conditionalFormatting sqref="T515">
    <cfRule type="cellIs" dxfId="4129" priority="9" operator="equal">
      <formula>"Inapto"</formula>
    </cfRule>
  </conditionalFormatting>
  <conditionalFormatting sqref="O516:O535">
    <cfRule type="cellIs" dxfId="4128" priority="5" operator="equal">
      <formula>0</formula>
    </cfRule>
  </conditionalFormatting>
  <conditionalFormatting sqref="O516:O535">
    <cfRule type="cellIs" dxfId="4127" priority="6" operator="equal">
      <formula>"Inapto"</formula>
    </cfRule>
    <cfRule type="cellIs" dxfId="4126" priority="7" operator="equal">
      <formula>"Apto"</formula>
    </cfRule>
    <cfRule type="cellIs" dxfId="4125" priority="8" stopIfTrue="1" operator="equal">
      <formula>"sim"</formula>
    </cfRule>
  </conditionalFormatting>
  <conditionalFormatting sqref="M516:M535">
    <cfRule type="cellIs" dxfId="4124" priority="1" operator="equal">
      <formula>0</formula>
    </cfRule>
    <cfRule type="cellIs" dxfId="4123" priority="2" operator="equal">
      <formula>"Inapto"</formula>
    </cfRule>
    <cfRule type="cellIs" dxfId="4122" priority="3" operator="equal">
      <formula>"Apto"</formula>
    </cfRule>
  </conditionalFormatting>
  <conditionalFormatting sqref="M516:M535">
    <cfRule type="cellIs" dxfId="4121" priority="4" stopIfTrue="1" operator="equal">
      <formula>"sim"</formula>
    </cfRule>
  </conditionalFormatting>
  <dataValidations count="1">
    <dataValidation type="list" allowBlank="1" showInputMessage="1" showErrorMessage="1" sqref="L8:L9 R414:R455 O414:O445 L163:L168 R170:R227 L244:L286 R351:R365 R50:R79 N45:N79 N119:N120 L122:L124 N203:N219 I148:K149 I42:M42 I495:K495 I468:K468 I478:K478 I475:K475 N8:N34 J471:K471 I490:K490 L385:M385 L43:M43 I67:K67 K49:K50 K64 L63:L79 I107:K107 I104:K104 I102:K102 I100:K100 I97:K97 I132:K132 I457:M457 I140:K140 I163:K163 I160:K160 I158:K158 I155:K155 I151:K151 R101:R124 M161:N161 K154 R346:R349 I231:K231 I176:M176 I113:I115 I184:M184 I93:K94 I83:K84 K281 I297:K297 I459:M459 R288:R344 I191:K191 I211:M211 I216:K216 I33 I30:K31 I15 O97 K318:K319 I110:K110 L448:L456 I224:K224 R45:R48 I279:K279 I267:K267 I259:K259 R229:R286 R84:R88 R81:R82 I254:K254 I251:K251 I319:J319 I393:K393 R90:R96 R98:R99 I343:K343 R367:R412 L364:L365 I348:K348 R8:R43 I350:M350 I362:K362 I11:K11 I402:K402 R126:R139 I397:K397 R457:R498 I418:M418 I71:K71 I77:K77 I81:K81 I89:K89 K449 I118:K118 I49:J49 I493:K493 I449 I354:K354 I328:K329 I318 I265:K265 I220:M220 L306:M306 L224:L227 N364:N365 L11:L18 L20:L25 L45:L51 L53:M53 O113 L105:L110 O244:O264 J115 N122:N124 L126:L136 L156:L158 L160:L161 O288:O331 L170:L175 N170:N201 L221:L222 N149:N157 L229:L242 L288:L302 O232:O242 L367:M367 L346:L349 L351:L362 O447:O455 L185:L201 L369:L379 L414:L415 N367:O412 L460:L469 L422:L441 L203:L210 N471:N475 L471:L475 L477:L478 P496:P498 L480:M480 L482:L486 N483:N491 N221:N222 O229:O230 O460:O480 L308:L309 O333:O344 N477:N481 N457:N469 L458:M458 N448:N455 N414:N446 L419:L420 O457:O458 L336:L344 N319:N344 P29:P41 N229:N274 O266:O286 L31:L34 L311:L334 N288:N317 L304:M304 N276:N286 R141:R168 M419:M456 M460:M479 O29:O43 N224:N227 O118 L116:L120 I187:K187 O170:O227 O72:O79 N163:N168 N126:N136 O482:O498 J113:L114 M481:M498 L36:L41 N346:N362 I62:K62 I386:M386 O346:O365 L98:L100 N36:N43 O49:O61 I310:M310 L417:M417 L488:L498 O8:P10 O12:P14 O16:P16 O18:P25 O27:P27 L27:L29 I35:N35 L55:L61 O63:O66 O68:O70 M159:O159 N81:N83 N85:N92 L81:L96 N95:N101 L102:L103 M103:N103 N105:N106 N108:N110 M112:N112 N114:N117 N138:N147 L138:L150 L152:L154 L387:L412 N493:N498 M44:M52 M54:M102 M104:M111 M113:M158 M160 M162:M175 L177:M183 M185:M210 L212:M219 M221:M303 M305 M307:M309 M311:M349 M351:M366 M368:M384 M387:M416 M503:M511 O516:O535 M516:M535" xr:uid="{1AC77133-2CB2-2545-A50F-2159874822C6}">
      <formula1>"Apto,Inapto"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7A4E7-A1C7-B54E-AD43-E80C0CF5079B}">
  <dimension ref="A1:U518"/>
  <sheetViews>
    <sheetView topLeftCell="C1" workbookViewId="0">
      <selection activeCell="AF520" sqref="AF520"/>
    </sheetView>
  </sheetViews>
  <sheetFormatPr baseColWidth="10" defaultColWidth="8.83203125" defaultRowHeight="16" x14ac:dyDescent="0.2"/>
  <cols>
    <col min="1" max="1" width="11.6640625" hidden="1" customWidth="1"/>
    <col min="2" max="2" width="10" hidden="1" customWidth="1"/>
    <col min="3" max="4" width="10" customWidth="1"/>
    <col min="5" max="5" width="7.5" customWidth="1"/>
    <col min="6" max="6" width="40.83203125" customWidth="1"/>
    <col min="7" max="7" width="13.6640625" style="50" hidden="1" customWidth="1"/>
    <col min="8" max="8" width="10" customWidth="1"/>
    <col min="9" max="18" width="10.33203125" style="50" hidden="1" customWidth="1"/>
    <col min="19" max="19" width="11" hidden="1" customWidth="1"/>
    <col min="20" max="21" width="0" hidden="1" customWidth="1"/>
  </cols>
  <sheetData>
    <row r="1" spans="1:21" x14ac:dyDescent="0.2">
      <c r="C1" s="76" t="s">
        <v>995</v>
      </c>
      <c r="D1" s="77"/>
      <c r="E1" s="77"/>
      <c r="F1" s="77"/>
      <c r="G1" s="77"/>
      <c r="H1" s="78"/>
    </row>
    <row r="2" spans="1:21" x14ac:dyDescent="0.2">
      <c r="C2" s="79"/>
      <c r="D2" s="80"/>
      <c r="E2" s="80"/>
      <c r="F2" s="80"/>
      <c r="G2" s="80"/>
      <c r="H2" s="81"/>
    </row>
    <row r="3" spans="1:21" ht="17" thickBot="1" x14ac:dyDescent="0.25">
      <c r="C3" s="82" t="s">
        <v>996</v>
      </c>
      <c r="D3" s="83"/>
      <c r="E3" s="83"/>
      <c r="F3" s="83"/>
      <c r="G3" s="83"/>
      <c r="H3" s="84"/>
    </row>
    <row r="4" spans="1:21" x14ac:dyDescent="0.2">
      <c r="C4" s="115" t="s">
        <v>1002</v>
      </c>
      <c r="D4" s="116"/>
      <c r="E4" s="116"/>
      <c r="F4" s="116"/>
      <c r="G4" s="116"/>
      <c r="H4" s="117"/>
    </row>
    <row r="5" spans="1:21" ht="17" thickBot="1" x14ac:dyDescent="0.25">
      <c r="C5" s="118"/>
      <c r="D5" s="119"/>
      <c r="E5" s="119"/>
      <c r="F5" s="119"/>
      <c r="G5" s="119"/>
      <c r="H5" s="120"/>
    </row>
    <row r="6" spans="1:21" ht="17" thickBot="1" x14ac:dyDescent="0.25">
      <c r="A6" s="91" t="s">
        <v>1004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3"/>
    </row>
    <row r="7" spans="1:21" x14ac:dyDescent="0.2">
      <c r="A7" s="1" t="s">
        <v>1</v>
      </c>
      <c r="B7" s="2" t="s">
        <v>2</v>
      </c>
      <c r="C7" s="2" t="s">
        <v>1</v>
      </c>
      <c r="D7" s="2" t="s">
        <v>1005</v>
      </c>
      <c r="E7" s="5" t="s">
        <v>4</v>
      </c>
      <c r="F7" s="5" t="s">
        <v>5</v>
      </c>
      <c r="G7" s="6" t="s">
        <v>6</v>
      </c>
      <c r="H7" s="5" t="s">
        <v>7</v>
      </c>
      <c r="I7" s="7" t="s">
        <v>8</v>
      </c>
      <c r="J7" s="7" t="s">
        <v>87</v>
      </c>
      <c r="K7" s="7" t="s">
        <v>88</v>
      </c>
      <c r="L7" s="7" t="s">
        <v>901</v>
      </c>
      <c r="M7" s="7" t="s">
        <v>90</v>
      </c>
      <c r="N7" s="7" t="s">
        <v>91</v>
      </c>
      <c r="O7" s="7" t="s">
        <v>92</v>
      </c>
      <c r="P7" s="7" t="s">
        <v>9</v>
      </c>
      <c r="Q7" s="6" t="s">
        <v>10</v>
      </c>
      <c r="R7" s="6" t="s">
        <v>11</v>
      </c>
    </row>
    <row r="8" spans="1:21" ht="15" hidden="1" customHeight="1" x14ac:dyDescent="0.2">
      <c r="A8" s="8" t="s">
        <v>12</v>
      </c>
      <c r="B8" s="9">
        <v>1</v>
      </c>
      <c r="C8" s="9"/>
      <c r="D8" s="9"/>
      <c r="E8" s="10">
        <v>112</v>
      </c>
      <c r="F8" s="10" t="s">
        <v>13</v>
      </c>
      <c r="G8" s="11" t="s">
        <v>14</v>
      </c>
      <c r="H8" s="10" t="s">
        <v>15</v>
      </c>
      <c r="I8" s="12" t="str">
        <f>'[6]Res_Ginástica Geral'!H2</f>
        <v>Apto</v>
      </c>
      <c r="J8" s="13" t="str">
        <f>'[6]Res_Atletismo Geral'!H2</f>
        <v>Inapto</v>
      </c>
      <c r="K8" s="13" t="str">
        <f>'[6]Res_Natação Geral'!H2</f>
        <v>Apto</v>
      </c>
      <c r="L8" s="14" t="s">
        <v>16</v>
      </c>
      <c r="M8" s="12"/>
      <c r="N8" s="15"/>
      <c r="O8" s="14" t="s">
        <v>16</v>
      </c>
      <c r="P8" s="14"/>
      <c r="Q8" s="16">
        <f t="shared" ref="Q8:Q43" si="0">COUNTA(I8:O8)</f>
        <v>5</v>
      </c>
      <c r="R8" s="14" t="s">
        <v>17</v>
      </c>
      <c r="U8">
        <v>1</v>
      </c>
    </row>
    <row r="9" spans="1:21" ht="17" hidden="1" customHeight="1" x14ac:dyDescent="0.2">
      <c r="A9" s="8" t="s">
        <v>12</v>
      </c>
      <c r="B9" s="9">
        <v>2</v>
      </c>
      <c r="C9" s="9"/>
      <c r="D9" s="9"/>
      <c r="E9" s="10">
        <v>380</v>
      </c>
      <c r="F9" s="10" t="s">
        <v>18</v>
      </c>
      <c r="G9" s="11" t="s">
        <v>14</v>
      </c>
      <c r="H9" s="10" t="s">
        <v>19</v>
      </c>
      <c r="I9" s="12" t="str">
        <f>'[6]Res_Ginástica Geral'!H3</f>
        <v>Apto</v>
      </c>
      <c r="J9" s="13" t="str">
        <f>'[6]Res_Atletismo Geral'!H3</f>
        <v>Apto</v>
      </c>
      <c r="K9" s="13" t="str">
        <f>'[6]Res_Natação Geral'!H3</f>
        <v>Apto</v>
      </c>
      <c r="L9" s="14" t="s">
        <v>16</v>
      </c>
      <c r="M9" s="12"/>
      <c r="N9" s="15"/>
      <c r="O9" s="14" t="s">
        <v>16</v>
      </c>
      <c r="P9" s="14"/>
      <c r="Q9" s="16">
        <f t="shared" si="0"/>
        <v>5</v>
      </c>
      <c r="R9" s="14" t="s">
        <v>16</v>
      </c>
    </row>
    <row r="10" spans="1:21" hidden="1" x14ac:dyDescent="0.2">
      <c r="A10" s="8" t="s">
        <v>12</v>
      </c>
      <c r="B10" s="10">
        <v>3</v>
      </c>
      <c r="C10" s="10"/>
      <c r="D10" s="10"/>
      <c r="E10" s="17">
        <v>70</v>
      </c>
      <c r="F10" s="17" t="s">
        <v>20</v>
      </c>
      <c r="G10" s="18" t="s">
        <v>21</v>
      </c>
      <c r="H10" s="19" t="s">
        <v>22</v>
      </c>
      <c r="I10" s="20" t="str">
        <f>'[6]Res_Ginástica Geral'!H4</f>
        <v xml:space="preserve"> </v>
      </c>
      <c r="J10" s="21"/>
      <c r="K10" s="21"/>
      <c r="L10" s="21"/>
      <c r="M10" s="20"/>
      <c r="N10" s="22"/>
      <c r="O10" s="22"/>
      <c r="P10" s="22"/>
      <c r="Q10" s="20">
        <f t="shared" si="0"/>
        <v>1</v>
      </c>
      <c r="R10" s="22"/>
    </row>
    <row r="11" spans="1:21" ht="15" hidden="1" customHeight="1" x14ac:dyDescent="0.2">
      <c r="A11" s="8" t="s">
        <v>12</v>
      </c>
      <c r="B11" s="10">
        <v>4</v>
      </c>
      <c r="C11" s="10"/>
      <c r="D11" s="10"/>
      <c r="E11" s="10">
        <v>152</v>
      </c>
      <c r="F11" s="10" t="s">
        <v>24</v>
      </c>
      <c r="G11" s="11" t="s">
        <v>14</v>
      </c>
      <c r="H11" s="10" t="s">
        <v>25</v>
      </c>
      <c r="I11" s="14"/>
      <c r="J11" s="14"/>
      <c r="K11" s="14"/>
      <c r="L11" s="14"/>
      <c r="M11" s="12"/>
      <c r="N11" s="12"/>
      <c r="O11" s="12"/>
      <c r="P11" s="12"/>
      <c r="Q11" s="16">
        <f t="shared" si="0"/>
        <v>0</v>
      </c>
      <c r="R11" s="23"/>
      <c r="U11">
        <v>2</v>
      </c>
    </row>
    <row r="12" spans="1:21" hidden="1" x14ac:dyDescent="0.2">
      <c r="A12" s="8" t="s">
        <v>12</v>
      </c>
      <c r="B12" s="9">
        <v>5</v>
      </c>
      <c r="C12" s="9"/>
      <c r="D12" s="9"/>
      <c r="E12" s="10">
        <v>605</v>
      </c>
      <c r="F12" s="10" t="s">
        <v>26</v>
      </c>
      <c r="G12" s="11" t="s">
        <v>14</v>
      </c>
      <c r="H12" s="10" t="s">
        <v>27</v>
      </c>
      <c r="I12" s="12" t="str">
        <f>'[6]Res_Ginástica Geral'!H6</f>
        <v>Apto</v>
      </c>
      <c r="J12" s="13" t="str">
        <f>'[6]Res_Atletismo Geral'!H6</f>
        <v>Apto</v>
      </c>
      <c r="K12" s="13" t="str">
        <f>'[6]Res_Natação Geral'!H6</f>
        <v>Apto</v>
      </c>
      <c r="L12" s="14" t="s">
        <v>16</v>
      </c>
      <c r="M12" s="12"/>
      <c r="N12" s="15"/>
      <c r="O12" s="14" t="s">
        <v>16</v>
      </c>
      <c r="P12" s="14"/>
      <c r="Q12" s="16">
        <f t="shared" si="0"/>
        <v>5</v>
      </c>
      <c r="R12" s="14" t="s">
        <v>16</v>
      </c>
    </row>
    <row r="13" spans="1:21" hidden="1" x14ac:dyDescent="0.2">
      <c r="A13" s="8" t="s">
        <v>12</v>
      </c>
      <c r="B13" s="9">
        <v>6</v>
      </c>
      <c r="C13" s="9"/>
      <c r="D13" s="9"/>
      <c r="E13" s="10">
        <v>559</v>
      </c>
      <c r="F13" s="10" t="s">
        <v>28</v>
      </c>
      <c r="G13" s="11" t="s">
        <v>14</v>
      </c>
      <c r="H13" s="10" t="s">
        <v>29</v>
      </c>
      <c r="I13" s="12" t="str">
        <f>'[6]Res_Ginástica Geral'!H7</f>
        <v>Apto</v>
      </c>
      <c r="J13" s="13" t="str">
        <f>'[6]Res_Atletismo Geral'!H7</f>
        <v>Apto</v>
      </c>
      <c r="K13" s="13" t="str">
        <f>'[6]Res_Natação Geral'!H7</f>
        <v>Apto</v>
      </c>
      <c r="L13" s="14" t="s">
        <v>16</v>
      </c>
      <c r="M13" s="12"/>
      <c r="N13" s="15"/>
      <c r="O13" s="14" t="s">
        <v>16</v>
      </c>
      <c r="P13" s="14"/>
      <c r="Q13" s="16">
        <f t="shared" si="0"/>
        <v>5</v>
      </c>
      <c r="R13" s="14" t="s">
        <v>16</v>
      </c>
    </row>
    <row r="14" spans="1:21" hidden="1" x14ac:dyDescent="0.2">
      <c r="A14" s="8" t="s">
        <v>12</v>
      </c>
      <c r="B14" s="10">
        <v>7</v>
      </c>
      <c r="C14" s="10"/>
      <c r="D14" s="10"/>
      <c r="E14" s="17">
        <v>612</v>
      </c>
      <c r="F14" s="17" t="s">
        <v>30</v>
      </c>
      <c r="G14" s="18" t="s">
        <v>21</v>
      </c>
      <c r="H14" s="17" t="s">
        <v>31</v>
      </c>
      <c r="I14" s="20" t="str">
        <f>'[6]Res_Ginástica Geral'!H8</f>
        <v xml:space="preserve"> </v>
      </c>
      <c r="J14" s="21"/>
      <c r="K14" s="21"/>
      <c r="L14" s="22"/>
      <c r="M14" s="20"/>
      <c r="N14" s="22"/>
      <c r="O14" s="22"/>
      <c r="P14" s="22"/>
      <c r="Q14" s="20">
        <f t="shared" si="0"/>
        <v>1</v>
      </c>
      <c r="R14" s="22"/>
    </row>
    <row r="15" spans="1:21" hidden="1" x14ac:dyDescent="0.2">
      <c r="A15" s="8" t="s">
        <v>12</v>
      </c>
      <c r="B15" s="9">
        <v>8</v>
      </c>
      <c r="C15" s="9"/>
      <c r="D15" s="9"/>
      <c r="E15" s="10">
        <v>65</v>
      </c>
      <c r="F15" s="10" t="s">
        <v>32</v>
      </c>
      <c r="G15" s="11" t="s">
        <v>14</v>
      </c>
      <c r="H15" s="10" t="s">
        <v>33</v>
      </c>
      <c r="I15" s="12" t="str">
        <f>'[6]Res_Ginástica Geral'!H408</f>
        <v>Inapto</v>
      </c>
      <c r="J15" s="13" t="str">
        <f>'[6]Res_Atletismo Geral'!H408</f>
        <v>Apto</v>
      </c>
      <c r="K15" s="13" t="str">
        <f>'[6]Res_Natação Geral'!H408</f>
        <v>Apto</v>
      </c>
      <c r="L15" s="15"/>
      <c r="M15" s="14" t="s">
        <v>17</v>
      </c>
      <c r="N15" s="14" t="s">
        <v>16</v>
      </c>
      <c r="O15" s="24"/>
      <c r="P15" s="24"/>
      <c r="Q15" s="16">
        <f t="shared" si="0"/>
        <v>5</v>
      </c>
      <c r="R15" s="14" t="s">
        <v>17</v>
      </c>
      <c r="U15">
        <v>1</v>
      </c>
    </row>
    <row r="16" spans="1:21" hidden="1" x14ac:dyDescent="0.2">
      <c r="A16" s="8" t="s">
        <v>12</v>
      </c>
      <c r="B16" s="10">
        <v>9</v>
      </c>
      <c r="C16" s="10"/>
      <c r="D16" s="10"/>
      <c r="E16" s="17">
        <v>575</v>
      </c>
      <c r="F16" s="17" t="s">
        <v>30</v>
      </c>
      <c r="G16" s="18" t="s">
        <v>34</v>
      </c>
      <c r="H16" s="17" t="s">
        <v>31</v>
      </c>
      <c r="I16" s="20" t="str">
        <f>'[6]Res_Ginástica Geral'!H10</f>
        <v xml:space="preserve"> </v>
      </c>
      <c r="J16" s="21"/>
      <c r="K16" s="21"/>
      <c r="L16" s="22"/>
      <c r="M16" s="20"/>
      <c r="N16" s="22"/>
      <c r="O16" s="22"/>
      <c r="P16" s="22"/>
      <c r="Q16" s="20">
        <f t="shared" si="0"/>
        <v>1</v>
      </c>
      <c r="R16" s="22"/>
    </row>
    <row r="17" spans="1:21" hidden="1" x14ac:dyDescent="0.2">
      <c r="A17" s="8" t="s">
        <v>12</v>
      </c>
      <c r="B17" s="9">
        <v>10</v>
      </c>
      <c r="C17" s="9"/>
      <c r="D17" s="9"/>
      <c r="E17" s="10">
        <v>273</v>
      </c>
      <c r="F17" s="10" t="s">
        <v>35</v>
      </c>
      <c r="G17" s="11" t="s">
        <v>14</v>
      </c>
      <c r="H17" s="10" t="s">
        <v>36</v>
      </c>
      <c r="I17" s="12" t="str">
        <f>'[6]Res_Ginástica Geral'!H168</f>
        <v>Apto</v>
      </c>
      <c r="J17" s="13" t="str">
        <f>'[6]Res_Atletismo Geral'!H168</f>
        <v>Inapto</v>
      </c>
      <c r="K17" s="13" t="str">
        <f>'[6]Res_Natação Geral'!H168</f>
        <v>Apto</v>
      </c>
      <c r="L17" s="14" t="s">
        <v>16</v>
      </c>
      <c r="M17" s="14" t="s">
        <v>16</v>
      </c>
      <c r="N17" s="15"/>
      <c r="O17" s="24"/>
      <c r="P17" s="24"/>
      <c r="Q17" s="16">
        <f t="shared" si="0"/>
        <v>5</v>
      </c>
      <c r="R17" s="14" t="s">
        <v>17</v>
      </c>
      <c r="U17">
        <v>1</v>
      </c>
    </row>
    <row r="18" spans="1:21" hidden="1" x14ac:dyDescent="0.2">
      <c r="A18" s="8" t="s">
        <v>12</v>
      </c>
      <c r="B18" s="9">
        <v>11</v>
      </c>
      <c r="C18" s="9"/>
      <c r="D18" s="9"/>
      <c r="E18" s="10">
        <v>493</v>
      </c>
      <c r="F18" s="10" t="s">
        <v>37</v>
      </c>
      <c r="G18" s="11" t="s">
        <v>14</v>
      </c>
      <c r="H18" s="10" t="s">
        <v>38</v>
      </c>
      <c r="I18" s="12" t="str">
        <f>'[6]Res_Ginástica Geral'!H12</f>
        <v>Apto</v>
      </c>
      <c r="J18" s="13" t="str">
        <f>'[6]Res_Atletismo Geral'!H12</f>
        <v>Apto</v>
      </c>
      <c r="K18" s="13" t="str">
        <f>'[6]Res_Natação Geral'!H12</f>
        <v>Apto</v>
      </c>
      <c r="L18" s="14" t="s">
        <v>16</v>
      </c>
      <c r="M18" s="12"/>
      <c r="N18" s="15"/>
      <c r="O18" s="14" t="s">
        <v>16</v>
      </c>
      <c r="P18" s="14"/>
      <c r="Q18" s="16">
        <f t="shared" si="0"/>
        <v>5</v>
      </c>
      <c r="R18" s="14" t="s">
        <v>16</v>
      </c>
    </row>
    <row r="19" spans="1:21" x14ac:dyDescent="0.2">
      <c r="A19" s="8" t="s">
        <v>12</v>
      </c>
      <c r="B19" s="9">
        <v>12</v>
      </c>
      <c r="C19" s="127" t="s">
        <v>92</v>
      </c>
      <c r="D19" s="10">
        <v>1</v>
      </c>
      <c r="E19" s="10">
        <v>63</v>
      </c>
      <c r="F19" s="10" t="s">
        <v>39</v>
      </c>
      <c r="G19" s="11" t="s">
        <v>14</v>
      </c>
      <c r="H19" s="10" t="s">
        <v>40</v>
      </c>
      <c r="I19" s="14"/>
      <c r="J19" s="14"/>
      <c r="K19" s="14"/>
      <c r="L19" s="14"/>
      <c r="M19" s="12"/>
      <c r="N19" s="15"/>
      <c r="O19" s="14"/>
      <c r="P19" s="10"/>
      <c r="Q19" s="16">
        <f t="shared" si="0"/>
        <v>0</v>
      </c>
      <c r="R19" s="14"/>
      <c r="U19">
        <v>2</v>
      </c>
    </row>
    <row r="20" spans="1:21" ht="15" hidden="1" customHeight="1" x14ac:dyDescent="0.2">
      <c r="A20" s="8" t="s">
        <v>12</v>
      </c>
      <c r="B20" s="9">
        <v>13</v>
      </c>
      <c r="C20" s="128"/>
      <c r="D20" s="10"/>
      <c r="E20" s="10">
        <v>296</v>
      </c>
      <c r="F20" s="10" t="s">
        <v>41</v>
      </c>
      <c r="G20" s="11" t="s">
        <v>14</v>
      </c>
      <c r="H20" s="10" t="s">
        <v>42</v>
      </c>
      <c r="I20" s="12" t="str">
        <f>'[6]Res_Ginástica Geral'!H14</f>
        <v>Apto</v>
      </c>
      <c r="J20" s="13" t="str">
        <f>'[6]Res_Atletismo Geral'!H14</f>
        <v>Apto</v>
      </c>
      <c r="K20" s="13" t="str">
        <f>'[6]Res_Natação Geral'!H14</f>
        <v>Apto</v>
      </c>
      <c r="L20" s="14" t="s">
        <v>16</v>
      </c>
      <c r="M20" s="12"/>
      <c r="N20" s="15"/>
      <c r="O20" s="14"/>
      <c r="P20" s="10"/>
      <c r="Q20" s="16">
        <f t="shared" si="0"/>
        <v>4</v>
      </c>
      <c r="R20" s="14" t="s">
        <v>16</v>
      </c>
    </row>
    <row r="21" spans="1:21" ht="15" hidden="1" customHeight="1" x14ac:dyDescent="0.2">
      <c r="A21" s="8" t="s">
        <v>12</v>
      </c>
      <c r="B21" s="9">
        <v>14</v>
      </c>
      <c r="C21" s="128"/>
      <c r="D21" s="10"/>
      <c r="E21" s="10">
        <v>387</v>
      </c>
      <c r="F21" s="10" t="s">
        <v>43</v>
      </c>
      <c r="G21" s="11" t="s">
        <v>14</v>
      </c>
      <c r="H21" s="10" t="s">
        <v>44</v>
      </c>
      <c r="I21" s="12" t="str">
        <f>'[6]Res_Ginástica Geral'!H15</f>
        <v>Apto</v>
      </c>
      <c r="J21" s="13" t="str">
        <f>'[6]Res_Atletismo Geral'!H15</f>
        <v>Apto</v>
      </c>
      <c r="K21" s="13" t="str">
        <f>'[6]Res_Natação Geral'!H15</f>
        <v>Apto</v>
      </c>
      <c r="L21" s="14" t="s">
        <v>16</v>
      </c>
      <c r="M21" s="12"/>
      <c r="N21" s="15"/>
      <c r="O21" s="14"/>
      <c r="P21" s="10"/>
      <c r="Q21" s="16">
        <f t="shared" si="0"/>
        <v>4</v>
      </c>
      <c r="R21" s="14" t="s">
        <v>16</v>
      </c>
    </row>
    <row r="22" spans="1:21" ht="15" hidden="1" customHeight="1" x14ac:dyDescent="0.2">
      <c r="A22" s="8" t="s">
        <v>12</v>
      </c>
      <c r="B22" s="10">
        <v>15</v>
      </c>
      <c r="C22" s="128"/>
      <c r="D22" s="10"/>
      <c r="E22" s="17">
        <v>403</v>
      </c>
      <c r="F22" s="17" t="s">
        <v>45</v>
      </c>
      <c r="G22" s="18" t="s">
        <v>21</v>
      </c>
      <c r="H22" s="17" t="s">
        <v>46</v>
      </c>
      <c r="I22" s="20" t="str">
        <f>'[6]Res_Ginástica Geral'!H16</f>
        <v xml:space="preserve"> </v>
      </c>
      <c r="J22" s="21"/>
      <c r="K22" s="21"/>
      <c r="L22" s="22"/>
      <c r="M22" s="20"/>
      <c r="N22" s="22"/>
      <c r="O22" s="14"/>
      <c r="P22" s="10"/>
      <c r="Q22" s="20">
        <f t="shared" si="0"/>
        <v>1</v>
      </c>
      <c r="R22" s="22"/>
    </row>
    <row r="23" spans="1:21" ht="15" hidden="1" customHeight="1" x14ac:dyDescent="0.2">
      <c r="A23" s="8" t="s">
        <v>12</v>
      </c>
      <c r="B23" s="9">
        <v>16</v>
      </c>
      <c r="C23" s="128"/>
      <c r="D23" s="10"/>
      <c r="E23" s="10">
        <v>90</v>
      </c>
      <c r="F23" s="10" t="s">
        <v>47</v>
      </c>
      <c r="G23" s="11" t="s">
        <v>14</v>
      </c>
      <c r="H23" s="10" t="s">
        <v>48</v>
      </c>
      <c r="I23" s="12" t="str">
        <f>'[6]Res_Ginástica Geral'!H17</f>
        <v>Apto</v>
      </c>
      <c r="J23" s="13" t="str">
        <f>'[6]Res_Atletismo Geral'!H17</f>
        <v>Apto</v>
      </c>
      <c r="K23" s="13" t="str">
        <f>'[6]Res_Natação Geral'!H17</f>
        <v>Apto</v>
      </c>
      <c r="L23" s="14" t="s">
        <v>16</v>
      </c>
      <c r="M23" s="12"/>
      <c r="N23" s="15"/>
      <c r="O23" s="14"/>
      <c r="P23" s="10"/>
      <c r="Q23" s="16">
        <f t="shared" si="0"/>
        <v>4</v>
      </c>
      <c r="R23" s="14" t="s">
        <v>16</v>
      </c>
    </row>
    <row r="24" spans="1:21" ht="15" hidden="1" customHeight="1" x14ac:dyDescent="0.2">
      <c r="A24" s="8" t="s">
        <v>12</v>
      </c>
      <c r="B24" s="9">
        <v>17</v>
      </c>
      <c r="C24" s="128"/>
      <c r="D24" s="10"/>
      <c r="E24" s="10">
        <v>219</v>
      </c>
      <c r="F24" s="10" t="s">
        <v>49</v>
      </c>
      <c r="G24" s="11" t="s">
        <v>14</v>
      </c>
      <c r="H24" s="10" t="s">
        <v>50</v>
      </c>
      <c r="I24" s="12" t="str">
        <f>'[6]Res_Ginástica Geral'!H18</f>
        <v>Apto</v>
      </c>
      <c r="J24" s="13" t="str">
        <f>'[6]Res_Atletismo Geral'!H18</f>
        <v>Apto</v>
      </c>
      <c r="K24" s="13" t="str">
        <f>'[6]Res_Natação Geral'!H18</f>
        <v>Apto</v>
      </c>
      <c r="L24" s="14" t="s">
        <v>16</v>
      </c>
      <c r="M24" s="12"/>
      <c r="N24" s="15"/>
      <c r="O24" s="14"/>
      <c r="P24" s="10"/>
      <c r="Q24" s="16">
        <f t="shared" si="0"/>
        <v>4</v>
      </c>
      <c r="R24" s="14" t="s">
        <v>16</v>
      </c>
    </row>
    <row r="25" spans="1:21" ht="15" hidden="1" customHeight="1" x14ac:dyDescent="0.2">
      <c r="A25" s="8" t="s">
        <v>12</v>
      </c>
      <c r="B25" s="9">
        <v>18</v>
      </c>
      <c r="C25" s="128"/>
      <c r="D25" s="10"/>
      <c r="E25" s="10">
        <v>119</v>
      </c>
      <c r="F25" s="10" t="s">
        <v>51</v>
      </c>
      <c r="G25" s="11" t="s">
        <v>14</v>
      </c>
      <c r="H25" s="10" t="s">
        <v>52</v>
      </c>
      <c r="I25" s="12" t="str">
        <f>'[6]Res_Ginástica Geral'!H19</f>
        <v>Apto</v>
      </c>
      <c r="J25" s="13" t="str">
        <f>'[6]Res_Atletismo Geral'!H19</f>
        <v>Apto</v>
      </c>
      <c r="K25" s="13" t="str">
        <f>'[6]Res_Natação Geral'!H19</f>
        <v>Apto</v>
      </c>
      <c r="L25" s="14" t="s">
        <v>16</v>
      </c>
      <c r="M25" s="12"/>
      <c r="N25" s="15"/>
      <c r="O25" s="14"/>
      <c r="P25" s="10"/>
      <c r="Q25" s="16">
        <f t="shared" si="0"/>
        <v>4</v>
      </c>
      <c r="R25" s="14" t="s">
        <v>16</v>
      </c>
    </row>
    <row r="26" spans="1:21" ht="15" hidden="1" customHeight="1" x14ac:dyDescent="0.2">
      <c r="A26" s="8" t="s">
        <v>12</v>
      </c>
      <c r="B26" s="10">
        <v>19</v>
      </c>
      <c r="C26" s="128"/>
      <c r="D26" s="10"/>
      <c r="E26" s="10">
        <v>629</v>
      </c>
      <c r="F26" s="10" t="s">
        <v>53</v>
      </c>
      <c r="G26" s="11" t="s">
        <v>14</v>
      </c>
      <c r="H26" s="10" t="s">
        <v>54</v>
      </c>
      <c r="I26" s="14"/>
      <c r="J26" s="14"/>
      <c r="K26" s="14"/>
      <c r="L26" s="14"/>
      <c r="M26" s="12"/>
      <c r="N26" s="12"/>
      <c r="O26" s="14"/>
      <c r="P26" s="10"/>
      <c r="Q26" s="16">
        <f t="shared" si="0"/>
        <v>0</v>
      </c>
      <c r="R26" s="23"/>
      <c r="U26">
        <v>2</v>
      </c>
    </row>
    <row r="27" spans="1:21" ht="15" hidden="1" customHeight="1" x14ac:dyDescent="0.2">
      <c r="A27" s="8" t="s">
        <v>12</v>
      </c>
      <c r="B27" s="9">
        <v>20</v>
      </c>
      <c r="C27" s="128"/>
      <c r="D27" s="10"/>
      <c r="E27" s="10">
        <v>126</v>
      </c>
      <c r="F27" s="10" t="s">
        <v>55</v>
      </c>
      <c r="G27" s="11" t="s">
        <v>14</v>
      </c>
      <c r="H27" s="10" t="s">
        <v>56</v>
      </c>
      <c r="I27" s="12" t="str">
        <f>'[6]Res_Ginástica Geral'!H21</f>
        <v>Apto</v>
      </c>
      <c r="J27" s="13" t="str">
        <f>'[6]Res_Atletismo Geral'!H21</f>
        <v>Apto</v>
      </c>
      <c r="K27" s="13" t="str">
        <f>'[6]Res_Natação Geral'!H21</f>
        <v>Apto</v>
      </c>
      <c r="L27" s="14" t="s">
        <v>16</v>
      </c>
      <c r="M27" s="12"/>
      <c r="N27" s="15"/>
      <c r="O27" s="14"/>
      <c r="P27" s="10"/>
      <c r="Q27" s="16">
        <f t="shared" si="0"/>
        <v>4</v>
      </c>
      <c r="R27" s="14" t="s">
        <v>16</v>
      </c>
    </row>
    <row r="28" spans="1:21" ht="15" hidden="1" customHeight="1" x14ac:dyDescent="0.2">
      <c r="A28" s="8" t="s">
        <v>12</v>
      </c>
      <c r="B28" s="9">
        <v>21</v>
      </c>
      <c r="C28" s="128"/>
      <c r="D28" s="10"/>
      <c r="E28" s="10">
        <v>515</v>
      </c>
      <c r="F28" s="10" t="s">
        <v>57</v>
      </c>
      <c r="G28" s="11" t="s">
        <v>14</v>
      </c>
      <c r="H28" s="10" t="s">
        <v>58</v>
      </c>
      <c r="I28" s="14"/>
      <c r="J28" s="14"/>
      <c r="K28" s="14"/>
      <c r="L28" s="14" t="s">
        <v>16</v>
      </c>
      <c r="M28" s="14"/>
      <c r="N28" s="15"/>
      <c r="O28" s="14"/>
      <c r="P28" s="10"/>
      <c r="Q28" s="16">
        <f t="shared" si="0"/>
        <v>1</v>
      </c>
      <c r="R28" s="14" t="s">
        <v>17</v>
      </c>
      <c r="U28">
        <v>1</v>
      </c>
    </row>
    <row r="29" spans="1:21" ht="15" hidden="1" customHeight="1" x14ac:dyDescent="0.2">
      <c r="A29" s="8" t="s">
        <v>12</v>
      </c>
      <c r="B29" s="9">
        <v>22</v>
      </c>
      <c r="C29" s="128"/>
      <c r="D29" s="10"/>
      <c r="E29" s="10">
        <v>325</v>
      </c>
      <c r="F29" s="10" t="s">
        <v>59</v>
      </c>
      <c r="G29" s="11" t="s">
        <v>14</v>
      </c>
      <c r="H29" s="10" t="s">
        <v>60</v>
      </c>
      <c r="I29" s="12" t="str">
        <f>'[6]Res_Ginástica Geral'!H23</f>
        <v>Apto</v>
      </c>
      <c r="J29" s="13" t="str">
        <f>'[6]Res_Atletismo Geral'!H23</f>
        <v>Apto</v>
      </c>
      <c r="K29" s="13" t="str">
        <f>'[6]Res_Natação Geral'!H23</f>
        <v>Apto</v>
      </c>
      <c r="L29" s="14" t="s">
        <v>16</v>
      </c>
      <c r="M29" s="12"/>
      <c r="N29" s="15"/>
      <c r="O29" s="14"/>
      <c r="P29" s="10"/>
      <c r="Q29" s="16">
        <f t="shared" si="0"/>
        <v>4</v>
      </c>
      <c r="R29" s="14" t="s">
        <v>16</v>
      </c>
    </row>
    <row r="30" spans="1:21" x14ac:dyDescent="0.2">
      <c r="A30" s="8" t="s">
        <v>12</v>
      </c>
      <c r="B30" s="10">
        <v>23</v>
      </c>
      <c r="C30" s="128"/>
      <c r="D30" s="10">
        <v>2</v>
      </c>
      <c r="E30" s="10">
        <v>601</v>
      </c>
      <c r="F30" s="10" t="s">
        <v>61</v>
      </c>
      <c r="G30" s="11" t="s">
        <v>14</v>
      </c>
      <c r="H30" s="10" t="s">
        <v>62</v>
      </c>
      <c r="I30" s="14"/>
      <c r="J30" s="14"/>
      <c r="K30" s="14"/>
      <c r="L30" s="12"/>
      <c r="M30" s="15"/>
      <c r="N30" s="14"/>
      <c r="O30" s="14"/>
      <c r="P30" s="10"/>
      <c r="Q30" s="16">
        <f t="shared" si="0"/>
        <v>0</v>
      </c>
      <c r="R30" s="23"/>
      <c r="U30">
        <v>2</v>
      </c>
    </row>
    <row r="31" spans="1:21" ht="15" hidden="1" customHeight="1" x14ac:dyDescent="0.2">
      <c r="A31" s="8" t="s">
        <v>12</v>
      </c>
      <c r="B31" s="10">
        <v>24</v>
      </c>
      <c r="C31" s="128"/>
      <c r="D31" s="10"/>
      <c r="E31" s="10">
        <v>287</v>
      </c>
      <c r="F31" s="10" t="s">
        <v>63</v>
      </c>
      <c r="G31" s="11" t="s">
        <v>14</v>
      </c>
      <c r="H31" s="10" t="s">
        <v>64</v>
      </c>
      <c r="I31" s="14"/>
      <c r="J31" s="14"/>
      <c r="K31" s="14"/>
      <c r="L31" s="14"/>
      <c r="M31" s="12"/>
      <c r="N31" s="12"/>
      <c r="O31" s="14"/>
      <c r="P31" s="10"/>
      <c r="Q31" s="16">
        <f t="shared" si="0"/>
        <v>0</v>
      </c>
      <c r="R31" s="23"/>
      <c r="U31">
        <v>2</v>
      </c>
    </row>
    <row r="32" spans="1:21" ht="15" hidden="1" customHeight="1" x14ac:dyDescent="0.2">
      <c r="A32" s="8" t="s">
        <v>12</v>
      </c>
      <c r="B32" s="9">
        <v>25</v>
      </c>
      <c r="C32" s="128"/>
      <c r="D32" s="10"/>
      <c r="E32" s="10">
        <v>221</v>
      </c>
      <c r="F32" s="10" t="s">
        <v>65</v>
      </c>
      <c r="G32" s="11" t="s">
        <v>14</v>
      </c>
      <c r="H32" s="10" t="s">
        <v>66</v>
      </c>
      <c r="I32" s="12" t="str">
        <f>'[6]Res_Ginástica Geral'!H26</f>
        <v>Apto</v>
      </c>
      <c r="J32" s="13" t="str">
        <f>'[6]Res_Atletismo Geral'!H26</f>
        <v>Apto</v>
      </c>
      <c r="K32" s="13" t="str">
        <f>'[6]Res_Natação Geral'!H26</f>
        <v>Apto</v>
      </c>
      <c r="L32" s="14" t="s">
        <v>16</v>
      </c>
      <c r="M32" s="12"/>
      <c r="N32" s="15"/>
      <c r="O32" s="14"/>
      <c r="P32" s="10"/>
      <c r="Q32" s="16">
        <f t="shared" si="0"/>
        <v>4</v>
      </c>
      <c r="R32" s="14" t="s">
        <v>16</v>
      </c>
    </row>
    <row r="33" spans="1:21" ht="15" hidden="1" customHeight="1" x14ac:dyDescent="0.2">
      <c r="A33" s="8" t="s">
        <v>12</v>
      </c>
      <c r="B33" s="9">
        <v>26</v>
      </c>
      <c r="C33" s="128"/>
      <c r="D33" s="10"/>
      <c r="E33" s="10">
        <v>600</v>
      </c>
      <c r="F33" s="10" t="s">
        <v>67</v>
      </c>
      <c r="G33" s="11" t="s">
        <v>14</v>
      </c>
      <c r="H33" s="10" t="s">
        <v>68</v>
      </c>
      <c r="I33" s="12" t="str">
        <f>'[6]Res_Ginástica Geral'!H410</f>
        <v>Apto</v>
      </c>
      <c r="J33" s="13" t="str">
        <f>'[6]Res_Atletismo Geral'!H410</f>
        <v>Apto</v>
      </c>
      <c r="K33" s="13" t="str">
        <f>'[6]Res_Natação Geral'!H410</f>
        <v>Apto</v>
      </c>
      <c r="L33" s="15"/>
      <c r="M33" s="14" t="s">
        <v>16</v>
      </c>
      <c r="N33" s="14" t="s">
        <v>16</v>
      </c>
      <c r="O33" s="14"/>
      <c r="P33" s="10"/>
      <c r="Q33" s="16">
        <f t="shared" si="0"/>
        <v>5</v>
      </c>
      <c r="R33" s="14" t="s">
        <v>16</v>
      </c>
      <c r="U33" s="25">
        <v>1</v>
      </c>
    </row>
    <row r="34" spans="1:21" ht="15" hidden="1" customHeight="1" x14ac:dyDescent="0.2">
      <c r="A34" s="8" t="s">
        <v>12</v>
      </c>
      <c r="B34" s="9">
        <v>27</v>
      </c>
      <c r="C34" s="128"/>
      <c r="D34" s="10"/>
      <c r="E34" s="10">
        <v>275</v>
      </c>
      <c r="F34" s="10" t="s">
        <v>69</v>
      </c>
      <c r="G34" s="11" t="s">
        <v>14</v>
      </c>
      <c r="H34" s="10" t="s">
        <v>70</v>
      </c>
      <c r="I34" s="12" t="str">
        <f>'[6]Res_Ginástica Geral'!H28</f>
        <v>Apto</v>
      </c>
      <c r="J34" s="13" t="str">
        <f>'[6]Res_Atletismo Geral'!H28</f>
        <v>Apto</v>
      </c>
      <c r="K34" s="13" t="str">
        <f>'[6]Res_Natação Geral'!H28</f>
        <v>Apto</v>
      </c>
      <c r="L34" s="14" t="s">
        <v>16</v>
      </c>
      <c r="M34" s="12"/>
      <c r="N34" s="15"/>
      <c r="O34" s="14"/>
      <c r="P34" s="10"/>
      <c r="Q34" s="16">
        <f t="shared" si="0"/>
        <v>4</v>
      </c>
      <c r="R34" s="14" t="s">
        <v>16</v>
      </c>
    </row>
    <row r="35" spans="1:21" ht="15" hidden="1" customHeight="1" x14ac:dyDescent="0.2">
      <c r="A35" s="8" t="s">
        <v>12</v>
      </c>
      <c r="B35" s="10">
        <v>28</v>
      </c>
      <c r="C35" s="128"/>
      <c r="D35" s="10"/>
      <c r="E35" s="17">
        <v>362</v>
      </c>
      <c r="F35" s="17" t="s">
        <v>67</v>
      </c>
      <c r="G35" s="18" t="s">
        <v>34</v>
      </c>
      <c r="H35" s="17" t="s">
        <v>68</v>
      </c>
      <c r="I35" s="22"/>
      <c r="J35" s="22"/>
      <c r="K35" s="22"/>
      <c r="L35" s="22"/>
      <c r="M35" s="22"/>
      <c r="N35" s="22"/>
      <c r="O35" s="14"/>
      <c r="P35" s="10"/>
      <c r="Q35" s="20">
        <f t="shared" si="0"/>
        <v>0</v>
      </c>
      <c r="R35" s="22" t="s">
        <v>17</v>
      </c>
      <c r="U35" s="25">
        <v>1</v>
      </c>
    </row>
    <row r="36" spans="1:21" ht="15" hidden="1" customHeight="1" x14ac:dyDescent="0.2">
      <c r="A36" s="8" t="s">
        <v>12</v>
      </c>
      <c r="B36" s="10">
        <v>29</v>
      </c>
      <c r="C36" s="128"/>
      <c r="D36" s="10"/>
      <c r="E36" s="10">
        <v>153</v>
      </c>
      <c r="F36" s="10" t="s">
        <v>71</v>
      </c>
      <c r="G36" s="11" t="s">
        <v>14</v>
      </c>
      <c r="H36" s="10" t="s">
        <v>72</v>
      </c>
      <c r="I36" s="12" t="str">
        <f>'[6]Res_Ginástica Geral'!H30</f>
        <v>Apto</v>
      </c>
      <c r="J36" s="13" t="str">
        <f>'[6]Res_Atletismo Geral'!H30</f>
        <v>Apto</v>
      </c>
      <c r="K36" s="13" t="str">
        <f>'[6]Res_Natação Geral'!H30</f>
        <v>Apto</v>
      </c>
      <c r="L36" s="14" t="s">
        <v>16</v>
      </c>
      <c r="M36" s="12"/>
      <c r="N36" s="15"/>
      <c r="O36" s="14"/>
      <c r="P36" s="10"/>
      <c r="Q36" s="16">
        <f t="shared" si="0"/>
        <v>4</v>
      </c>
      <c r="R36" s="14" t="s">
        <v>16</v>
      </c>
    </row>
    <row r="37" spans="1:21" ht="15" hidden="1" customHeight="1" x14ac:dyDescent="0.2">
      <c r="A37" s="8" t="s">
        <v>12</v>
      </c>
      <c r="B37" s="9">
        <v>30</v>
      </c>
      <c r="C37" s="128"/>
      <c r="D37" s="10"/>
      <c r="E37" s="10">
        <v>151</v>
      </c>
      <c r="F37" s="10" t="s">
        <v>73</v>
      </c>
      <c r="G37" s="11" t="s">
        <v>14</v>
      </c>
      <c r="H37" s="10" t="s">
        <v>74</v>
      </c>
      <c r="I37" s="12" t="str">
        <f>'[6]Res_Ginástica Geral'!H31</f>
        <v>Apto</v>
      </c>
      <c r="J37" s="13" t="str">
        <f>'[6]Res_Atletismo Geral'!H31</f>
        <v>Apto</v>
      </c>
      <c r="K37" s="13" t="str">
        <f>'[6]Res_Natação Geral'!H31</f>
        <v>Apto</v>
      </c>
      <c r="L37" s="14" t="s">
        <v>16</v>
      </c>
      <c r="M37" s="12"/>
      <c r="N37" s="15"/>
      <c r="O37" s="14"/>
      <c r="P37" s="10"/>
      <c r="Q37" s="16">
        <f t="shared" si="0"/>
        <v>4</v>
      </c>
      <c r="R37" s="14" t="s">
        <v>16</v>
      </c>
    </row>
    <row r="38" spans="1:21" ht="15" hidden="1" customHeight="1" x14ac:dyDescent="0.2">
      <c r="A38" s="8" t="s">
        <v>12</v>
      </c>
      <c r="B38" s="9">
        <v>31</v>
      </c>
      <c r="C38" s="128"/>
      <c r="D38" s="10"/>
      <c r="E38" s="10">
        <v>572</v>
      </c>
      <c r="F38" s="10" t="s">
        <v>75</v>
      </c>
      <c r="G38" s="11" t="s">
        <v>14</v>
      </c>
      <c r="H38" s="10" t="s">
        <v>76</v>
      </c>
      <c r="I38" s="12" t="str">
        <f>'[6]Res_Ginástica Geral'!H32</f>
        <v>Apto</v>
      </c>
      <c r="J38" s="13" t="str">
        <f>'[6]Res_Atletismo Geral'!H32</f>
        <v>Apto</v>
      </c>
      <c r="K38" s="13" t="str">
        <f>'[6]Res_Natação Geral'!H32</f>
        <v>Apto</v>
      </c>
      <c r="L38" s="14" t="s">
        <v>16</v>
      </c>
      <c r="M38" s="12"/>
      <c r="N38" s="15"/>
      <c r="O38" s="14"/>
      <c r="P38" s="10"/>
      <c r="Q38" s="16">
        <f t="shared" si="0"/>
        <v>4</v>
      </c>
      <c r="R38" s="14" t="s">
        <v>16</v>
      </c>
    </row>
    <row r="39" spans="1:21" ht="15" hidden="1" customHeight="1" x14ac:dyDescent="0.2">
      <c r="A39" s="8" t="s">
        <v>12</v>
      </c>
      <c r="B39" s="9">
        <v>32</v>
      </c>
      <c r="C39" s="128"/>
      <c r="D39" s="10"/>
      <c r="E39" s="10">
        <v>289</v>
      </c>
      <c r="F39" s="10" t="s">
        <v>77</v>
      </c>
      <c r="G39" s="11" t="s">
        <v>14</v>
      </c>
      <c r="H39" s="10" t="s">
        <v>78</v>
      </c>
      <c r="I39" s="12" t="str">
        <f>'[6]Res_Ginástica Geral'!H33</f>
        <v>Apto</v>
      </c>
      <c r="J39" s="13" t="str">
        <f>'[6]Res_Atletismo Geral'!H33</f>
        <v>Apto</v>
      </c>
      <c r="K39" s="13" t="str">
        <f>'[6]Res_Natação Geral'!H33</f>
        <v>Apto</v>
      </c>
      <c r="L39" s="14" t="s">
        <v>16</v>
      </c>
      <c r="M39" s="12"/>
      <c r="N39" s="15"/>
      <c r="O39" s="14"/>
      <c r="P39" s="10"/>
      <c r="Q39" s="16">
        <f t="shared" si="0"/>
        <v>4</v>
      </c>
      <c r="R39" s="14" t="s">
        <v>16</v>
      </c>
    </row>
    <row r="40" spans="1:21" ht="15" hidden="1" customHeight="1" x14ac:dyDescent="0.2">
      <c r="A40" s="8" t="s">
        <v>12</v>
      </c>
      <c r="B40" s="9">
        <v>33</v>
      </c>
      <c r="C40" s="128"/>
      <c r="D40" s="10"/>
      <c r="E40" s="10">
        <v>563</v>
      </c>
      <c r="F40" s="10" t="s">
        <v>79</v>
      </c>
      <c r="G40" s="11" t="s">
        <v>14</v>
      </c>
      <c r="H40" s="10" t="s">
        <v>80</v>
      </c>
      <c r="I40" s="12" t="str">
        <f>'[6]Res_Ginástica Geral'!H34</f>
        <v>Apto</v>
      </c>
      <c r="J40" s="13" t="str">
        <f>'[6]Res_Atletismo Geral'!H34</f>
        <v>Apto</v>
      </c>
      <c r="K40" s="13" t="str">
        <f>'[6]Res_Natação Geral'!H34</f>
        <v>Apto</v>
      </c>
      <c r="L40" s="14" t="s">
        <v>16</v>
      </c>
      <c r="M40" s="12"/>
      <c r="N40" s="15"/>
      <c r="O40" s="14"/>
      <c r="P40" s="10"/>
      <c r="Q40" s="16">
        <f t="shared" si="0"/>
        <v>4</v>
      </c>
      <c r="R40" s="14" t="s">
        <v>16</v>
      </c>
    </row>
    <row r="41" spans="1:21" ht="15" hidden="1" customHeight="1" x14ac:dyDescent="0.2">
      <c r="A41" s="8" t="s">
        <v>12</v>
      </c>
      <c r="B41" s="9">
        <v>34</v>
      </c>
      <c r="C41" s="128"/>
      <c r="D41" s="10"/>
      <c r="E41" s="10">
        <v>320</v>
      </c>
      <c r="F41" s="10" t="s">
        <v>81</v>
      </c>
      <c r="G41" s="11" t="s">
        <v>14</v>
      </c>
      <c r="H41" s="10" t="s">
        <v>82</v>
      </c>
      <c r="I41" s="12" t="str">
        <f>'[6]Res_Ginástica Geral'!H362</f>
        <v>Apto</v>
      </c>
      <c r="J41" s="13" t="str">
        <f>'[6]Res_Atletismo Geral'!H362</f>
        <v>Apto</v>
      </c>
      <c r="K41" s="13" t="str">
        <f>'[6]Res_Natação Geral'!H362</f>
        <v>Inapto</v>
      </c>
      <c r="L41" s="15"/>
      <c r="M41" s="14" t="s">
        <v>16</v>
      </c>
      <c r="N41" s="15"/>
      <c r="O41" s="14"/>
      <c r="P41" s="10"/>
      <c r="Q41" s="16">
        <f t="shared" si="0"/>
        <v>4</v>
      </c>
      <c r="R41" s="14" t="s">
        <v>17</v>
      </c>
      <c r="U41">
        <v>1</v>
      </c>
    </row>
    <row r="42" spans="1:21" ht="15" hidden="1" customHeight="1" x14ac:dyDescent="0.2">
      <c r="A42" s="8" t="s">
        <v>12</v>
      </c>
      <c r="B42" s="10">
        <v>35</v>
      </c>
      <c r="C42" s="128"/>
      <c r="D42" s="10"/>
      <c r="E42" s="10">
        <v>239</v>
      </c>
      <c r="F42" s="10" t="s">
        <v>83</v>
      </c>
      <c r="G42" s="11" t="s">
        <v>14</v>
      </c>
      <c r="H42" s="10" t="s">
        <v>84</v>
      </c>
      <c r="I42" s="14"/>
      <c r="J42" s="14"/>
      <c r="K42" s="14"/>
      <c r="L42" s="15"/>
      <c r="M42" s="15"/>
      <c r="N42" s="15"/>
      <c r="O42" s="14"/>
      <c r="P42" s="10"/>
      <c r="Q42" s="16">
        <f t="shared" si="0"/>
        <v>0</v>
      </c>
      <c r="R42" s="14"/>
      <c r="U42">
        <v>2</v>
      </c>
    </row>
    <row r="43" spans="1:21" ht="15" hidden="1" customHeight="1" x14ac:dyDescent="0.2">
      <c r="A43" s="8" t="s">
        <v>12</v>
      </c>
      <c r="B43" s="10">
        <v>36</v>
      </c>
      <c r="C43" s="128"/>
      <c r="D43" s="10"/>
      <c r="E43" s="17">
        <v>547</v>
      </c>
      <c r="F43" s="17" t="s">
        <v>85</v>
      </c>
      <c r="G43" s="18" t="s">
        <v>21</v>
      </c>
      <c r="H43" s="17" t="s">
        <v>86</v>
      </c>
      <c r="I43" s="20" t="str">
        <f>'[6]Res_Ginástica Geral'!H37</f>
        <v xml:space="preserve"> </v>
      </c>
      <c r="J43" s="21"/>
      <c r="K43" s="21"/>
      <c r="L43" s="22"/>
      <c r="M43" s="20"/>
      <c r="N43" s="22"/>
      <c r="O43" s="14"/>
      <c r="P43" s="10"/>
      <c r="Q43" s="20">
        <f t="shared" si="0"/>
        <v>1</v>
      </c>
      <c r="R43" s="22"/>
      <c r="S43" s="26" t="s">
        <v>12</v>
      </c>
    </row>
    <row r="44" spans="1:21" ht="16" hidden="1" customHeight="1" x14ac:dyDescent="0.2">
      <c r="A44" s="27"/>
      <c r="B44" s="28"/>
      <c r="C44" s="128"/>
      <c r="D44" s="10"/>
      <c r="E44" s="28"/>
      <c r="F44" s="28"/>
      <c r="G44" s="29"/>
      <c r="H44" s="28"/>
      <c r="I44" s="30" t="s">
        <v>8</v>
      </c>
      <c r="J44" s="30" t="s">
        <v>87</v>
      </c>
      <c r="K44" s="30" t="s">
        <v>88</v>
      </c>
      <c r="L44" s="30" t="s">
        <v>89</v>
      </c>
      <c r="M44" s="31" t="s">
        <v>90</v>
      </c>
      <c r="N44" s="31" t="s">
        <v>91</v>
      </c>
      <c r="O44" s="14"/>
      <c r="P44" s="10"/>
      <c r="Q44" s="30" t="s">
        <v>10</v>
      </c>
      <c r="R44" s="30" t="s">
        <v>93</v>
      </c>
      <c r="S44" s="26">
        <f>COUNTA(Q8:Q43)</f>
        <v>36</v>
      </c>
      <c r="T44" s="32">
        <f>(36-2)</f>
        <v>34</v>
      </c>
    </row>
    <row r="45" spans="1:21" ht="15" hidden="1" customHeight="1" x14ac:dyDescent="0.2">
      <c r="A45" s="8" t="s">
        <v>94</v>
      </c>
      <c r="B45" s="33">
        <v>1</v>
      </c>
      <c r="C45" s="128"/>
      <c r="D45" s="33"/>
      <c r="E45" s="17">
        <v>579</v>
      </c>
      <c r="F45" s="17" t="s">
        <v>30</v>
      </c>
      <c r="G45" s="18" t="s">
        <v>34</v>
      </c>
      <c r="H45" s="17" t="s">
        <v>31</v>
      </c>
      <c r="I45" s="20" t="str">
        <f>'[6]Res_Ginástica Geral'!H39</f>
        <v xml:space="preserve"> </v>
      </c>
      <c r="J45" s="21"/>
      <c r="K45" s="21"/>
      <c r="L45" s="22"/>
      <c r="M45" s="20"/>
      <c r="N45" s="22"/>
      <c r="O45" s="14"/>
      <c r="P45" s="10"/>
      <c r="Q45" s="20">
        <f t="shared" ref="Q45:Q79" si="1">COUNTA(I45:O45)</f>
        <v>1</v>
      </c>
      <c r="R45" s="22"/>
    </row>
    <row r="46" spans="1:21" ht="15" hidden="1" customHeight="1" x14ac:dyDescent="0.2">
      <c r="A46" s="8" t="s">
        <v>94</v>
      </c>
      <c r="B46" s="33">
        <v>2</v>
      </c>
      <c r="C46" s="128"/>
      <c r="D46" s="33"/>
      <c r="E46" s="17">
        <v>581</v>
      </c>
      <c r="F46" s="17" t="s">
        <v>30</v>
      </c>
      <c r="G46" s="18" t="s">
        <v>34</v>
      </c>
      <c r="H46" s="17" t="s">
        <v>31</v>
      </c>
      <c r="I46" s="20" t="str">
        <f>'[6]Res_Ginástica Geral'!H40</f>
        <v xml:space="preserve"> </v>
      </c>
      <c r="J46" s="21"/>
      <c r="K46" s="21"/>
      <c r="L46" s="22"/>
      <c r="M46" s="20"/>
      <c r="N46" s="22"/>
      <c r="O46" s="14"/>
      <c r="P46" s="10"/>
      <c r="Q46" s="20">
        <f t="shared" si="1"/>
        <v>1</v>
      </c>
      <c r="R46" s="22"/>
    </row>
    <row r="47" spans="1:21" ht="15" hidden="1" customHeight="1" x14ac:dyDescent="0.2">
      <c r="A47" s="8" t="s">
        <v>94</v>
      </c>
      <c r="B47" s="33">
        <v>3</v>
      </c>
      <c r="C47" s="128"/>
      <c r="D47" s="33"/>
      <c r="E47" s="17">
        <v>588</v>
      </c>
      <c r="F47" s="17" t="s">
        <v>30</v>
      </c>
      <c r="G47" s="18" t="s">
        <v>34</v>
      </c>
      <c r="H47" s="17" t="s">
        <v>31</v>
      </c>
      <c r="I47" s="20" t="str">
        <f>'[6]Res_Ginástica Geral'!H41</f>
        <v xml:space="preserve"> </v>
      </c>
      <c r="J47" s="21"/>
      <c r="K47" s="21"/>
      <c r="L47" s="22"/>
      <c r="M47" s="20"/>
      <c r="N47" s="22"/>
      <c r="O47" s="14"/>
      <c r="P47" s="10"/>
      <c r="Q47" s="20">
        <f t="shared" si="1"/>
        <v>1</v>
      </c>
      <c r="R47" s="22"/>
    </row>
    <row r="48" spans="1:21" ht="15" hidden="1" customHeight="1" x14ac:dyDescent="0.2">
      <c r="A48" s="8" t="s">
        <v>94</v>
      </c>
      <c r="B48" s="33">
        <v>4</v>
      </c>
      <c r="C48" s="128"/>
      <c r="D48" s="33"/>
      <c r="E48" s="17">
        <v>194</v>
      </c>
      <c r="F48" s="17" t="s">
        <v>95</v>
      </c>
      <c r="G48" s="18" t="s">
        <v>34</v>
      </c>
      <c r="H48" s="17" t="s">
        <v>96</v>
      </c>
      <c r="I48" s="20" t="str">
        <f>'[6]Res_Ginástica Geral'!H42</f>
        <v xml:space="preserve"> </v>
      </c>
      <c r="J48" s="21"/>
      <c r="K48" s="21"/>
      <c r="L48" s="22"/>
      <c r="M48" s="20"/>
      <c r="N48" s="22"/>
      <c r="O48" s="14"/>
      <c r="P48" s="10"/>
      <c r="Q48" s="20">
        <f t="shared" si="1"/>
        <v>1</v>
      </c>
      <c r="R48" s="22"/>
    </row>
    <row r="49" spans="1:21" ht="15" hidden="1" customHeight="1" x14ac:dyDescent="0.2">
      <c r="A49" s="8" t="s">
        <v>94</v>
      </c>
      <c r="B49" s="33">
        <v>5</v>
      </c>
      <c r="C49" s="128"/>
      <c r="D49" s="33"/>
      <c r="E49" s="10">
        <v>105</v>
      </c>
      <c r="F49" s="10" t="s">
        <v>97</v>
      </c>
      <c r="G49" s="11" t="s">
        <v>14</v>
      </c>
      <c r="H49" s="10" t="s">
        <v>98</v>
      </c>
      <c r="I49" s="12" t="str">
        <f>'[6]Res_Ginástica Geral'!H368</f>
        <v>Apto</v>
      </c>
      <c r="J49" s="13" t="str">
        <f>'[6]Res_Atletismo Geral'!H368</f>
        <v>Inapto</v>
      </c>
      <c r="K49" s="13" t="str">
        <f>'[6]Res_Natação Geral'!H368</f>
        <v>Apto</v>
      </c>
      <c r="L49" s="15"/>
      <c r="M49" s="14" t="s">
        <v>16</v>
      </c>
      <c r="N49" s="15"/>
      <c r="O49" s="14"/>
      <c r="P49" s="10"/>
      <c r="Q49" s="16">
        <f t="shared" si="1"/>
        <v>4</v>
      </c>
      <c r="R49" s="14" t="s">
        <v>17</v>
      </c>
      <c r="U49">
        <v>1</v>
      </c>
    </row>
    <row r="50" spans="1:21" ht="15" hidden="1" customHeight="1" x14ac:dyDescent="0.2">
      <c r="A50" s="8" t="s">
        <v>94</v>
      </c>
      <c r="B50" s="34">
        <v>6</v>
      </c>
      <c r="C50" s="128"/>
      <c r="D50" s="33"/>
      <c r="E50" s="10">
        <v>7</v>
      </c>
      <c r="F50" s="10" t="s">
        <v>99</v>
      </c>
      <c r="G50" s="11" t="s">
        <v>14</v>
      </c>
      <c r="H50" s="10" t="s">
        <v>100</v>
      </c>
      <c r="I50" s="12" t="str">
        <f>'[6]Res_Ginástica Geral'!H44</f>
        <v>Apto</v>
      </c>
      <c r="J50" s="13" t="str">
        <f>'[6]Res_Atletismo Geral'!H44</f>
        <v>Apto</v>
      </c>
      <c r="K50" s="14" t="s">
        <v>16</v>
      </c>
      <c r="L50" s="14" t="s">
        <v>16</v>
      </c>
      <c r="M50" s="12"/>
      <c r="N50" s="15"/>
      <c r="O50" s="14"/>
      <c r="P50" s="10"/>
      <c r="Q50" s="16">
        <f t="shared" si="1"/>
        <v>4</v>
      </c>
      <c r="R50" s="14" t="s">
        <v>16</v>
      </c>
    </row>
    <row r="51" spans="1:21" ht="14" hidden="1" customHeight="1" x14ac:dyDescent="0.2">
      <c r="A51" s="8" t="s">
        <v>94</v>
      </c>
      <c r="B51" s="33">
        <v>7</v>
      </c>
      <c r="C51" s="128"/>
      <c r="D51" s="33"/>
      <c r="E51" s="17">
        <v>115</v>
      </c>
      <c r="F51" s="17" t="s">
        <v>101</v>
      </c>
      <c r="G51" s="18" t="s">
        <v>34</v>
      </c>
      <c r="H51" s="17" t="s">
        <v>102</v>
      </c>
      <c r="I51" s="20" t="str">
        <f>'[6]Res_Ginástica Geral'!H45</f>
        <v xml:space="preserve"> </v>
      </c>
      <c r="J51" s="21"/>
      <c r="K51" s="21"/>
      <c r="L51" s="22"/>
      <c r="M51" s="20"/>
      <c r="N51" s="22"/>
      <c r="O51" s="14"/>
      <c r="P51" s="10"/>
      <c r="Q51" s="20">
        <f t="shared" si="1"/>
        <v>1</v>
      </c>
      <c r="R51" s="22"/>
    </row>
    <row r="52" spans="1:21" ht="15" hidden="1" customHeight="1" x14ac:dyDescent="0.2">
      <c r="A52" s="8" t="s">
        <v>94</v>
      </c>
      <c r="B52" s="34">
        <v>8</v>
      </c>
      <c r="C52" s="128"/>
      <c r="D52" s="33"/>
      <c r="E52" s="10">
        <v>21</v>
      </c>
      <c r="F52" s="10" t="s">
        <v>103</v>
      </c>
      <c r="G52" s="35" t="s">
        <v>104</v>
      </c>
      <c r="H52" s="10" t="s">
        <v>105</v>
      </c>
      <c r="I52" s="14"/>
      <c r="J52" s="14"/>
      <c r="K52" s="14"/>
      <c r="L52" s="14"/>
      <c r="M52" s="14"/>
      <c r="N52" s="15"/>
      <c r="O52" s="14"/>
      <c r="P52" s="10"/>
      <c r="Q52" s="16">
        <f t="shared" si="1"/>
        <v>0</v>
      </c>
      <c r="R52" s="14"/>
      <c r="U52">
        <v>2</v>
      </c>
    </row>
    <row r="53" spans="1:21" ht="15" hidden="1" customHeight="1" x14ac:dyDescent="0.2">
      <c r="A53" s="8" t="s">
        <v>94</v>
      </c>
      <c r="B53" s="34">
        <v>9</v>
      </c>
      <c r="C53" s="128"/>
      <c r="D53" s="33"/>
      <c r="E53" s="10">
        <v>386</v>
      </c>
      <c r="F53" s="10" t="s">
        <v>106</v>
      </c>
      <c r="G53" s="11" t="s">
        <v>14</v>
      </c>
      <c r="H53" s="10" t="s">
        <v>107</v>
      </c>
      <c r="I53" s="12" t="str">
        <f>'[6]Res_Ginástica Geral'!H47</f>
        <v>Apto</v>
      </c>
      <c r="J53" s="13" t="str">
        <f>'[6]Res_Atletismo Geral'!H47</f>
        <v>Apto</v>
      </c>
      <c r="K53" s="13" t="str">
        <f>'[6]Res_Natação Geral'!H47</f>
        <v>Apto</v>
      </c>
      <c r="L53" s="14" t="s">
        <v>16</v>
      </c>
      <c r="M53" s="12"/>
      <c r="N53" s="15"/>
      <c r="O53" s="14"/>
      <c r="P53" s="10"/>
      <c r="Q53" s="16">
        <f t="shared" si="1"/>
        <v>4</v>
      </c>
      <c r="R53" s="14" t="s">
        <v>16</v>
      </c>
    </row>
    <row r="54" spans="1:21" ht="15" hidden="1" customHeight="1" x14ac:dyDescent="0.2">
      <c r="A54" s="8" t="s">
        <v>94</v>
      </c>
      <c r="B54" s="34">
        <v>10</v>
      </c>
      <c r="C54" s="128"/>
      <c r="D54" s="33"/>
      <c r="E54" s="10">
        <v>449</v>
      </c>
      <c r="F54" s="10" t="s">
        <v>108</v>
      </c>
      <c r="G54" s="11" t="s">
        <v>14</v>
      </c>
      <c r="H54" s="10" t="s">
        <v>109</v>
      </c>
      <c r="I54" s="14"/>
      <c r="J54" s="14"/>
      <c r="K54" s="14"/>
      <c r="L54" s="14"/>
      <c r="M54" s="12"/>
      <c r="N54" s="15"/>
      <c r="O54" s="14"/>
      <c r="P54" s="10"/>
      <c r="Q54" s="16">
        <f t="shared" si="1"/>
        <v>0</v>
      </c>
      <c r="R54" s="23"/>
      <c r="U54">
        <v>2</v>
      </c>
    </row>
    <row r="55" spans="1:21" ht="15" hidden="1" customHeight="1" x14ac:dyDescent="0.2">
      <c r="A55" s="8" t="s">
        <v>94</v>
      </c>
      <c r="B55" s="34">
        <v>11</v>
      </c>
      <c r="C55" s="128"/>
      <c r="D55" s="33"/>
      <c r="E55" s="10">
        <v>248</v>
      </c>
      <c r="F55" s="10" t="s">
        <v>110</v>
      </c>
      <c r="G55" s="11" t="s">
        <v>14</v>
      </c>
      <c r="H55" s="10" t="s">
        <v>111</v>
      </c>
      <c r="I55" s="12" t="str">
        <f>'[6]Res_Ginástica Geral'!H49</f>
        <v>Apto</v>
      </c>
      <c r="J55" s="13" t="str">
        <f>'[6]Res_Atletismo Geral'!H49</f>
        <v>Apto</v>
      </c>
      <c r="K55" s="13" t="str">
        <f>'[6]Res_Natação Geral'!H49</f>
        <v>Apto</v>
      </c>
      <c r="L55" s="14" t="s">
        <v>16</v>
      </c>
      <c r="M55" s="12"/>
      <c r="N55" s="15"/>
      <c r="O55" s="14"/>
      <c r="P55" s="10"/>
      <c r="Q55" s="16">
        <f t="shared" si="1"/>
        <v>4</v>
      </c>
      <c r="R55" s="14" t="s">
        <v>16</v>
      </c>
    </row>
    <row r="56" spans="1:21" ht="15" hidden="1" customHeight="1" x14ac:dyDescent="0.2">
      <c r="A56" s="8" t="s">
        <v>94</v>
      </c>
      <c r="B56" s="34">
        <v>12</v>
      </c>
      <c r="C56" s="128"/>
      <c r="D56" s="33"/>
      <c r="E56" s="10">
        <v>511</v>
      </c>
      <c r="F56" s="10" t="s">
        <v>112</v>
      </c>
      <c r="G56" s="11" t="s">
        <v>14</v>
      </c>
      <c r="H56" s="10" t="s">
        <v>113</v>
      </c>
      <c r="I56" s="12" t="str">
        <f>'[6]Res_Ginástica Geral'!H50</f>
        <v>Inapto</v>
      </c>
      <c r="J56" s="13" t="str">
        <f>'[6]Res_Atletismo Geral'!H50</f>
        <v>Inapto</v>
      </c>
      <c r="K56" s="13" t="str">
        <f>'[6]Res_Natação Geral'!H50</f>
        <v>Apto</v>
      </c>
      <c r="L56" s="14" t="s">
        <v>17</v>
      </c>
      <c r="M56" s="12"/>
      <c r="N56" s="15"/>
      <c r="O56" s="14"/>
      <c r="P56" s="10"/>
      <c r="Q56" s="16">
        <f t="shared" si="1"/>
        <v>4</v>
      </c>
      <c r="R56" s="14" t="s">
        <v>17</v>
      </c>
    </row>
    <row r="57" spans="1:21" ht="15" hidden="1" customHeight="1" x14ac:dyDescent="0.2">
      <c r="A57" s="8" t="s">
        <v>94</v>
      </c>
      <c r="B57" s="34">
        <v>13</v>
      </c>
      <c r="C57" s="128"/>
      <c r="D57" s="33"/>
      <c r="E57" s="10">
        <v>476</v>
      </c>
      <c r="F57" s="10" t="s">
        <v>114</v>
      </c>
      <c r="G57" s="11" t="s">
        <v>14</v>
      </c>
      <c r="H57" s="10" t="s">
        <v>115</v>
      </c>
      <c r="I57" s="12" t="str">
        <f>'[6]Res_Ginástica Geral'!H51</f>
        <v>Apto</v>
      </c>
      <c r="J57" s="13" t="str">
        <f>'[6]Res_Atletismo Geral'!H51</f>
        <v>Apto</v>
      </c>
      <c r="K57" s="13" t="str">
        <f>'[6]Res_Natação Geral'!H51</f>
        <v>Apto</v>
      </c>
      <c r="L57" s="14" t="s">
        <v>16</v>
      </c>
      <c r="M57" s="12"/>
      <c r="N57" s="15"/>
      <c r="O57" s="14"/>
      <c r="P57" s="10"/>
      <c r="Q57" s="16">
        <f t="shared" si="1"/>
        <v>4</v>
      </c>
      <c r="R57" s="14" t="s">
        <v>16</v>
      </c>
    </row>
    <row r="58" spans="1:21" ht="15" hidden="1" customHeight="1" x14ac:dyDescent="0.2">
      <c r="A58" s="8" t="s">
        <v>94</v>
      </c>
      <c r="B58" s="34">
        <v>14</v>
      </c>
      <c r="C58" s="128"/>
      <c r="D58" s="33"/>
      <c r="E58" s="10">
        <v>332</v>
      </c>
      <c r="F58" s="10" t="s">
        <v>116</v>
      </c>
      <c r="G58" s="11" t="s">
        <v>14</v>
      </c>
      <c r="H58" s="10" t="s">
        <v>117</v>
      </c>
      <c r="I58" s="12" t="str">
        <f>'[6]Res_Ginástica Geral'!H52</f>
        <v>Apto</v>
      </c>
      <c r="J58" s="13" t="str">
        <f>'[6]Res_Atletismo Geral'!H52</f>
        <v>Apto</v>
      </c>
      <c r="K58" s="13" t="str">
        <f>'[6]Res_Natação Geral'!H52</f>
        <v>Apto</v>
      </c>
      <c r="L58" s="14" t="s">
        <v>16</v>
      </c>
      <c r="M58" s="12"/>
      <c r="N58" s="15"/>
      <c r="O58" s="14"/>
      <c r="P58" s="10"/>
      <c r="Q58" s="16">
        <f t="shared" si="1"/>
        <v>4</v>
      </c>
      <c r="R58" s="14" t="s">
        <v>16</v>
      </c>
    </row>
    <row r="59" spans="1:21" ht="15" hidden="1" customHeight="1" x14ac:dyDescent="0.2">
      <c r="A59" s="8" t="s">
        <v>94</v>
      </c>
      <c r="B59" s="34">
        <v>15</v>
      </c>
      <c r="C59" s="128"/>
      <c r="D59" s="33"/>
      <c r="E59" s="10">
        <v>458</v>
      </c>
      <c r="F59" s="10" t="s">
        <v>118</v>
      </c>
      <c r="G59" s="11" t="s">
        <v>14</v>
      </c>
      <c r="H59" s="10" t="s">
        <v>119</v>
      </c>
      <c r="I59" s="12" t="str">
        <f>'[6]Res_Ginástica Geral'!H53</f>
        <v>Apto</v>
      </c>
      <c r="J59" s="13" t="str">
        <f>'[6]Res_Atletismo Geral'!H53</f>
        <v>Apto</v>
      </c>
      <c r="K59" s="13" t="str">
        <f>'[6]Res_Natação Geral'!H53</f>
        <v>Apto</v>
      </c>
      <c r="L59" s="14" t="s">
        <v>16</v>
      </c>
      <c r="M59" s="12"/>
      <c r="N59" s="15"/>
      <c r="O59" s="14"/>
      <c r="P59" s="10"/>
      <c r="Q59" s="16">
        <f t="shared" si="1"/>
        <v>4</v>
      </c>
      <c r="R59" s="14" t="s">
        <v>16</v>
      </c>
    </row>
    <row r="60" spans="1:21" ht="15" hidden="1" customHeight="1" x14ac:dyDescent="0.2">
      <c r="A60" s="8" t="s">
        <v>94</v>
      </c>
      <c r="B60" s="34">
        <v>16</v>
      </c>
      <c r="C60" s="128"/>
      <c r="D60" s="33"/>
      <c r="E60" s="10">
        <v>203</v>
      </c>
      <c r="F60" s="10" t="s">
        <v>120</v>
      </c>
      <c r="G60" s="11" t="s">
        <v>14</v>
      </c>
      <c r="H60" s="10" t="s">
        <v>121</v>
      </c>
      <c r="I60" s="12" t="str">
        <f>'[6]Res_Ginástica Geral'!H54</f>
        <v>Apto</v>
      </c>
      <c r="J60" s="13" t="str">
        <f>'[6]Res_Atletismo Geral'!H54</f>
        <v>Apto</v>
      </c>
      <c r="K60" s="13" t="str">
        <f>'[6]Res_Natação Geral'!H54</f>
        <v>Apto</v>
      </c>
      <c r="L60" s="14" t="s">
        <v>16</v>
      </c>
      <c r="M60" s="12"/>
      <c r="N60" s="15"/>
      <c r="O60" s="14"/>
      <c r="P60" s="10"/>
      <c r="Q60" s="16">
        <f t="shared" si="1"/>
        <v>4</v>
      </c>
      <c r="R60" s="14" t="s">
        <v>16</v>
      </c>
    </row>
    <row r="61" spans="1:21" ht="15" hidden="1" customHeight="1" x14ac:dyDescent="0.2">
      <c r="A61" s="8" t="s">
        <v>94</v>
      </c>
      <c r="B61" s="33">
        <v>17</v>
      </c>
      <c r="C61" s="128"/>
      <c r="D61" s="33"/>
      <c r="E61" s="10">
        <v>134</v>
      </c>
      <c r="F61" s="10" t="s">
        <v>122</v>
      </c>
      <c r="G61" s="11" t="s">
        <v>14</v>
      </c>
      <c r="H61" s="10" t="s">
        <v>123</v>
      </c>
      <c r="I61" s="12" t="str">
        <f>'[6]Res_Ginástica Geral'!H55</f>
        <v>Apto</v>
      </c>
      <c r="J61" s="13" t="str">
        <f>'[6]Res_Atletismo Geral'!H55</f>
        <v>Apto</v>
      </c>
      <c r="K61" s="13" t="str">
        <f>'[6]Res_Natação Geral'!H55</f>
        <v>Apto</v>
      </c>
      <c r="L61" s="14" t="s">
        <v>16</v>
      </c>
      <c r="M61" s="12"/>
      <c r="N61" s="15"/>
      <c r="O61" s="14"/>
      <c r="P61" s="10"/>
      <c r="Q61" s="16">
        <f t="shared" si="1"/>
        <v>4</v>
      </c>
      <c r="R61" s="14" t="s">
        <v>16</v>
      </c>
    </row>
    <row r="62" spans="1:21" ht="15" hidden="1" customHeight="1" x14ac:dyDescent="0.2">
      <c r="A62" s="8" t="s">
        <v>94</v>
      </c>
      <c r="B62" s="33">
        <v>18</v>
      </c>
      <c r="C62" s="128"/>
      <c r="D62" s="33"/>
      <c r="E62" s="10">
        <v>616</v>
      </c>
      <c r="F62" s="10" t="s">
        <v>124</v>
      </c>
      <c r="G62" s="11" t="s">
        <v>14</v>
      </c>
      <c r="H62" s="10" t="s">
        <v>125</v>
      </c>
      <c r="I62" s="12" t="str">
        <f>'[6]Res_Ginástica Geral'!H415</f>
        <v>Apto</v>
      </c>
      <c r="J62" s="13" t="str">
        <f>'[6]Res_Atletismo Geral'!H415</f>
        <v>Apto</v>
      </c>
      <c r="K62" s="13" t="str">
        <f>'[6]Res_Natação Geral'!H415</f>
        <v>Inapto</v>
      </c>
      <c r="L62" s="12"/>
      <c r="M62" s="14" t="s">
        <v>16</v>
      </c>
      <c r="N62" s="14" t="s">
        <v>16</v>
      </c>
      <c r="O62" s="14"/>
      <c r="P62" s="10"/>
      <c r="Q62" s="16">
        <f t="shared" si="1"/>
        <v>5</v>
      </c>
      <c r="R62" s="14" t="s">
        <v>17</v>
      </c>
      <c r="U62">
        <v>1</v>
      </c>
    </row>
    <row r="63" spans="1:21" ht="15" hidden="1" customHeight="1" x14ac:dyDescent="0.2">
      <c r="A63" s="8" t="s">
        <v>94</v>
      </c>
      <c r="B63" s="34">
        <v>19</v>
      </c>
      <c r="C63" s="128"/>
      <c r="D63" s="33"/>
      <c r="E63" s="10">
        <v>357</v>
      </c>
      <c r="F63" s="10" t="s">
        <v>126</v>
      </c>
      <c r="G63" s="11" t="s">
        <v>14</v>
      </c>
      <c r="H63" s="10" t="s">
        <v>127</v>
      </c>
      <c r="I63" s="12" t="str">
        <f>'[6]Res_Ginástica Geral'!H57</f>
        <v>Apto</v>
      </c>
      <c r="J63" s="13" t="str">
        <f>'[6]Res_Atletismo Geral'!H57</f>
        <v>Apto</v>
      </c>
      <c r="K63" s="13" t="str">
        <f>'[6]Res_Natação Geral'!H57</f>
        <v>Apto</v>
      </c>
      <c r="L63" s="14" t="s">
        <v>16</v>
      </c>
      <c r="M63" s="12"/>
      <c r="N63" s="15"/>
      <c r="O63" s="14"/>
      <c r="P63" s="10"/>
      <c r="Q63" s="16">
        <f t="shared" si="1"/>
        <v>4</v>
      </c>
      <c r="R63" s="14" t="s">
        <v>17</v>
      </c>
    </row>
    <row r="64" spans="1:21" ht="15" hidden="1" customHeight="1" x14ac:dyDescent="0.2">
      <c r="A64" s="8" t="s">
        <v>94</v>
      </c>
      <c r="B64" s="34">
        <v>20</v>
      </c>
      <c r="C64" s="128"/>
      <c r="D64" s="33"/>
      <c r="E64" s="10">
        <v>620</v>
      </c>
      <c r="F64" s="10" t="s">
        <v>30</v>
      </c>
      <c r="G64" s="11" t="s">
        <v>14</v>
      </c>
      <c r="H64" s="10" t="s">
        <v>31</v>
      </c>
      <c r="I64" s="14"/>
      <c r="J64" s="13" t="str">
        <f>'[6]Res_Atletismo Geral'!H9</f>
        <v>Apto</v>
      </c>
      <c r="K64" s="13" t="str">
        <f>'[6]Res_Natação Geral'!H9</f>
        <v>Apto</v>
      </c>
      <c r="L64" s="14" t="s">
        <v>16</v>
      </c>
      <c r="M64" s="12"/>
      <c r="N64" s="15"/>
      <c r="O64" s="14"/>
      <c r="P64" s="10"/>
      <c r="Q64" s="16">
        <f t="shared" si="1"/>
        <v>3</v>
      </c>
      <c r="R64" s="14" t="s">
        <v>17</v>
      </c>
      <c r="U64">
        <v>1</v>
      </c>
    </row>
    <row r="65" spans="1:21" ht="15" hidden="1" customHeight="1" x14ac:dyDescent="0.2">
      <c r="A65" s="8" t="s">
        <v>94</v>
      </c>
      <c r="B65" s="34">
        <v>21</v>
      </c>
      <c r="C65" s="128"/>
      <c r="D65" s="33"/>
      <c r="E65" s="10">
        <v>312</v>
      </c>
      <c r="F65" s="10" t="s">
        <v>128</v>
      </c>
      <c r="G65" s="11" t="s">
        <v>14</v>
      </c>
      <c r="H65" s="10" t="s">
        <v>129</v>
      </c>
      <c r="I65" s="12" t="str">
        <f>'[6]Res_Ginástica Geral'!H59</f>
        <v>Apto</v>
      </c>
      <c r="J65" s="13" t="str">
        <f>'[6]Res_Atletismo Geral'!H59</f>
        <v>Apto</v>
      </c>
      <c r="K65" s="13" t="str">
        <f>'[6]Res_Natação Geral'!H59</f>
        <v>Apto</v>
      </c>
      <c r="L65" s="14" t="s">
        <v>16</v>
      </c>
      <c r="M65" s="12"/>
      <c r="N65" s="15"/>
      <c r="O65" s="14"/>
      <c r="P65" s="10"/>
      <c r="Q65" s="16">
        <f t="shared" si="1"/>
        <v>4</v>
      </c>
      <c r="R65" s="14" t="s">
        <v>17</v>
      </c>
    </row>
    <row r="66" spans="1:21" ht="15" hidden="1" customHeight="1" x14ac:dyDescent="0.2">
      <c r="A66" s="8" t="s">
        <v>94</v>
      </c>
      <c r="B66" s="34">
        <v>22</v>
      </c>
      <c r="C66" s="128"/>
      <c r="D66" s="33"/>
      <c r="E66" s="10">
        <v>284</v>
      </c>
      <c r="F66" s="10" t="s">
        <v>130</v>
      </c>
      <c r="G66" s="11" t="s">
        <v>14</v>
      </c>
      <c r="H66" s="10" t="s">
        <v>131</v>
      </c>
      <c r="I66" s="12" t="str">
        <f>'[6]Res_Ginástica Geral'!H60</f>
        <v>Apto</v>
      </c>
      <c r="J66" s="13" t="str">
        <f>'[6]Res_Atletismo Geral'!H60</f>
        <v>Apto</v>
      </c>
      <c r="K66" s="13" t="str">
        <f>'[6]Res_Natação Geral'!H60</f>
        <v>Apto</v>
      </c>
      <c r="L66" s="14" t="s">
        <v>16</v>
      </c>
      <c r="M66" s="12"/>
      <c r="N66" s="15"/>
      <c r="O66" s="14"/>
      <c r="P66" s="10"/>
      <c r="Q66" s="16">
        <f t="shared" si="1"/>
        <v>4</v>
      </c>
      <c r="R66" s="14" t="s">
        <v>17</v>
      </c>
    </row>
    <row r="67" spans="1:21" ht="15" hidden="1" customHeight="1" x14ac:dyDescent="0.2">
      <c r="A67" s="8" t="s">
        <v>94</v>
      </c>
      <c r="B67" s="33">
        <v>23</v>
      </c>
      <c r="C67" s="128"/>
      <c r="D67" s="33"/>
      <c r="E67" s="10">
        <v>521</v>
      </c>
      <c r="F67" s="10" t="s">
        <v>132</v>
      </c>
      <c r="G67" s="11" t="s">
        <v>14</v>
      </c>
      <c r="H67" s="10" t="s">
        <v>133</v>
      </c>
      <c r="I67" s="12" t="str">
        <f>'[6]Res_Ginástica Geral'!H179</f>
        <v>Apto</v>
      </c>
      <c r="J67" s="13" t="str">
        <f>'[6]Res_Atletismo Geral'!H179</f>
        <v>Inapto</v>
      </c>
      <c r="K67" s="13" t="str">
        <f>'[6]Res_Natação Geral'!H179</f>
        <v>Apto</v>
      </c>
      <c r="L67" s="14" t="s">
        <v>16</v>
      </c>
      <c r="M67" s="14" t="s">
        <v>16</v>
      </c>
      <c r="N67" s="15"/>
      <c r="O67" s="14"/>
      <c r="P67" s="10"/>
      <c r="Q67" s="16">
        <f t="shared" si="1"/>
        <v>5</v>
      </c>
      <c r="R67" s="14" t="s">
        <v>17</v>
      </c>
      <c r="U67">
        <v>1</v>
      </c>
    </row>
    <row r="68" spans="1:21" ht="15" hidden="1" customHeight="1" x14ac:dyDescent="0.2">
      <c r="A68" s="8" t="s">
        <v>94</v>
      </c>
      <c r="B68" s="34">
        <v>24</v>
      </c>
      <c r="C68" s="128"/>
      <c r="D68" s="33"/>
      <c r="E68" s="10">
        <v>340</v>
      </c>
      <c r="F68" s="10" t="s">
        <v>134</v>
      </c>
      <c r="G68" s="11" t="s">
        <v>14</v>
      </c>
      <c r="H68" s="10" t="s">
        <v>135</v>
      </c>
      <c r="I68" s="12" t="str">
        <f>'[6]Res_Ginástica Geral'!H62</f>
        <v>Apto</v>
      </c>
      <c r="J68" s="13" t="str">
        <f>'[6]Res_Atletismo Geral'!H62</f>
        <v>Apto</v>
      </c>
      <c r="K68" s="13" t="str">
        <f>'[6]Res_Natação Geral'!H62</f>
        <v>Apto</v>
      </c>
      <c r="L68" s="14" t="s">
        <v>16</v>
      </c>
      <c r="M68" s="12"/>
      <c r="N68" s="15"/>
      <c r="O68" s="14"/>
      <c r="P68" s="10"/>
      <c r="Q68" s="16">
        <f t="shared" si="1"/>
        <v>4</v>
      </c>
      <c r="R68" s="14" t="s">
        <v>16</v>
      </c>
    </row>
    <row r="69" spans="1:21" ht="15" hidden="1" customHeight="1" x14ac:dyDescent="0.2">
      <c r="A69" s="8" t="s">
        <v>94</v>
      </c>
      <c r="B69" s="34">
        <v>25</v>
      </c>
      <c r="C69" s="128"/>
      <c r="D69" s="33"/>
      <c r="E69" s="10">
        <v>580</v>
      </c>
      <c r="F69" s="10" t="s">
        <v>136</v>
      </c>
      <c r="G69" s="11" t="s">
        <v>14</v>
      </c>
      <c r="H69" s="10" t="s">
        <v>137</v>
      </c>
      <c r="I69" s="12" t="str">
        <f>'[6]Res_Ginástica Geral'!H63</f>
        <v>Apto</v>
      </c>
      <c r="J69" s="13" t="str">
        <f>'[6]Res_Atletismo Geral'!H63</f>
        <v>Apto</v>
      </c>
      <c r="K69" s="13" t="str">
        <f>'[6]Res_Natação Geral'!H63</f>
        <v>Apto</v>
      </c>
      <c r="L69" s="14" t="s">
        <v>16</v>
      </c>
      <c r="M69" s="12"/>
      <c r="N69" s="15"/>
      <c r="O69" s="14"/>
      <c r="P69" s="10"/>
      <c r="Q69" s="16">
        <f t="shared" si="1"/>
        <v>4</v>
      </c>
      <c r="R69" s="14" t="s">
        <v>16</v>
      </c>
    </row>
    <row r="70" spans="1:21" ht="15" hidden="1" customHeight="1" x14ac:dyDescent="0.2">
      <c r="A70" s="8" t="s">
        <v>94</v>
      </c>
      <c r="B70" s="34">
        <v>26</v>
      </c>
      <c r="C70" s="128"/>
      <c r="D70" s="33"/>
      <c r="E70" s="10">
        <v>311</v>
      </c>
      <c r="F70" s="10" t="s">
        <v>138</v>
      </c>
      <c r="G70" s="11" t="s">
        <v>14</v>
      </c>
      <c r="H70" s="10" t="s">
        <v>139</v>
      </c>
      <c r="I70" s="12" t="str">
        <f>'[6]Res_Ginástica Geral'!H64</f>
        <v>Apto</v>
      </c>
      <c r="J70" s="13" t="str">
        <f>'[6]Res_Atletismo Geral'!H64</f>
        <v>Apto</v>
      </c>
      <c r="K70" s="13" t="str">
        <f>'[6]Res_Natação Geral'!H64</f>
        <v>Apto</v>
      </c>
      <c r="L70" s="14" t="s">
        <v>16</v>
      </c>
      <c r="M70" s="12"/>
      <c r="N70" s="15"/>
      <c r="O70" s="14"/>
      <c r="P70" s="10"/>
      <c r="Q70" s="16">
        <f t="shared" si="1"/>
        <v>4</v>
      </c>
      <c r="R70" s="14" t="s">
        <v>16</v>
      </c>
    </row>
    <row r="71" spans="1:21" ht="15" hidden="1" customHeight="1" x14ac:dyDescent="0.2">
      <c r="A71" s="8" t="s">
        <v>94</v>
      </c>
      <c r="B71" s="33">
        <v>27</v>
      </c>
      <c r="C71" s="128"/>
      <c r="D71" s="33"/>
      <c r="E71" s="10">
        <v>533</v>
      </c>
      <c r="F71" s="10" t="s">
        <v>140</v>
      </c>
      <c r="G71" s="11" t="s">
        <v>14</v>
      </c>
      <c r="H71" s="10" t="s">
        <v>141</v>
      </c>
      <c r="I71" s="14"/>
      <c r="J71" s="14"/>
      <c r="K71" s="14"/>
      <c r="L71" s="14"/>
      <c r="M71" s="14"/>
      <c r="N71" s="15"/>
      <c r="O71" s="14"/>
      <c r="P71" s="10"/>
      <c r="Q71" s="16">
        <f t="shared" si="1"/>
        <v>0</v>
      </c>
      <c r="R71" s="14"/>
      <c r="U71">
        <v>2</v>
      </c>
    </row>
    <row r="72" spans="1:21" ht="15" hidden="1" customHeight="1" x14ac:dyDescent="0.2">
      <c r="A72" s="8" t="s">
        <v>94</v>
      </c>
      <c r="B72" s="34">
        <v>28</v>
      </c>
      <c r="C72" s="128"/>
      <c r="D72" s="33"/>
      <c r="E72" s="10">
        <v>215</v>
      </c>
      <c r="F72" s="10" t="s">
        <v>142</v>
      </c>
      <c r="G72" s="11" t="s">
        <v>14</v>
      </c>
      <c r="H72" s="10" t="s">
        <v>143</v>
      </c>
      <c r="I72" s="12" t="str">
        <f>'[6]Res_Ginástica Geral'!H369</f>
        <v>Inapto</v>
      </c>
      <c r="J72" s="13" t="str">
        <f>'[6]Res_Atletismo Geral'!H369</f>
        <v>Apto</v>
      </c>
      <c r="K72" s="13" t="str">
        <f>'[6]Res_Natação Geral'!H369</f>
        <v>Apto</v>
      </c>
      <c r="L72" s="15"/>
      <c r="M72" s="14" t="s">
        <v>16</v>
      </c>
      <c r="N72" s="15"/>
      <c r="O72" s="14"/>
      <c r="P72" s="10"/>
      <c r="Q72" s="16">
        <f t="shared" si="1"/>
        <v>4</v>
      </c>
      <c r="R72" s="14" t="s">
        <v>17</v>
      </c>
      <c r="U72">
        <v>1</v>
      </c>
    </row>
    <row r="73" spans="1:21" ht="15" hidden="1" customHeight="1" x14ac:dyDescent="0.2">
      <c r="A73" s="8" t="s">
        <v>94</v>
      </c>
      <c r="B73" s="34">
        <v>29</v>
      </c>
      <c r="C73" s="128"/>
      <c r="D73" s="33"/>
      <c r="E73" s="10">
        <v>417</v>
      </c>
      <c r="F73" s="10" t="s">
        <v>144</v>
      </c>
      <c r="G73" s="11" t="s">
        <v>14</v>
      </c>
      <c r="H73" s="10" t="s">
        <v>145</v>
      </c>
      <c r="I73" s="12" t="str">
        <f>'[6]Res_Ginástica Geral'!H67</f>
        <v>Apto</v>
      </c>
      <c r="J73" s="13" t="str">
        <f>'[6]Res_Atletismo Geral'!H67</f>
        <v>Apto</v>
      </c>
      <c r="K73" s="13" t="str">
        <f>'[6]Res_Natação Geral'!H67</f>
        <v>Apto</v>
      </c>
      <c r="L73" s="14" t="s">
        <v>16</v>
      </c>
      <c r="M73" s="12"/>
      <c r="N73" s="15"/>
      <c r="O73" s="14"/>
      <c r="P73" s="10"/>
      <c r="Q73" s="16">
        <f t="shared" si="1"/>
        <v>4</v>
      </c>
      <c r="R73" s="14" t="s">
        <v>16</v>
      </c>
    </row>
    <row r="74" spans="1:21" ht="15" hidden="1" customHeight="1" x14ac:dyDescent="0.2">
      <c r="A74" s="8" t="s">
        <v>94</v>
      </c>
      <c r="B74" s="34">
        <v>30</v>
      </c>
      <c r="C74" s="128"/>
      <c r="D74" s="33"/>
      <c r="E74" s="10">
        <v>487</v>
      </c>
      <c r="F74" s="10" t="s">
        <v>146</v>
      </c>
      <c r="G74" s="11" t="s">
        <v>14</v>
      </c>
      <c r="H74" s="10" t="s">
        <v>147</v>
      </c>
      <c r="I74" s="12" t="str">
        <f>'[6]Res_Ginástica Geral'!H68</f>
        <v>Apto</v>
      </c>
      <c r="J74" s="13" t="str">
        <f>'[6]Res_Atletismo Geral'!H68</f>
        <v>Apto</v>
      </c>
      <c r="K74" s="13" t="str">
        <f>'[6]Res_Natação Geral'!H68</f>
        <v>Apto</v>
      </c>
      <c r="L74" s="14" t="s">
        <v>16</v>
      </c>
      <c r="M74" s="12"/>
      <c r="N74" s="15"/>
      <c r="O74" s="14"/>
      <c r="P74" s="10"/>
      <c r="Q74" s="16">
        <f t="shared" si="1"/>
        <v>4</v>
      </c>
      <c r="R74" s="14" t="s">
        <v>16</v>
      </c>
    </row>
    <row r="75" spans="1:21" ht="15" hidden="1" customHeight="1" x14ac:dyDescent="0.2">
      <c r="A75" s="8" t="s">
        <v>94</v>
      </c>
      <c r="B75" s="34">
        <v>31</v>
      </c>
      <c r="C75" s="128"/>
      <c r="D75" s="33"/>
      <c r="E75" s="10">
        <v>526</v>
      </c>
      <c r="F75" s="10" t="s">
        <v>148</v>
      </c>
      <c r="G75" s="11" t="s">
        <v>14</v>
      </c>
      <c r="H75" s="10" t="s">
        <v>149</v>
      </c>
      <c r="I75" s="12" t="str">
        <f>'[6]Res_Ginástica Geral'!H69</f>
        <v>Apto</v>
      </c>
      <c r="J75" s="13" t="str">
        <f>'[6]Res_Atletismo Geral'!H69</f>
        <v>Apto</v>
      </c>
      <c r="K75" s="13" t="str">
        <f>'[6]Res_Natação Geral'!H69</f>
        <v>Apto</v>
      </c>
      <c r="L75" s="14" t="s">
        <v>16</v>
      </c>
      <c r="M75" s="12"/>
      <c r="N75" s="15"/>
      <c r="O75" s="14"/>
      <c r="P75" s="10"/>
      <c r="Q75" s="16">
        <f t="shared" si="1"/>
        <v>4</v>
      </c>
      <c r="R75" s="14" t="s">
        <v>16</v>
      </c>
    </row>
    <row r="76" spans="1:21" ht="15" hidden="1" customHeight="1" x14ac:dyDescent="0.2">
      <c r="A76" s="8" t="s">
        <v>94</v>
      </c>
      <c r="B76" s="34">
        <v>32</v>
      </c>
      <c r="C76" s="128"/>
      <c r="D76" s="33"/>
      <c r="E76" s="10">
        <v>540</v>
      </c>
      <c r="F76" s="10" t="s">
        <v>150</v>
      </c>
      <c r="G76" s="11" t="s">
        <v>14</v>
      </c>
      <c r="H76" s="10" t="s">
        <v>151</v>
      </c>
      <c r="I76" s="12" t="str">
        <f>'[6]Res_Ginástica Geral'!H70</f>
        <v>Apto</v>
      </c>
      <c r="J76" s="13" t="str">
        <f>'[6]Res_Atletismo Geral'!H70</f>
        <v>Apto</v>
      </c>
      <c r="K76" s="13" t="str">
        <f>'[6]Res_Natação Geral'!H70</f>
        <v>Apto</v>
      </c>
      <c r="L76" s="14" t="s">
        <v>16</v>
      </c>
      <c r="M76" s="12"/>
      <c r="N76" s="15"/>
      <c r="O76" s="14"/>
      <c r="P76" s="10"/>
      <c r="Q76" s="16">
        <f t="shared" si="1"/>
        <v>4</v>
      </c>
      <c r="R76" s="14" t="s">
        <v>16</v>
      </c>
    </row>
    <row r="77" spans="1:21" ht="15" hidden="1" customHeight="1" x14ac:dyDescent="0.2">
      <c r="A77" s="8" t="s">
        <v>94</v>
      </c>
      <c r="B77" s="33">
        <v>33</v>
      </c>
      <c r="C77" s="128"/>
      <c r="D77" s="33"/>
      <c r="E77" s="10">
        <v>378</v>
      </c>
      <c r="F77" s="10" t="s">
        <v>152</v>
      </c>
      <c r="G77" s="11" t="s">
        <v>14</v>
      </c>
      <c r="H77" s="10" t="s">
        <v>153</v>
      </c>
      <c r="I77" s="14"/>
      <c r="J77" s="14"/>
      <c r="K77" s="14"/>
      <c r="L77" s="14"/>
      <c r="M77" s="14"/>
      <c r="N77" s="15"/>
      <c r="O77" s="14"/>
      <c r="P77" s="10"/>
      <c r="Q77" s="16">
        <f t="shared" si="1"/>
        <v>0</v>
      </c>
      <c r="R77" s="14"/>
      <c r="U77">
        <v>2</v>
      </c>
    </row>
    <row r="78" spans="1:21" ht="16" hidden="1" customHeight="1" x14ac:dyDescent="0.2">
      <c r="A78" s="8" t="s">
        <v>94</v>
      </c>
      <c r="B78" s="34">
        <v>34</v>
      </c>
      <c r="C78" s="128"/>
      <c r="D78" s="33"/>
      <c r="E78" s="10">
        <v>6</v>
      </c>
      <c r="F78" s="10" t="s">
        <v>154</v>
      </c>
      <c r="G78" s="11" t="s">
        <v>14</v>
      </c>
      <c r="H78" s="10" t="s">
        <v>155</v>
      </c>
      <c r="I78" s="12" t="str">
        <f>'[6]Res_Ginástica Geral'!H72</f>
        <v>Apto</v>
      </c>
      <c r="J78" s="13" t="str">
        <f>'[6]Res_Atletismo Geral'!H72</f>
        <v>Apto</v>
      </c>
      <c r="K78" s="13" t="str">
        <f>'[6]Res_Natação Geral'!H72</f>
        <v>Apto</v>
      </c>
      <c r="L78" s="14" t="s">
        <v>16</v>
      </c>
      <c r="M78" s="12"/>
      <c r="N78" s="15"/>
      <c r="O78" s="14"/>
      <c r="P78" s="10"/>
      <c r="Q78" s="16">
        <f t="shared" si="1"/>
        <v>4</v>
      </c>
      <c r="R78" s="14" t="s">
        <v>16</v>
      </c>
      <c r="S78" s="26">
        <f>COUNTA(Q45:Q79)</f>
        <v>35</v>
      </c>
      <c r="T78" s="32">
        <f>(35-3)</f>
        <v>32</v>
      </c>
    </row>
    <row r="79" spans="1:21" ht="15" hidden="1" customHeight="1" x14ac:dyDescent="0.2">
      <c r="A79" s="8" t="s">
        <v>94</v>
      </c>
      <c r="B79" s="34">
        <v>35</v>
      </c>
      <c r="C79" s="128"/>
      <c r="D79" s="33"/>
      <c r="E79" s="10">
        <v>92</v>
      </c>
      <c r="F79" s="10" t="s">
        <v>156</v>
      </c>
      <c r="G79" s="11" t="s">
        <v>14</v>
      </c>
      <c r="H79" s="10" t="s">
        <v>157</v>
      </c>
      <c r="I79" s="12" t="str">
        <f>'[6]Res_Ginástica Geral'!H73</f>
        <v>Apto</v>
      </c>
      <c r="J79" s="13" t="str">
        <f>'[6]Res_Atletismo Geral'!H73</f>
        <v>Apto</v>
      </c>
      <c r="K79" s="13" t="str">
        <f>'[6]Res_Natação Geral'!H73</f>
        <v>Apto</v>
      </c>
      <c r="L79" s="14" t="s">
        <v>16</v>
      </c>
      <c r="M79" s="12"/>
      <c r="N79" s="15"/>
      <c r="O79" s="14"/>
      <c r="P79" s="10"/>
      <c r="Q79" s="16">
        <f t="shared" si="1"/>
        <v>4</v>
      </c>
      <c r="R79" s="14" t="s">
        <v>16</v>
      </c>
      <c r="S79" s="26" t="s">
        <v>158</v>
      </c>
    </row>
    <row r="80" spans="1:21" ht="16" hidden="1" customHeight="1" x14ac:dyDescent="0.2">
      <c r="A80" s="28"/>
      <c r="B80" s="28"/>
      <c r="C80" s="128"/>
      <c r="D80" s="10"/>
      <c r="E80" s="28"/>
      <c r="F80" s="28"/>
      <c r="G80" s="36"/>
      <c r="H80" s="28"/>
      <c r="I80" s="30" t="s">
        <v>8</v>
      </c>
      <c r="J80" s="30" t="s">
        <v>87</v>
      </c>
      <c r="K80" s="30" t="s">
        <v>88</v>
      </c>
      <c r="L80" s="30" t="s">
        <v>89</v>
      </c>
      <c r="M80" s="31" t="s">
        <v>90</v>
      </c>
      <c r="N80" s="31" t="s">
        <v>91</v>
      </c>
      <c r="O80" s="14"/>
      <c r="P80" s="10"/>
      <c r="Q80" s="30" t="s">
        <v>10</v>
      </c>
      <c r="R80" s="30" t="s">
        <v>93</v>
      </c>
      <c r="S80" s="26">
        <f>SUM(S44+S78)</f>
        <v>71</v>
      </c>
      <c r="T80" s="32">
        <f>T78+T44</f>
        <v>66</v>
      </c>
    </row>
    <row r="81" spans="1:21" ht="15" hidden="1" customHeight="1" x14ac:dyDescent="0.2">
      <c r="A81" s="8" t="s">
        <v>159</v>
      </c>
      <c r="B81" s="10">
        <v>1</v>
      </c>
      <c r="C81" s="128"/>
      <c r="D81" s="10"/>
      <c r="E81" s="10">
        <v>390</v>
      </c>
      <c r="F81" s="10" t="s">
        <v>160</v>
      </c>
      <c r="G81" s="11" t="s">
        <v>14</v>
      </c>
      <c r="H81" s="10" t="s">
        <v>161</v>
      </c>
      <c r="I81" s="12" t="str">
        <f>'[6]Res_Ginástica Geral'!H371</f>
        <v>Apto</v>
      </c>
      <c r="J81" s="13" t="str">
        <f>'[6]Res_Atletismo Geral'!H371</f>
        <v>Inapto</v>
      </c>
      <c r="K81" s="13" t="str">
        <f>'[6]Res_Natação Geral'!H371</f>
        <v>Apto</v>
      </c>
      <c r="L81" s="15"/>
      <c r="M81" s="14" t="s">
        <v>16</v>
      </c>
      <c r="N81" s="15"/>
      <c r="O81" s="14"/>
      <c r="P81" s="10"/>
      <c r="Q81" s="16">
        <f t="shared" ref="Q81:Q124" si="2">COUNTA(I81:O81)</f>
        <v>4</v>
      </c>
      <c r="R81" s="14" t="s">
        <v>17</v>
      </c>
      <c r="U81">
        <v>1</v>
      </c>
    </row>
    <row r="82" spans="1:21" ht="15" hidden="1" customHeight="1" x14ac:dyDescent="0.2">
      <c r="A82" s="8" t="s">
        <v>159</v>
      </c>
      <c r="B82" s="9">
        <v>2</v>
      </c>
      <c r="C82" s="128"/>
      <c r="D82" s="10"/>
      <c r="E82" s="10">
        <v>483</v>
      </c>
      <c r="F82" s="10" t="s">
        <v>162</v>
      </c>
      <c r="G82" s="11" t="s">
        <v>14</v>
      </c>
      <c r="H82" s="10" t="s">
        <v>163</v>
      </c>
      <c r="I82" s="12" t="str">
        <f>'[6]Res_Ginástica Geral'!H76</f>
        <v>Apto</v>
      </c>
      <c r="J82" s="13" t="str">
        <f>'[6]Res_Atletismo Geral'!H76</f>
        <v>Apto</v>
      </c>
      <c r="K82" s="13" t="str">
        <f>'[6]Res_Natação Geral'!H76</f>
        <v>Apto</v>
      </c>
      <c r="L82" s="14" t="s">
        <v>16</v>
      </c>
      <c r="M82" s="12"/>
      <c r="N82" s="14" t="s">
        <v>16</v>
      </c>
      <c r="O82" s="14"/>
      <c r="P82" s="10"/>
      <c r="Q82" s="16">
        <f t="shared" si="2"/>
        <v>5</v>
      </c>
      <c r="R82" s="14" t="s">
        <v>16</v>
      </c>
    </row>
    <row r="83" spans="1:21" ht="15" hidden="1" customHeight="1" x14ac:dyDescent="0.2">
      <c r="A83" s="8" t="s">
        <v>159</v>
      </c>
      <c r="B83" s="10">
        <v>3</v>
      </c>
      <c r="C83" s="128"/>
      <c r="D83" s="10"/>
      <c r="E83" s="10">
        <v>404</v>
      </c>
      <c r="F83" s="10" t="s">
        <v>164</v>
      </c>
      <c r="G83" s="11" t="s">
        <v>14</v>
      </c>
      <c r="H83" s="10" t="s">
        <v>165</v>
      </c>
      <c r="I83" s="14"/>
      <c r="J83" s="14"/>
      <c r="K83" s="14"/>
      <c r="L83" s="14"/>
      <c r="M83" s="12"/>
      <c r="N83" s="14"/>
      <c r="O83" s="14"/>
      <c r="P83" s="10"/>
      <c r="Q83" s="16">
        <f t="shared" si="2"/>
        <v>0</v>
      </c>
      <c r="R83" s="23"/>
      <c r="U83">
        <v>2</v>
      </c>
    </row>
    <row r="84" spans="1:21" ht="15" hidden="1" customHeight="1" x14ac:dyDescent="0.2">
      <c r="A84" s="8" t="s">
        <v>159</v>
      </c>
      <c r="B84" s="10">
        <v>4</v>
      </c>
      <c r="C84" s="128"/>
      <c r="D84" s="10"/>
      <c r="E84" s="10">
        <v>313</v>
      </c>
      <c r="F84" s="10" t="s">
        <v>166</v>
      </c>
      <c r="G84" s="11" t="s">
        <v>14</v>
      </c>
      <c r="H84" s="10" t="s">
        <v>167</v>
      </c>
      <c r="I84" s="12" t="str">
        <f>'[6]Res_Ginástica Geral'!H11</f>
        <v>Apto</v>
      </c>
      <c r="J84" s="13" t="str">
        <f>'[6]Res_Atletismo Geral'!H11</f>
        <v>Inapto</v>
      </c>
      <c r="K84" s="13" t="str">
        <f>'[6]Res_Natação Geral'!H11</f>
        <v>Apto</v>
      </c>
      <c r="L84" s="14" t="s">
        <v>16</v>
      </c>
      <c r="M84" s="12"/>
      <c r="N84" s="12"/>
      <c r="O84" s="14"/>
      <c r="P84" s="10"/>
      <c r="Q84" s="16">
        <f t="shared" si="2"/>
        <v>4</v>
      </c>
      <c r="R84" s="14" t="s">
        <v>17</v>
      </c>
      <c r="U84">
        <v>1</v>
      </c>
    </row>
    <row r="85" spans="1:21" ht="15" hidden="1" customHeight="1" x14ac:dyDescent="0.2">
      <c r="A85" s="8" t="s">
        <v>159</v>
      </c>
      <c r="B85" s="9">
        <v>5</v>
      </c>
      <c r="C85" s="128"/>
      <c r="D85" s="10"/>
      <c r="E85" s="37">
        <v>367</v>
      </c>
      <c r="F85" s="10" t="s">
        <v>168</v>
      </c>
      <c r="G85" s="11" t="s">
        <v>14</v>
      </c>
      <c r="H85" s="10" t="s">
        <v>169</v>
      </c>
      <c r="I85" s="12" t="str">
        <f>'[6]Res_Ginástica Geral'!H79</f>
        <v>Apto</v>
      </c>
      <c r="J85" s="13" t="str">
        <f>'[6]Res_Atletismo Geral'!H79</f>
        <v>Apto</v>
      </c>
      <c r="K85" s="13" t="str">
        <f>'[6]Res_Natação Geral'!H79</f>
        <v>Apto</v>
      </c>
      <c r="L85" s="14" t="s">
        <v>16</v>
      </c>
      <c r="M85" s="12"/>
      <c r="N85" s="14" t="s">
        <v>16</v>
      </c>
      <c r="O85" s="14"/>
      <c r="P85" s="10"/>
      <c r="Q85" s="16">
        <f t="shared" si="2"/>
        <v>5</v>
      </c>
      <c r="R85" s="14" t="s">
        <v>16</v>
      </c>
    </row>
    <row r="86" spans="1:21" ht="15" hidden="1" customHeight="1" x14ac:dyDescent="0.2">
      <c r="A86" s="8" t="s">
        <v>159</v>
      </c>
      <c r="B86" s="10">
        <v>6</v>
      </c>
      <c r="C86" s="128"/>
      <c r="D86" s="10"/>
      <c r="E86" s="17">
        <v>298</v>
      </c>
      <c r="F86" s="17" t="s">
        <v>168</v>
      </c>
      <c r="G86" s="18" t="s">
        <v>34</v>
      </c>
      <c r="H86" s="17" t="s">
        <v>169</v>
      </c>
      <c r="I86" s="20" t="str">
        <f>'[6]Res_Ginástica Geral'!H80</f>
        <v xml:space="preserve"> </v>
      </c>
      <c r="J86" s="21"/>
      <c r="K86" s="21"/>
      <c r="L86" s="22"/>
      <c r="M86" s="12"/>
      <c r="N86" s="22"/>
      <c r="O86" s="14"/>
      <c r="P86" s="10"/>
      <c r="Q86" s="20">
        <f t="shared" si="2"/>
        <v>1</v>
      </c>
      <c r="R86" s="22"/>
    </row>
    <row r="87" spans="1:21" ht="15" hidden="1" customHeight="1" x14ac:dyDescent="0.2">
      <c r="A87" s="8" t="s">
        <v>159</v>
      </c>
      <c r="B87" s="9">
        <v>7</v>
      </c>
      <c r="C87" s="128"/>
      <c r="D87" s="10"/>
      <c r="E87" s="10">
        <v>414</v>
      </c>
      <c r="F87" s="10" t="s">
        <v>170</v>
      </c>
      <c r="G87" s="11" t="s">
        <v>14</v>
      </c>
      <c r="H87" s="10" t="s">
        <v>171</v>
      </c>
      <c r="I87" s="12" t="str">
        <f>'[6]Res_Ginástica Geral'!H81</f>
        <v>Apto</v>
      </c>
      <c r="J87" s="13" t="str">
        <f>'[6]Res_Atletismo Geral'!H81</f>
        <v>Apto</v>
      </c>
      <c r="K87" s="13" t="str">
        <f>'[6]Res_Natação Geral'!H81</f>
        <v>Apto</v>
      </c>
      <c r="L87" s="14" t="s">
        <v>16</v>
      </c>
      <c r="M87" s="12"/>
      <c r="N87" s="14" t="s">
        <v>16</v>
      </c>
      <c r="O87" s="14"/>
      <c r="P87" s="10"/>
      <c r="Q87" s="16">
        <f t="shared" si="2"/>
        <v>5</v>
      </c>
      <c r="R87" s="14" t="s">
        <v>16</v>
      </c>
    </row>
    <row r="88" spans="1:21" ht="15" hidden="1" customHeight="1" x14ac:dyDescent="0.2">
      <c r="A88" s="8" t="s">
        <v>159</v>
      </c>
      <c r="B88" s="10">
        <v>8</v>
      </c>
      <c r="C88" s="128"/>
      <c r="D88" s="10"/>
      <c r="E88" s="10">
        <v>253</v>
      </c>
      <c r="F88" s="10" t="s">
        <v>172</v>
      </c>
      <c r="G88" s="11" t="s">
        <v>14</v>
      </c>
      <c r="H88" s="10" t="s">
        <v>173</v>
      </c>
      <c r="I88" s="12" t="str">
        <f>'[6]Res_Ginástica Geral'!H82</f>
        <v>Apto</v>
      </c>
      <c r="J88" s="13" t="str">
        <f>'[6]Res_Atletismo Geral'!H82</f>
        <v>Apto</v>
      </c>
      <c r="K88" s="13" t="str">
        <f>'[6]Res_Natação Geral'!H82</f>
        <v>Apto</v>
      </c>
      <c r="L88" s="14" t="s">
        <v>16</v>
      </c>
      <c r="M88" s="12"/>
      <c r="N88" s="14" t="s">
        <v>16</v>
      </c>
      <c r="O88" s="14"/>
      <c r="P88" s="10"/>
      <c r="Q88" s="16">
        <f t="shared" si="2"/>
        <v>5</v>
      </c>
      <c r="R88" s="14" t="s">
        <v>16</v>
      </c>
    </row>
    <row r="89" spans="1:21" ht="15" hidden="1" customHeight="1" x14ac:dyDescent="0.2">
      <c r="A89" s="8" t="s">
        <v>159</v>
      </c>
      <c r="B89" s="10">
        <v>9</v>
      </c>
      <c r="C89" s="128"/>
      <c r="D89" s="10"/>
      <c r="E89" s="10">
        <v>537</v>
      </c>
      <c r="F89" s="10" t="s">
        <v>174</v>
      </c>
      <c r="G89" s="11" t="s">
        <v>14</v>
      </c>
      <c r="H89" s="10" t="s">
        <v>175</v>
      </c>
      <c r="I89" s="14"/>
      <c r="J89" s="14"/>
      <c r="K89" s="14"/>
      <c r="L89" s="14"/>
      <c r="M89" s="12"/>
      <c r="N89" s="14"/>
      <c r="O89" s="14"/>
      <c r="P89" s="10"/>
      <c r="Q89" s="16">
        <f t="shared" si="2"/>
        <v>0</v>
      </c>
      <c r="R89" s="23"/>
      <c r="U89">
        <v>2</v>
      </c>
    </row>
    <row r="90" spans="1:21" ht="15" hidden="1" customHeight="1" x14ac:dyDescent="0.2">
      <c r="A90" s="8" t="s">
        <v>159</v>
      </c>
      <c r="B90" s="9">
        <v>10</v>
      </c>
      <c r="C90" s="128"/>
      <c r="D90" s="10"/>
      <c r="E90" s="10">
        <v>249</v>
      </c>
      <c r="F90" s="10" t="s">
        <v>176</v>
      </c>
      <c r="G90" s="11" t="s">
        <v>14</v>
      </c>
      <c r="H90" s="10" t="s">
        <v>177</v>
      </c>
      <c r="I90" s="12" t="str">
        <f>'[6]Res_Ginástica Geral'!H84</f>
        <v>Apto</v>
      </c>
      <c r="J90" s="13" t="str">
        <f>'[6]Res_Atletismo Geral'!H84</f>
        <v>Apto</v>
      </c>
      <c r="K90" s="13" t="str">
        <f>'[6]Res_Natação Geral'!H84</f>
        <v>Apto</v>
      </c>
      <c r="L90" s="14" t="s">
        <v>16</v>
      </c>
      <c r="M90" s="12"/>
      <c r="N90" s="14" t="s">
        <v>16</v>
      </c>
      <c r="O90" s="14"/>
      <c r="P90" s="10"/>
      <c r="Q90" s="16">
        <f t="shared" si="2"/>
        <v>5</v>
      </c>
      <c r="R90" s="14" t="s">
        <v>16</v>
      </c>
    </row>
    <row r="91" spans="1:21" ht="15" hidden="1" customHeight="1" x14ac:dyDescent="0.2">
      <c r="A91" s="8" t="s">
        <v>159</v>
      </c>
      <c r="B91" s="9">
        <v>11</v>
      </c>
      <c r="C91" s="128"/>
      <c r="D91" s="10"/>
      <c r="E91" s="10">
        <v>564</v>
      </c>
      <c r="F91" s="10" t="s">
        <v>178</v>
      </c>
      <c r="G91" s="11" t="s">
        <v>14</v>
      </c>
      <c r="H91" s="10" t="s">
        <v>179</v>
      </c>
      <c r="I91" s="12" t="str">
        <f>'[6]Res_Ginástica Geral'!H85</f>
        <v>Inapto</v>
      </c>
      <c r="J91" s="13" t="str">
        <f>'[6]Res_Atletismo Geral'!H85</f>
        <v>Apto</v>
      </c>
      <c r="K91" s="13" t="str">
        <f>'[6]Res_Natação Geral'!H85</f>
        <v>Inapto</v>
      </c>
      <c r="L91" s="14" t="s">
        <v>16</v>
      </c>
      <c r="M91" s="12"/>
      <c r="N91" s="14" t="s">
        <v>16</v>
      </c>
      <c r="O91" s="14"/>
      <c r="P91" s="10"/>
      <c r="Q91" s="16">
        <f t="shared" si="2"/>
        <v>5</v>
      </c>
      <c r="R91" s="14" t="s">
        <v>17</v>
      </c>
      <c r="S91" s="25"/>
    </row>
    <row r="92" spans="1:21" ht="15" hidden="1" customHeight="1" x14ac:dyDescent="0.2">
      <c r="A92" s="8" t="s">
        <v>159</v>
      </c>
      <c r="B92" s="9">
        <v>12</v>
      </c>
      <c r="C92" s="128"/>
      <c r="D92" s="10"/>
      <c r="E92" s="10">
        <v>58</v>
      </c>
      <c r="F92" s="10" t="s">
        <v>180</v>
      </c>
      <c r="G92" s="11" t="s">
        <v>14</v>
      </c>
      <c r="H92" s="10" t="s">
        <v>181</v>
      </c>
      <c r="I92" s="12" t="str">
        <f>'[6]Res_Ginástica Geral'!H86</f>
        <v>Apto</v>
      </c>
      <c r="J92" s="13" t="str">
        <f>'[6]Res_Atletismo Geral'!H86</f>
        <v>Apto</v>
      </c>
      <c r="K92" s="13" t="str">
        <f>'[6]Res_Natação Geral'!H86</f>
        <v>Apto</v>
      </c>
      <c r="L92" s="14" t="s">
        <v>16</v>
      </c>
      <c r="M92" s="12"/>
      <c r="N92" s="14" t="s">
        <v>16</v>
      </c>
      <c r="O92" s="14"/>
      <c r="P92" s="10"/>
      <c r="Q92" s="16">
        <f t="shared" si="2"/>
        <v>5</v>
      </c>
      <c r="R92" s="14" t="s">
        <v>16</v>
      </c>
    </row>
    <row r="93" spans="1:21" ht="15" hidden="1" customHeight="1" x14ac:dyDescent="0.2">
      <c r="A93" s="8" t="s">
        <v>159</v>
      </c>
      <c r="B93" s="10">
        <v>13</v>
      </c>
      <c r="C93" s="128"/>
      <c r="D93" s="10"/>
      <c r="E93" s="10">
        <v>560</v>
      </c>
      <c r="F93" s="10" t="s">
        <v>182</v>
      </c>
      <c r="G93" s="11" t="s">
        <v>14</v>
      </c>
      <c r="H93" s="10" t="s">
        <v>183</v>
      </c>
      <c r="I93" s="12" t="str">
        <f>'[6]Res_Ginástica Geral'!H13</f>
        <v>Apto</v>
      </c>
      <c r="J93" s="13" t="str">
        <f>'[6]Res_Atletismo Geral'!H13</f>
        <v>Inapto</v>
      </c>
      <c r="K93" s="13" t="str">
        <f>'[6]Res_Natação Geral'!H13</f>
        <v>Apto</v>
      </c>
      <c r="L93" s="14" t="s">
        <v>16</v>
      </c>
      <c r="M93" s="12"/>
      <c r="N93" s="12"/>
      <c r="O93" s="14"/>
      <c r="P93" s="10"/>
      <c r="Q93" s="16">
        <f t="shared" si="2"/>
        <v>4</v>
      </c>
      <c r="R93" s="14" t="s">
        <v>17</v>
      </c>
      <c r="U93">
        <v>1</v>
      </c>
    </row>
    <row r="94" spans="1:21" ht="15" hidden="1" customHeight="1" x14ac:dyDescent="0.2">
      <c r="A94" s="8" t="s">
        <v>159</v>
      </c>
      <c r="B94" s="10">
        <v>14</v>
      </c>
      <c r="C94" s="128"/>
      <c r="D94" s="10"/>
      <c r="E94" s="10">
        <v>196</v>
      </c>
      <c r="F94" s="10" t="s">
        <v>184</v>
      </c>
      <c r="G94" s="11" t="s">
        <v>14</v>
      </c>
      <c r="H94" s="10" t="s">
        <v>185</v>
      </c>
      <c r="I94" s="12" t="str">
        <f>'[6]Res_Ginástica Geral'!H196</f>
        <v>Apto</v>
      </c>
      <c r="J94" s="13" t="str">
        <f>'[6]Res_Atletismo Geral'!H196</f>
        <v>Inapto</v>
      </c>
      <c r="K94" s="14"/>
      <c r="L94" s="14" t="s">
        <v>16</v>
      </c>
      <c r="M94" s="14" t="s">
        <v>16</v>
      </c>
      <c r="N94" s="15"/>
      <c r="O94" s="14"/>
      <c r="P94" s="10"/>
      <c r="Q94" s="16">
        <f t="shared" si="2"/>
        <v>4</v>
      </c>
      <c r="R94" s="14" t="s">
        <v>17</v>
      </c>
      <c r="U94">
        <v>1</v>
      </c>
    </row>
    <row r="95" spans="1:21" ht="15" hidden="1" customHeight="1" x14ac:dyDescent="0.2">
      <c r="A95" s="8" t="s">
        <v>159</v>
      </c>
      <c r="B95" s="9">
        <v>15</v>
      </c>
      <c r="C95" s="128"/>
      <c r="D95" s="10"/>
      <c r="E95" s="10">
        <v>262</v>
      </c>
      <c r="F95" s="10" t="s">
        <v>186</v>
      </c>
      <c r="G95" s="11" t="s">
        <v>14</v>
      </c>
      <c r="H95" s="10" t="s">
        <v>187</v>
      </c>
      <c r="I95" s="12" t="str">
        <f>'[6]Res_Ginástica Geral'!H89</f>
        <v>Apto</v>
      </c>
      <c r="J95" s="13" t="str">
        <f>'[6]Res_Atletismo Geral'!H89</f>
        <v>Apto</v>
      </c>
      <c r="K95" s="13" t="str">
        <f>'[6]Res_Natação Geral'!H89</f>
        <v>Apto</v>
      </c>
      <c r="L95" s="14" t="s">
        <v>16</v>
      </c>
      <c r="M95" s="12"/>
      <c r="N95" s="14" t="s">
        <v>16</v>
      </c>
      <c r="O95" s="14"/>
      <c r="P95" s="10"/>
      <c r="Q95" s="16">
        <f t="shared" si="2"/>
        <v>5</v>
      </c>
      <c r="R95" s="14" t="s">
        <v>16</v>
      </c>
    </row>
    <row r="96" spans="1:21" ht="15" hidden="1" customHeight="1" x14ac:dyDescent="0.2">
      <c r="A96" s="8" t="s">
        <v>159</v>
      </c>
      <c r="B96" s="10">
        <v>16</v>
      </c>
      <c r="C96" s="128"/>
      <c r="D96" s="10"/>
      <c r="E96" s="17">
        <v>485</v>
      </c>
      <c r="F96" s="17" t="s">
        <v>188</v>
      </c>
      <c r="G96" s="18" t="s">
        <v>21</v>
      </c>
      <c r="H96" s="17" t="s">
        <v>189</v>
      </c>
      <c r="I96" s="20" t="str">
        <f>'[6]Res_Ginástica Geral'!H90</f>
        <v xml:space="preserve"> </v>
      </c>
      <c r="J96" s="21"/>
      <c r="K96" s="21"/>
      <c r="L96" s="22"/>
      <c r="M96" s="20"/>
      <c r="N96" s="22"/>
      <c r="O96" s="14"/>
      <c r="P96" s="10"/>
      <c r="Q96" s="20">
        <f t="shared" si="2"/>
        <v>1</v>
      </c>
      <c r="R96" s="22"/>
    </row>
    <row r="97" spans="1:21" x14ac:dyDescent="0.2">
      <c r="A97" s="8" t="s">
        <v>159</v>
      </c>
      <c r="B97" s="10">
        <v>17</v>
      </c>
      <c r="C97" s="128"/>
      <c r="D97" s="10">
        <v>3</v>
      </c>
      <c r="E97" s="10">
        <v>155</v>
      </c>
      <c r="F97" s="10" t="s">
        <v>190</v>
      </c>
      <c r="G97" s="11" t="s">
        <v>14</v>
      </c>
      <c r="H97" s="10" t="s">
        <v>191</v>
      </c>
      <c r="I97" s="14"/>
      <c r="J97" s="14"/>
      <c r="K97" s="14"/>
      <c r="L97" s="15"/>
      <c r="M97" s="15"/>
      <c r="N97" s="14"/>
      <c r="O97" s="14"/>
      <c r="P97" s="10"/>
      <c r="Q97" s="16">
        <f t="shared" si="2"/>
        <v>0</v>
      </c>
      <c r="R97" s="23"/>
      <c r="U97">
        <v>2</v>
      </c>
    </row>
    <row r="98" spans="1:21" ht="15" hidden="1" customHeight="1" x14ac:dyDescent="0.2">
      <c r="A98" s="8" t="s">
        <v>159</v>
      </c>
      <c r="B98" s="9">
        <v>18</v>
      </c>
      <c r="C98" s="128"/>
      <c r="D98" s="10"/>
      <c r="E98" s="10">
        <v>443</v>
      </c>
      <c r="F98" s="10" t="s">
        <v>192</v>
      </c>
      <c r="G98" s="11" t="s">
        <v>14</v>
      </c>
      <c r="H98" s="10" t="s">
        <v>193</v>
      </c>
      <c r="I98" s="12" t="str">
        <f>'[6]Res_Ginástica Geral'!H92</f>
        <v>Apto</v>
      </c>
      <c r="J98" s="13" t="str">
        <f>'[6]Res_Atletismo Geral'!H92</f>
        <v>Apto</v>
      </c>
      <c r="K98" s="13" t="str">
        <f>'[6]Res_Natação Geral'!H92</f>
        <v>Apto</v>
      </c>
      <c r="L98" s="14" t="s">
        <v>16</v>
      </c>
      <c r="M98" s="12"/>
      <c r="N98" s="14" t="s">
        <v>16</v>
      </c>
      <c r="O98" s="14"/>
      <c r="P98" s="10"/>
      <c r="Q98" s="16">
        <f t="shared" si="2"/>
        <v>5</v>
      </c>
      <c r="R98" s="14" t="s">
        <v>16</v>
      </c>
    </row>
    <row r="99" spans="1:21" ht="15" hidden="1" customHeight="1" x14ac:dyDescent="0.2">
      <c r="A99" s="8" t="s">
        <v>159</v>
      </c>
      <c r="B99" s="9">
        <v>19</v>
      </c>
      <c r="C99" s="128"/>
      <c r="D99" s="10"/>
      <c r="E99" s="10">
        <v>534</v>
      </c>
      <c r="F99" s="10" t="s">
        <v>194</v>
      </c>
      <c r="G99" s="11" t="s">
        <v>14</v>
      </c>
      <c r="H99" s="10" t="s">
        <v>195</v>
      </c>
      <c r="I99" s="12" t="str">
        <f>'[6]Res_Ginástica Geral'!H93</f>
        <v>Apto</v>
      </c>
      <c r="J99" s="13" t="str">
        <f>'[6]Res_Atletismo Geral'!H93</f>
        <v>Apto</v>
      </c>
      <c r="K99" s="13" t="str">
        <f>'[6]Res_Natação Geral'!H93</f>
        <v>Apto</v>
      </c>
      <c r="L99" s="14" t="s">
        <v>16</v>
      </c>
      <c r="M99" s="12"/>
      <c r="N99" s="14" t="s">
        <v>16</v>
      </c>
      <c r="O99" s="14"/>
      <c r="P99" s="10"/>
      <c r="Q99" s="16">
        <f t="shared" si="2"/>
        <v>5</v>
      </c>
      <c r="R99" s="14" t="s">
        <v>16</v>
      </c>
    </row>
    <row r="100" spans="1:21" ht="15" hidden="1" customHeight="1" x14ac:dyDescent="0.2">
      <c r="A100" s="8" t="s">
        <v>159</v>
      </c>
      <c r="B100" s="10">
        <v>20</v>
      </c>
      <c r="C100" s="128"/>
      <c r="D100" s="10"/>
      <c r="E100" s="10">
        <v>376</v>
      </c>
      <c r="F100" s="10" t="s">
        <v>196</v>
      </c>
      <c r="G100" s="38" t="s">
        <v>197</v>
      </c>
      <c r="H100" s="10" t="s">
        <v>198</v>
      </c>
      <c r="I100" s="14"/>
      <c r="J100" s="14"/>
      <c r="K100" s="14"/>
      <c r="L100" s="14"/>
      <c r="M100" s="12"/>
      <c r="N100" s="14"/>
      <c r="O100" s="14"/>
      <c r="P100" s="10"/>
      <c r="Q100" s="16">
        <f t="shared" si="2"/>
        <v>0</v>
      </c>
      <c r="R100" s="23"/>
      <c r="U100">
        <v>2</v>
      </c>
    </row>
    <row r="101" spans="1:21" ht="15" hidden="1" customHeight="1" x14ac:dyDescent="0.2">
      <c r="A101" s="8" t="s">
        <v>159</v>
      </c>
      <c r="B101" s="9">
        <v>21</v>
      </c>
      <c r="C101" s="128"/>
      <c r="D101" s="10"/>
      <c r="E101" s="10">
        <v>471</v>
      </c>
      <c r="F101" s="10" t="s">
        <v>199</v>
      </c>
      <c r="G101" s="11" t="s">
        <v>14</v>
      </c>
      <c r="H101" s="10" t="s">
        <v>200</v>
      </c>
      <c r="I101" s="14"/>
      <c r="J101" s="14"/>
      <c r="K101" s="14"/>
      <c r="L101" s="14"/>
      <c r="M101" s="14"/>
      <c r="N101" s="15"/>
      <c r="O101" s="14"/>
      <c r="P101" s="10"/>
      <c r="Q101" s="16">
        <f t="shared" si="2"/>
        <v>0</v>
      </c>
      <c r="R101" s="14"/>
      <c r="U101">
        <v>2</v>
      </c>
    </row>
    <row r="102" spans="1:21" ht="15" hidden="1" customHeight="1" x14ac:dyDescent="0.2">
      <c r="A102" s="8" t="s">
        <v>159</v>
      </c>
      <c r="B102" s="10">
        <v>22</v>
      </c>
      <c r="C102" s="128"/>
      <c r="D102" s="10"/>
      <c r="E102" s="10">
        <v>466</v>
      </c>
      <c r="F102" s="10" t="s">
        <v>201</v>
      </c>
      <c r="G102" s="11" t="s">
        <v>14</v>
      </c>
      <c r="H102" s="10" t="s">
        <v>202</v>
      </c>
      <c r="I102" s="12" t="str">
        <f>'[6]Res_Ginástica Geral'!H20</f>
        <v>Apto</v>
      </c>
      <c r="J102" s="13" t="str">
        <f>'[6]Res_Atletismo Geral'!H20</f>
        <v>Inapto</v>
      </c>
      <c r="K102" s="13" t="str">
        <f>'[6]Res_Natação Geral'!H20</f>
        <v>Apto</v>
      </c>
      <c r="L102" s="14" t="s">
        <v>16</v>
      </c>
      <c r="M102" s="12"/>
      <c r="N102" s="12"/>
      <c r="O102" s="14"/>
      <c r="P102" s="10"/>
      <c r="Q102" s="16">
        <f t="shared" si="2"/>
        <v>4</v>
      </c>
      <c r="R102" s="14" t="s">
        <v>17</v>
      </c>
      <c r="U102">
        <v>1</v>
      </c>
    </row>
    <row r="103" spans="1:21" ht="15" hidden="1" customHeight="1" x14ac:dyDescent="0.2">
      <c r="A103" s="8" t="s">
        <v>159</v>
      </c>
      <c r="B103" s="10">
        <v>23</v>
      </c>
      <c r="C103" s="128"/>
      <c r="D103" s="10"/>
      <c r="E103" s="10">
        <v>164</v>
      </c>
      <c r="F103" s="10" t="s">
        <v>203</v>
      </c>
      <c r="G103" s="11" t="s">
        <v>14</v>
      </c>
      <c r="H103" s="10" t="s">
        <v>204</v>
      </c>
      <c r="I103" s="12" t="str">
        <f>'[6]Res_Ginástica Geral'!H97</f>
        <v>Apto</v>
      </c>
      <c r="J103" s="13" t="str">
        <f>'[6]Res_Atletismo Geral'!H97</f>
        <v>Apto</v>
      </c>
      <c r="K103" s="13" t="str">
        <f>'[6]Res_Natação Geral'!H97</f>
        <v>Apto</v>
      </c>
      <c r="L103" s="14" t="s">
        <v>16</v>
      </c>
      <c r="M103" s="12"/>
      <c r="N103" s="14" t="s">
        <v>16</v>
      </c>
      <c r="O103" s="14"/>
      <c r="P103" s="10"/>
      <c r="Q103" s="16">
        <f t="shared" si="2"/>
        <v>5</v>
      </c>
      <c r="R103" s="14" t="s">
        <v>17</v>
      </c>
    </row>
    <row r="104" spans="1:21" ht="15" hidden="1" customHeight="1" x14ac:dyDescent="0.2">
      <c r="A104" s="8" t="s">
        <v>159</v>
      </c>
      <c r="B104" s="10">
        <v>24</v>
      </c>
      <c r="C104" s="128"/>
      <c r="D104" s="10"/>
      <c r="E104" s="10">
        <v>100</v>
      </c>
      <c r="F104" s="10" t="s">
        <v>205</v>
      </c>
      <c r="G104" s="11" t="s">
        <v>14</v>
      </c>
      <c r="H104" s="10" t="s">
        <v>206</v>
      </c>
      <c r="I104" s="12" t="str">
        <f>'[6]Res_Ginástica Geral'!H374</f>
        <v>Apto</v>
      </c>
      <c r="J104" s="13" t="str">
        <f>'[6]Res_Atletismo Geral'!H374</f>
        <v>Inapto</v>
      </c>
      <c r="K104" s="13" t="str">
        <f>'[6]Res_Natação Geral'!H374</f>
        <v>Apto</v>
      </c>
      <c r="L104" s="12"/>
      <c r="M104" s="14" t="s">
        <v>17</v>
      </c>
      <c r="N104" s="12"/>
      <c r="O104" s="14"/>
      <c r="P104" s="10"/>
      <c r="Q104" s="16">
        <f t="shared" si="2"/>
        <v>4</v>
      </c>
      <c r="R104" s="14" t="s">
        <v>17</v>
      </c>
      <c r="U104">
        <v>1</v>
      </c>
    </row>
    <row r="105" spans="1:21" ht="15" hidden="1" customHeight="1" x14ac:dyDescent="0.2">
      <c r="A105" s="8" t="s">
        <v>159</v>
      </c>
      <c r="B105" s="9">
        <v>25</v>
      </c>
      <c r="C105" s="128"/>
      <c r="D105" s="10"/>
      <c r="E105" s="10">
        <v>62</v>
      </c>
      <c r="F105" s="10" t="s">
        <v>207</v>
      </c>
      <c r="G105" s="11" t="s">
        <v>14</v>
      </c>
      <c r="H105" s="10" t="s">
        <v>208</v>
      </c>
      <c r="I105" s="12" t="str">
        <f>'[6]Res_Ginástica Geral'!H99</f>
        <v>Apto</v>
      </c>
      <c r="J105" s="13" t="str">
        <f>'[6]Res_Atletismo Geral'!H99</f>
        <v>Apto</v>
      </c>
      <c r="K105" s="13" t="str">
        <f>'[6]Res_Natação Geral'!H99</f>
        <v>Apto</v>
      </c>
      <c r="L105" s="14" t="s">
        <v>16</v>
      </c>
      <c r="M105" s="12"/>
      <c r="N105" s="14" t="s">
        <v>16</v>
      </c>
      <c r="O105" s="14"/>
      <c r="P105" s="10"/>
      <c r="Q105" s="16">
        <f t="shared" si="2"/>
        <v>5</v>
      </c>
      <c r="R105" s="14" t="s">
        <v>17</v>
      </c>
    </row>
    <row r="106" spans="1:21" ht="15" hidden="1" customHeight="1" x14ac:dyDescent="0.2">
      <c r="A106" s="8" t="s">
        <v>159</v>
      </c>
      <c r="B106" s="9">
        <v>26</v>
      </c>
      <c r="C106" s="128"/>
      <c r="D106" s="10"/>
      <c r="E106" s="10">
        <v>124</v>
      </c>
      <c r="F106" s="10" t="s">
        <v>209</v>
      </c>
      <c r="G106" s="11" t="s">
        <v>14</v>
      </c>
      <c r="H106" s="10" t="s">
        <v>210</v>
      </c>
      <c r="I106" s="12" t="str">
        <f>'[6]Res_Ginástica Geral'!H100</f>
        <v>Apto</v>
      </c>
      <c r="J106" s="13" t="str">
        <f>'[6]Res_Atletismo Geral'!H100</f>
        <v>Apto</v>
      </c>
      <c r="K106" s="13" t="str">
        <f>'[6]Res_Natação Geral'!H100</f>
        <v>Apto</v>
      </c>
      <c r="L106" s="14" t="s">
        <v>16</v>
      </c>
      <c r="M106" s="12"/>
      <c r="N106" s="14" t="s">
        <v>16</v>
      </c>
      <c r="O106" s="14"/>
      <c r="P106" s="10"/>
      <c r="Q106" s="16">
        <f t="shared" si="2"/>
        <v>5</v>
      </c>
      <c r="R106" s="14" t="s">
        <v>17</v>
      </c>
    </row>
    <row r="107" spans="1:21" ht="15" hidden="1" customHeight="1" x14ac:dyDescent="0.2">
      <c r="A107" s="8" t="s">
        <v>159</v>
      </c>
      <c r="B107" s="10">
        <v>27</v>
      </c>
      <c r="C107" s="128"/>
      <c r="D107" s="10"/>
      <c r="E107" s="10">
        <v>557</v>
      </c>
      <c r="F107" s="10" t="s">
        <v>211</v>
      </c>
      <c r="G107" s="11" t="s">
        <v>14</v>
      </c>
      <c r="H107" s="10" t="s">
        <v>212</v>
      </c>
      <c r="I107" s="12" t="str">
        <f>'[6]Res_Ginástica Geral'!H22</f>
        <v>Apto</v>
      </c>
      <c r="J107" s="13" t="str">
        <f>'[6]Res_Atletismo Geral'!H22</f>
        <v>Apto</v>
      </c>
      <c r="K107" s="13" t="str">
        <f>'[6]Res_Natação Geral'!H22</f>
        <v>Inapto</v>
      </c>
      <c r="L107" s="14" t="s">
        <v>16</v>
      </c>
      <c r="M107" s="12"/>
      <c r="N107" s="12"/>
      <c r="O107" s="14"/>
      <c r="P107" s="10"/>
      <c r="Q107" s="16">
        <f t="shared" si="2"/>
        <v>4</v>
      </c>
      <c r="R107" s="14" t="s">
        <v>17</v>
      </c>
      <c r="U107">
        <v>1</v>
      </c>
    </row>
    <row r="108" spans="1:21" ht="15" hidden="1" customHeight="1" x14ac:dyDescent="0.2">
      <c r="A108" s="8" t="s">
        <v>159</v>
      </c>
      <c r="B108" s="10">
        <v>28</v>
      </c>
      <c r="C108" s="128"/>
      <c r="D108" s="10"/>
      <c r="E108" s="10">
        <v>95</v>
      </c>
      <c r="F108" s="10" t="s">
        <v>213</v>
      </c>
      <c r="G108" s="11" t="s">
        <v>14</v>
      </c>
      <c r="H108" s="10" t="s">
        <v>214</v>
      </c>
      <c r="I108" s="12" t="str">
        <f>'[6]Res_Ginástica Geral'!H207</f>
        <v>Apto</v>
      </c>
      <c r="J108" s="13" t="str">
        <f>'[6]Res_Atletismo Geral'!H207</f>
        <v>Inapto</v>
      </c>
      <c r="K108" s="13" t="str">
        <f>'[6]Res_Natação Geral'!H207</f>
        <v>Apto</v>
      </c>
      <c r="L108" s="14" t="s">
        <v>16</v>
      </c>
      <c r="M108" s="14" t="s">
        <v>16</v>
      </c>
      <c r="N108" s="15"/>
      <c r="O108" s="14"/>
      <c r="P108" s="10"/>
      <c r="Q108" s="16">
        <f t="shared" si="2"/>
        <v>5</v>
      </c>
      <c r="R108" s="14" t="s">
        <v>17</v>
      </c>
      <c r="U108">
        <v>1</v>
      </c>
    </row>
    <row r="109" spans="1:21" ht="15" hidden="1" customHeight="1" x14ac:dyDescent="0.2">
      <c r="A109" s="8" t="s">
        <v>159</v>
      </c>
      <c r="B109" s="9">
        <v>29</v>
      </c>
      <c r="C109" s="128"/>
      <c r="D109" s="10"/>
      <c r="E109" s="10">
        <v>291</v>
      </c>
      <c r="F109" s="10" t="s">
        <v>215</v>
      </c>
      <c r="G109" s="11" t="s">
        <v>14</v>
      </c>
      <c r="H109" s="10" t="s">
        <v>216</v>
      </c>
      <c r="I109" s="12" t="str">
        <f>'[6]Res_Ginástica Geral'!H103</f>
        <v>Apto</v>
      </c>
      <c r="J109" s="13" t="str">
        <f>'[6]Res_Atletismo Geral'!H103</f>
        <v>Apto</v>
      </c>
      <c r="K109" s="13" t="str">
        <f>'[6]Res_Natação Geral'!H103</f>
        <v>Apto</v>
      </c>
      <c r="L109" s="14" t="s">
        <v>16</v>
      </c>
      <c r="M109" s="12"/>
      <c r="N109" s="14" t="s">
        <v>16</v>
      </c>
      <c r="O109" s="14"/>
      <c r="P109" s="10"/>
      <c r="Q109" s="16">
        <f t="shared" si="2"/>
        <v>5</v>
      </c>
      <c r="R109" s="14" t="s">
        <v>17</v>
      </c>
    </row>
    <row r="110" spans="1:21" ht="15" hidden="1" customHeight="1" x14ac:dyDescent="0.2">
      <c r="A110" s="8" t="s">
        <v>159</v>
      </c>
      <c r="B110" s="10">
        <v>30</v>
      </c>
      <c r="C110" s="128"/>
      <c r="D110" s="10"/>
      <c r="E110" s="10">
        <v>551</v>
      </c>
      <c r="F110" s="10" t="s">
        <v>217</v>
      </c>
      <c r="G110" s="11" t="s">
        <v>14</v>
      </c>
      <c r="H110" s="10" t="s">
        <v>218</v>
      </c>
      <c r="I110" s="12" t="str">
        <f>'[6]Res_Ginástica Geral'!H421</f>
        <v>Inapto</v>
      </c>
      <c r="J110" s="13" t="str">
        <f>'[6]Res_Atletismo Geral'!H421</f>
        <v>Apto</v>
      </c>
      <c r="K110" s="13" t="str">
        <f>'[6]Res_Natação Geral'!H421</f>
        <v>Apto</v>
      </c>
      <c r="L110" s="15"/>
      <c r="M110" s="14" t="s">
        <v>16</v>
      </c>
      <c r="N110" s="14" t="s">
        <v>16</v>
      </c>
      <c r="O110" s="14"/>
      <c r="P110" s="10"/>
      <c r="Q110" s="16">
        <f t="shared" si="2"/>
        <v>5</v>
      </c>
      <c r="R110" s="14" t="s">
        <v>17</v>
      </c>
      <c r="U110">
        <v>1</v>
      </c>
    </row>
    <row r="111" spans="1:21" ht="15" hidden="1" customHeight="1" x14ac:dyDescent="0.2">
      <c r="A111" s="8" t="s">
        <v>159</v>
      </c>
      <c r="B111" s="10">
        <v>31</v>
      </c>
      <c r="C111" s="128"/>
      <c r="D111" s="10"/>
      <c r="E111" s="17">
        <v>440</v>
      </c>
      <c r="F111" s="17" t="s">
        <v>217</v>
      </c>
      <c r="G111" s="18" t="s">
        <v>34</v>
      </c>
      <c r="H111" s="17" t="s">
        <v>218</v>
      </c>
      <c r="I111" s="21"/>
      <c r="J111" s="21"/>
      <c r="K111" s="21"/>
      <c r="L111" s="21"/>
      <c r="M111" s="21"/>
      <c r="N111" s="21"/>
      <c r="O111" s="14"/>
      <c r="P111" s="10"/>
      <c r="Q111" s="20">
        <f t="shared" si="2"/>
        <v>0</v>
      </c>
      <c r="R111" s="22" t="s">
        <v>17</v>
      </c>
      <c r="U111" s="25">
        <v>1</v>
      </c>
    </row>
    <row r="112" spans="1:21" ht="15" hidden="1" customHeight="1" x14ac:dyDescent="0.2">
      <c r="A112" s="8" t="s">
        <v>159</v>
      </c>
      <c r="B112" s="9">
        <v>32</v>
      </c>
      <c r="C112" s="128"/>
      <c r="D112" s="10"/>
      <c r="E112" s="10">
        <v>41</v>
      </c>
      <c r="F112" s="10" t="s">
        <v>219</v>
      </c>
      <c r="G112" s="11" t="s">
        <v>14</v>
      </c>
      <c r="H112" s="10" t="s">
        <v>220</v>
      </c>
      <c r="I112" s="14"/>
      <c r="J112" s="14"/>
      <c r="K112" s="14"/>
      <c r="L112" s="14"/>
      <c r="M112" s="14"/>
      <c r="N112" s="15"/>
      <c r="O112" s="14"/>
      <c r="P112" s="10"/>
      <c r="Q112" s="16">
        <f t="shared" si="2"/>
        <v>0</v>
      </c>
      <c r="R112" s="14"/>
      <c r="U112">
        <v>2</v>
      </c>
    </row>
    <row r="113" spans="1:21" x14ac:dyDescent="0.2">
      <c r="A113" s="8" t="s">
        <v>159</v>
      </c>
      <c r="B113" s="10">
        <v>33</v>
      </c>
      <c r="C113" s="128"/>
      <c r="D113" s="10">
        <v>4</v>
      </c>
      <c r="E113" s="10">
        <v>9</v>
      </c>
      <c r="F113" s="10" t="s">
        <v>221</v>
      </c>
      <c r="G113" s="11" t="s">
        <v>14</v>
      </c>
      <c r="H113" s="10" t="s">
        <v>222</v>
      </c>
      <c r="I113" s="14"/>
      <c r="J113" s="14"/>
      <c r="K113" s="14"/>
      <c r="L113" s="14"/>
      <c r="M113" s="12"/>
      <c r="N113" s="12"/>
      <c r="O113" s="14"/>
      <c r="P113" s="10"/>
      <c r="Q113" s="16">
        <f t="shared" si="2"/>
        <v>0</v>
      </c>
      <c r="R113" s="14"/>
      <c r="U113">
        <v>2</v>
      </c>
    </row>
    <row r="114" spans="1:21" ht="15" hidden="1" customHeight="1" x14ac:dyDescent="0.2">
      <c r="A114" s="8" t="s">
        <v>159</v>
      </c>
      <c r="B114" s="10">
        <v>34</v>
      </c>
      <c r="C114" s="128"/>
      <c r="D114" s="10"/>
      <c r="E114" s="10">
        <v>391</v>
      </c>
      <c r="F114" s="10" t="s">
        <v>223</v>
      </c>
      <c r="G114" s="11" t="s">
        <v>14</v>
      </c>
      <c r="H114" s="10" t="s">
        <v>224</v>
      </c>
      <c r="I114" s="14"/>
      <c r="J114" s="13" t="str">
        <f>'[6]Res_Atletismo Geral'!H214</f>
        <v>Inapto</v>
      </c>
      <c r="K114" s="13" t="str">
        <f>'[6]Res_Natação Geral'!H214</f>
        <v>Apto</v>
      </c>
      <c r="L114" s="14" t="s">
        <v>16</v>
      </c>
      <c r="M114" s="14" t="s">
        <v>16</v>
      </c>
      <c r="N114" s="15"/>
      <c r="O114" s="14"/>
      <c r="P114" s="10"/>
      <c r="Q114" s="16">
        <f t="shared" si="2"/>
        <v>4</v>
      </c>
      <c r="R114" s="14" t="s">
        <v>17</v>
      </c>
      <c r="U114">
        <v>1</v>
      </c>
    </row>
    <row r="115" spans="1:21" ht="15" hidden="1" customHeight="1" x14ac:dyDescent="0.2">
      <c r="A115" s="8" t="s">
        <v>159</v>
      </c>
      <c r="B115" s="9">
        <v>35</v>
      </c>
      <c r="C115" s="128"/>
      <c r="D115" s="10"/>
      <c r="E115" s="10">
        <v>576</v>
      </c>
      <c r="F115" s="10" t="s">
        <v>225</v>
      </c>
      <c r="G115" s="11" t="s">
        <v>14</v>
      </c>
      <c r="H115" s="10" t="s">
        <v>226</v>
      </c>
      <c r="I115" s="14"/>
      <c r="J115" s="14"/>
      <c r="K115" s="13" t="str">
        <f>'[6]Res_Natação Geral'!H225</f>
        <v>Apto</v>
      </c>
      <c r="L115" s="14"/>
      <c r="M115" s="14"/>
      <c r="N115" s="15"/>
      <c r="O115" s="14"/>
      <c r="P115" s="10"/>
      <c r="Q115" s="16">
        <f t="shared" si="2"/>
        <v>1</v>
      </c>
      <c r="R115" s="14" t="s">
        <v>17</v>
      </c>
      <c r="U115">
        <v>1</v>
      </c>
    </row>
    <row r="116" spans="1:21" ht="15" hidden="1" customHeight="1" x14ac:dyDescent="0.2">
      <c r="A116" s="8" t="s">
        <v>159</v>
      </c>
      <c r="B116" s="10">
        <v>36</v>
      </c>
      <c r="C116" s="128"/>
      <c r="D116" s="10"/>
      <c r="E116" s="10">
        <v>281</v>
      </c>
      <c r="F116" s="10" t="s">
        <v>227</v>
      </c>
      <c r="G116" s="11" t="s">
        <v>14</v>
      </c>
      <c r="H116" s="10" t="s">
        <v>228</v>
      </c>
      <c r="I116" s="12" t="str">
        <f>'[6]Res_Ginástica Geral'!H110</f>
        <v>Apto</v>
      </c>
      <c r="J116" s="13" t="str">
        <f>'[6]Res_Atletismo Geral'!H110</f>
        <v>Apto</v>
      </c>
      <c r="K116" s="13" t="str">
        <f>'[6]Res_Natação Geral'!H110</f>
        <v>Apto</v>
      </c>
      <c r="L116" s="14" t="s">
        <v>16</v>
      </c>
      <c r="M116" s="12"/>
      <c r="N116" s="14" t="s">
        <v>16</v>
      </c>
      <c r="O116" s="14"/>
      <c r="P116" s="10"/>
      <c r="Q116" s="16">
        <f t="shared" si="2"/>
        <v>5</v>
      </c>
      <c r="R116" s="14" t="s">
        <v>16</v>
      </c>
    </row>
    <row r="117" spans="1:21" ht="15" hidden="1" customHeight="1" x14ac:dyDescent="0.2">
      <c r="A117" s="8" t="s">
        <v>159</v>
      </c>
      <c r="B117" s="9">
        <v>37</v>
      </c>
      <c r="C117" s="128"/>
      <c r="D117" s="10"/>
      <c r="E117" s="10">
        <v>469</v>
      </c>
      <c r="F117" s="10" t="s">
        <v>229</v>
      </c>
      <c r="G117" s="11" t="s">
        <v>14</v>
      </c>
      <c r="H117" s="10" t="s">
        <v>230</v>
      </c>
      <c r="I117" s="12" t="str">
        <f>'[6]Res_Ginástica Geral'!H111</f>
        <v>Apto</v>
      </c>
      <c r="J117" s="13" t="str">
        <f>'[6]Res_Atletismo Geral'!H111</f>
        <v>Apto</v>
      </c>
      <c r="K117" s="13" t="str">
        <f>'[6]Res_Natação Geral'!H111</f>
        <v>Apto</v>
      </c>
      <c r="L117" s="14" t="s">
        <v>16</v>
      </c>
      <c r="M117" s="12"/>
      <c r="N117" s="14" t="s">
        <v>16</v>
      </c>
      <c r="O117" s="14"/>
      <c r="P117" s="10"/>
      <c r="Q117" s="16">
        <f t="shared" si="2"/>
        <v>5</v>
      </c>
      <c r="R117" s="14" t="s">
        <v>16</v>
      </c>
    </row>
    <row r="118" spans="1:21" x14ac:dyDescent="0.2">
      <c r="A118" s="8" t="s">
        <v>159</v>
      </c>
      <c r="B118" s="10">
        <v>38</v>
      </c>
      <c r="C118" s="128"/>
      <c r="D118" s="10">
        <v>5</v>
      </c>
      <c r="E118" s="10">
        <v>166</v>
      </c>
      <c r="F118" s="10" t="s">
        <v>231</v>
      </c>
      <c r="G118" s="11" t="s">
        <v>14</v>
      </c>
      <c r="H118" s="10" t="s">
        <v>232</v>
      </c>
      <c r="I118" s="14"/>
      <c r="J118" s="14"/>
      <c r="K118" s="14"/>
      <c r="L118" s="14"/>
      <c r="M118" s="12"/>
      <c r="N118" s="12"/>
      <c r="O118" s="14"/>
      <c r="P118" s="10"/>
      <c r="Q118" s="16">
        <f t="shared" si="2"/>
        <v>0</v>
      </c>
      <c r="R118" s="14"/>
      <c r="U118">
        <v>2</v>
      </c>
    </row>
    <row r="119" spans="1:21" ht="15" hidden="1" customHeight="1" x14ac:dyDescent="0.2">
      <c r="A119" s="8" t="s">
        <v>159</v>
      </c>
      <c r="B119" s="9">
        <v>39</v>
      </c>
      <c r="C119" s="128"/>
      <c r="D119" s="10"/>
      <c r="E119" s="10">
        <v>383</v>
      </c>
      <c r="F119" s="10" t="s">
        <v>233</v>
      </c>
      <c r="G119" s="11" t="s">
        <v>14</v>
      </c>
      <c r="H119" s="10" t="s">
        <v>234</v>
      </c>
      <c r="I119" s="12" t="str">
        <f>'[6]Res_Ginástica Geral'!H113</f>
        <v>Apto</v>
      </c>
      <c r="J119" s="13" t="str">
        <f>'[6]Res_Atletismo Geral'!H113</f>
        <v>Apto</v>
      </c>
      <c r="K119" s="13" t="str">
        <f>'[6]Res_Natação Geral'!H113</f>
        <v>Apto</v>
      </c>
      <c r="L119" s="14" t="s">
        <v>16</v>
      </c>
      <c r="M119" s="12"/>
      <c r="N119" s="14" t="s">
        <v>16</v>
      </c>
      <c r="O119" s="14"/>
      <c r="P119" s="10"/>
      <c r="Q119" s="16">
        <f t="shared" si="2"/>
        <v>5</v>
      </c>
      <c r="R119" s="14" t="s">
        <v>16</v>
      </c>
    </row>
    <row r="120" spans="1:21" ht="15" hidden="1" customHeight="1" x14ac:dyDescent="0.2">
      <c r="A120" s="8" t="s">
        <v>159</v>
      </c>
      <c r="B120" s="9">
        <v>40</v>
      </c>
      <c r="C120" s="128"/>
      <c r="D120" s="10"/>
      <c r="E120" s="10">
        <v>604</v>
      </c>
      <c r="F120" s="10" t="s">
        <v>235</v>
      </c>
      <c r="G120" s="11" t="s">
        <v>14</v>
      </c>
      <c r="H120" s="10" t="s">
        <v>236</v>
      </c>
      <c r="I120" s="12" t="str">
        <f>'[6]Res_Ginástica Geral'!H114</f>
        <v>Apto</v>
      </c>
      <c r="J120" s="13" t="str">
        <f>'[6]Res_Atletismo Geral'!H114</f>
        <v>Apto</v>
      </c>
      <c r="K120" s="13" t="str">
        <f>'[6]Res_Natação Geral'!H114</f>
        <v>Apto</v>
      </c>
      <c r="L120" s="14" t="s">
        <v>16</v>
      </c>
      <c r="M120" s="12"/>
      <c r="N120" s="14" t="s">
        <v>16</v>
      </c>
      <c r="O120" s="14"/>
      <c r="P120" s="10"/>
      <c r="Q120" s="16">
        <f t="shared" si="2"/>
        <v>5</v>
      </c>
      <c r="R120" s="14" t="s">
        <v>16</v>
      </c>
    </row>
    <row r="121" spans="1:21" ht="15" hidden="1" customHeight="1" x14ac:dyDescent="0.2">
      <c r="A121" s="8" t="s">
        <v>159</v>
      </c>
      <c r="B121" s="9">
        <v>41</v>
      </c>
      <c r="C121" s="128"/>
      <c r="D121" s="10"/>
      <c r="E121" s="10">
        <v>543</v>
      </c>
      <c r="F121" s="10" t="s">
        <v>237</v>
      </c>
      <c r="G121" s="11" t="s">
        <v>14</v>
      </c>
      <c r="H121" s="10" t="s">
        <v>238</v>
      </c>
      <c r="I121" s="14"/>
      <c r="J121" s="14"/>
      <c r="K121" s="14"/>
      <c r="L121" s="14"/>
      <c r="M121" s="12"/>
      <c r="N121" s="14"/>
      <c r="O121" s="14"/>
      <c r="P121" s="10"/>
      <c r="Q121" s="16">
        <f t="shared" si="2"/>
        <v>0</v>
      </c>
      <c r="R121" s="23"/>
      <c r="U121">
        <v>2</v>
      </c>
    </row>
    <row r="122" spans="1:21" ht="15" hidden="1" customHeight="1" x14ac:dyDescent="0.2">
      <c r="A122" s="8" t="s">
        <v>159</v>
      </c>
      <c r="B122" s="10">
        <v>42</v>
      </c>
      <c r="C122" s="128"/>
      <c r="D122" s="10"/>
      <c r="E122" s="17">
        <v>541</v>
      </c>
      <c r="F122" s="17" t="s">
        <v>239</v>
      </c>
      <c r="G122" s="18" t="s">
        <v>34</v>
      </c>
      <c r="H122" s="17" t="s">
        <v>240</v>
      </c>
      <c r="I122" s="20" t="str">
        <f>'[6]Res_Ginástica Geral'!H116</f>
        <v xml:space="preserve"> </v>
      </c>
      <c r="J122" s="21"/>
      <c r="K122" s="21"/>
      <c r="L122" s="22"/>
      <c r="M122" s="20"/>
      <c r="N122" s="22"/>
      <c r="O122" s="14"/>
      <c r="P122" s="10"/>
      <c r="Q122" s="20">
        <f t="shared" si="2"/>
        <v>1</v>
      </c>
      <c r="R122" s="22"/>
    </row>
    <row r="123" spans="1:21" ht="15" hidden="1" customHeight="1" x14ac:dyDescent="0.2">
      <c r="A123" s="8" t="s">
        <v>159</v>
      </c>
      <c r="B123" s="10">
        <v>43</v>
      </c>
      <c r="C123" s="128"/>
      <c r="D123" s="10"/>
      <c r="E123" s="17">
        <v>259</v>
      </c>
      <c r="F123" s="17" t="s">
        <v>241</v>
      </c>
      <c r="G123" s="18" t="s">
        <v>34</v>
      </c>
      <c r="H123" s="17" t="s">
        <v>242</v>
      </c>
      <c r="I123" s="20" t="str">
        <f>'[6]Res_Ginástica Geral'!H117</f>
        <v xml:space="preserve"> </v>
      </c>
      <c r="J123" s="21"/>
      <c r="K123" s="21"/>
      <c r="L123" s="22"/>
      <c r="M123" s="20"/>
      <c r="N123" s="22"/>
      <c r="O123" s="14"/>
      <c r="P123" s="10"/>
      <c r="Q123" s="20">
        <f t="shared" si="2"/>
        <v>1</v>
      </c>
      <c r="R123" s="22"/>
    </row>
    <row r="124" spans="1:21" ht="15" hidden="1" customHeight="1" x14ac:dyDescent="0.2">
      <c r="A124" s="8" t="s">
        <v>159</v>
      </c>
      <c r="B124" s="10">
        <v>44</v>
      </c>
      <c r="C124" s="128"/>
      <c r="D124" s="10"/>
      <c r="E124" s="17">
        <v>57</v>
      </c>
      <c r="F124" s="17" t="s">
        <v>243</v>
      </c>
      <c r="G124" s="18" t="s">
        <v>34</v>
      </c>
      <c r="H124" s="17" t="s">
        <v>244</v>
      </c>
      <c r="I124" s="20" t="str">
        <f>'[6]Res_Ginástica Geral'!H118</f>
        <v xml:space="preserve"> </v>
      </c>
      <c r="J124" s="21"/>
      <c r="K124" s="21"/>
      <c r="L124" s="22"/>
      <c r="M124" s="20"/>
      <c r="N124" s="22"/>
      <c r="O124" s="14"/>
      <c r="P124" s="10"/>
      <c r="Q124" s="20">
        <f t="shared" si="2"/>
        <v>1</v>
      </c>
      <c r="R124" s="22"/>
      <c r="S124" s="26" t="s">
        <v>159</v>
      </c>
    </row>
    <row r="125" spans="1:21" ht="16" hidden="1" customHeight="1" x14ac:dyDescent="0.2">
      <c r="A125" s="28"/>
      <c r="B125" s="28"/>
      <c r="C125" s="128"/>
      <c r="D125" s="10"/>
      <c r="E125" s="28"/>
      <c r="F125" s="28"/>
      <c r="G125" s="36"/>
      <c r="H125" s="28"/>
      <c r="I125" s="30" t="s">
        <v>8</v>
      </c>
      <c r="J125" s="30" t="s">
        <v>87</v>
      </c>
      <c r="K125" s="30" t="s">
        <v>88</v>
      </c>
      <c r="L125" s="30" t="s">
        <v>89</v>
      </c>
      <c r="M125" s="31" t="s">
        <v>90</v>
      </c>
      <c r="N125" s="31" t="s">
        <v>91</v>
      </c>
      <c r="O125" s="14"/>
      <c r="P125" s="10"/>
      <c r="Q125" s="30" t="s">
        <v>10</v>
      </c>
      <c r="R125" s="30" t="s">
        <v>93</v>
      </c>
      <c r="S125" s="26">
        <f>COUNTA(Q81:Q124)</f>
        <v>44</v>
      </c>
      <c r="T125" s="32">
        <f>(44-1)</f>
        <v>43</v>
      </c>
    </row>
    <row r="126" spans="1:21" ht="15" hidden="1" customHeight="1" x14ac:dyDescent="0.2">
      <c r="A126" s="8" t="s">
        <v>245</v>
      </c>
      <c r="B126" s="10">
        <v>1</v>
      </c>
      <c r="C126" s="128"/>
      <c r="D126" s="10"/>
      <c r="E126" s="17">
        <v>592</v>
      </c>
      <c r="F126" s="17" t="s">
        <v>246</v>
      </c>
      <c r="G126" s="18" t="s">
        <v>21</v>
      </c>
      <c r="H126" s="17" t="s">
        <v>247</v>
      </c>
      <c r="I126" s="20" t="str">
        <f>'[6]Res_Ginástica Geral'!H120</f>
        <v xml:space="preserve"> </v>
      </c>
      <c r="J126" s="21"/>
      <c r="K126" s="21"/>
      <c r="L126" s="22"/>
      <c r="M126" s="20"/>
      <c r="N126" s="22"/>
      <c r="O126" s="14"/>
      <c r="P126" s="10"/>
      <c r="Q126" s="20">
        <f t="shared" ref="Q126:Q168" si="3">COUNTA(I126:O126)</f>
        <v>1</v>
      </c>
      <c r="R126" s="22"/>
    </row>
    <row r="127" spans="1:21" ht="15" hidden="1" customHeight="1" x14ac:dyDescent="0.2">
      <c r="A127" s="8" t="s">
        <v>245</v>
      </c>
      <c r="B127" s="10">
        <v>2</v>
      </c>
      <c r="C127" s="128"/>
      <c r="D127" s="10"/>
      <c r="E127" s="17">
        <v>10</v>
      </c>
      <c r="F127" s="17" t="s">
        <v>248</v>
      </c>
      <c r="G127" s="18" t="s">
        <v>21</v>
      </c>
      <c r="H127" s="17" t="s">
        <v>249</v>
      </c>
      <c r="I127" s="20" t="str">
        <f>'[6]Res_Ginástica Geral'!H121</f>
        <v xml:space="preserve"> </v>
      </c>
      <c r="J127" s="21"/>
      <c r="K127" s="21"/>
      <c r="L127" s="22"/>
      <c r="M127" s="20"/>
      <c r="N127" s="22"/>
      <c r="O127" s="14"/>
      <c r="P127" s="10"/>
      <c r="Q127" s="20">
        <f t="shared" si="3"/>
        <v>1</v>
      </c>
      <c r="R127" s="22"/>
    </row>
    <row r="128" spans="1:21" ht="15" hidden="1" customHeight="1" x14ac:dyDescent="0.2">
      <c r="A128" s="8" t="s">
        <v>245</v>
      </c>
      <c r="B128" s="9">
        <v>3</v>
      </c>
      <c r="C128" s="128"/>
      <c r="D128" s="10"/>
      <c r="E128" s="10">
        <v>128</v>
      </c>
      <c r="F128" s="10" t="s">
        <v>250</v>
      </c>
      <c r="G128" s="11" t="s">
        <v>14</v>
      </c>
      <c r="H128" s="10" t="s">
        <v>251</v>
      </c>
      <c r="I128" s="12" t="str">
        <f>'[6]Res_Ginástica Geral'!H122</f>
        <v>Apto</v>
      </c>
      <c r="J128" s="13" t="str">
        <f>'[6]Res_Atletismo Geral'!H122</f>
        <v>Apto</v>
      </c>
      <c r="K128" s="13" t="str">
        <f>'[6]Res_Natação Geral'!H122</f>
        <v>Apto</v>
      </c>
      <c r="L128" s="14" t="s">
        <v>16</v>
      </c>
      <c r="M128" s="12"/>
      <c r="N128" s="14" t="s">
        <v>16</v>
      </c>
      <c r="O128" s="14"/>
      <c r="P128" s="10"/>
      <c r="Q128" s="16">
        <f t="shared" si="3"/>
        <v>5</v>
      </c>
      <c r="R128" s="14" t="s">
        <v>16</v>
      </c>
    </row>
    <row r="129" spans="1:21" ht="15" hidden="1" customHeight="1" x14ac:dyDescent="0.2">
      <c r="A129" s="8" t="s">
        <v>245</v>
      </c>
      <c r="B129" s="10">
        <v>4</v>
      </c>
      <c r="C129" s="128"/>
      <c r="D129" s="10"/>
      <c r="E129" s="17">
        <v>475</v>
      </c>
      <c r="F129" s="17" t="s">
        <v>252</v>
      </c>
      <c r="G129" s="18" t="s">
        <v>34</v>
      </c>
      <c r="H129" s="17" t="s">
        <v>253</v>
      </c>
      <c r="I129" s="20" t="str">
        <f>'[6]Res_Ginástica Geral'!H123</f>
        <v xml:space="preserve"> </v>
      </c>
      <c r="J129" s="21"/>
      <c r="K129" s="21"/>
      <c r="L129" s="22"/>
      <c r="M129" s="20"/>
      <c r="N129" s="22"/>
      <c r="O129" s="14"/>
      <c r="P129" s="10"/>
      <c r="Q129" s="20">
        <f t="shared" si="3"/>
        <v>1</v>
      </c>
      <c r="R129" s="22"/>
    </row>
    <row r="130" spans="1:21" ht="15" hidden="1" customHeight="1" x14ac:dyDescent="0.2">
      <c r="A130" s="8" t="s">
        <v>245</v>
      </c>
      <c r="B130" s="9">
        <v>5</v>
      </c>
      <c r="C130" s="128"/>
      <c r="D130" s="10"/>
      <c r="E130" s="10">
        <v>501</v>
      </c>
      <c r="F130" s="10" t="s">
        <v>254</v>
      </c>
      <c r="G130" s="11" t="s">
        <v>14</v>
      </c>
      <c r="H130" s="10" t="s">
        <v>255</v>
      </c>
      <c r="I130" s="12" t="str">
        <f>'[6]Res_Ginástica Geral'!H124</f>
        <v>Apto</v>
      </c>
      <c r="J130" s="13" t="str">
        <f>'[6]Res_Atletismo Geral'!H124</f>
        <v>Apto</v>
      </c>
      <c r="K130" s="13" t="str">
        <f>'[6]Res_Natação Geral'!H124</f>
        <v>Apto</v>
      </c>
      <c r="L130" s="14" t="s">
        <v>16</v>
      </c>
      <c r="M130" s="12"/>
      <c r="N130" s="14" t="s">
        <v>16</v>
      </c>
      <c r="O130" s="14"/>
      <c r="P130" s="10"/>
      <c r="Q130" s="16">
        <f t="shared" si="3"/>
        <v>5</v>
      </c>
      <c r="R130" s="14" t="s">
        <v>16</v>
      </c>
    </row>
    <row r="131" spans="1:21" ht="15" hidden="1" customHeight="1" x14ac:dyDescent="0.2">
      <c r="A131" s="8" t="s">
        <v>245</v>
      </c>
      <c r="B131" s="9">
        <v>6</v>
      </c>
      <c r="C131" s="128"/>
      <c r="D131" s="10"/>
      <c r="E131" s="10">
        <v>489</v>
      </c>
      <c r="F131" s="10" t="s">
        <v>256</v>
      </c>
      <c r="G131" s="11" t="s">
        <v>14</v>
      </c>
      <c r="H131" s="10" t="s">
        <v>257</v>
      </c>
      <c r="I131" s="12" t="str">
        <f>'[6]Res_Ginástica Geral'!H125</f>
        <v>Apto</v>
      </c>
      <c r="J131" s="13" t="str">
        <f>'[6]Res_Atletismo Geral'!H125</f>
        <v>Apto</v>
      </c>
      <c r="K131" s="13" t="str">
        <f>'[6]Res_Natação Geral'!H125</f>
        <v>Apto</v>
      </c>
      <c r="L131" s="14" t="s">
        <v>16</v>
      </c>
      <c r="M131" s="12"/>
      <c r="N131" s="14" t="s">
        <v>16</v>
      </c>
      <c r="O131" s="14"/>
      <c r="P131" s="10"/>
      <c r="Q131" s="16">
        <f t="shared" si="3"/>
        <v>5</v>
      </c>
      <c r="R131" s="14" t="s">
        <v>16</v>
      </c>
    </row>
    <row r="132" spans="1:21" ht="15" hidden="1" customHeight="1" x14ac:dyDescent="0.2">
      <c r="A132" s="8" t="s">
        <v>245</v>
      </c>
      <c r="B132" s="10">
        <v>7</v>
      </c>
      <c r="C132" s="128"/>
      <c r="D132" s="10"/>
      <c r="E132" s="10">
        <v>461</v>
      </c>
      <c r="F132" s="10" t="s">
        <v>258</v>
      </c>
      <c r="G132" s="11" t="s">
        <v>14</v>
      </c>
      <c r="H132" s="10" t="s">
        <v>259</v>
      </c>
      <c r="I132" s="12" t="str">
        <f>'[6]Res_Ginástica Geral'!H95</f>
        <v>Apto</v>
      </c>
      <c r="J132" s="13" t="str">
        <f>'[6]Res_Atletismo Geral'!H95</f>
        <v>Apto</v>
      </c>
      <c r="K132" s="13" t="str">
        <f>'[6]Res_Natação Geral'!H95</f>
        <v>Inapto</v>
      </c>
      <c r="L132" s="14" t="s">
        <v>16</v>
      </c>
      <c r="M132" s="12"/>
      <c r="N132" s="14" t="s">
        <v>16</v>
      </c>
      <c r="O132" s="14"/>
      <c r="P132" s="10"/>
      <c r="Q132" s="16">
        <f t="shared" si="3"/>
        <v>5</v>
      </c>
      <c r="R132" s="14" t="s">
        <v>17</v>
      </c>
      <c r="U132">
        <v>1</v>
      </c>
    </row>
    <row r="133" spans="1:21" ht="15" hidden="1" customHeight="1" x14ac:dyDescent="0.2">
      <c r="A133" s="8" t="s">
        <v>245</v>
      </c>
      <c r="B133" s="9">
        <v>8</v>
      </c>
      <c r="C133" s="128"/>
      <c r="D133" s="10"/>
      <c r="E133" s="10">
        <v>250</v>
      </c>
      <c r="F133" s="10" t="s">
        <v>260</v>
      </c>
      <c r="G133" s="11" t="s">
        <v>14</v>
      </c>
      <c r="H133" s="10" t="s">
        <v>261</v>
      </c>
      <c r="I133" s="12" t="str">
        <f>'[6]Res_Ginástica Geral'!H127</f>
        <v>Apto</v>
      </c>
      <c r="J133" s="13" t="str">
        <f>'[6]Res_Atletismo Geral'!H127</f>
        <v>Apto</v>
      </c>
      <c r="K133" s="13" t="str">
        <f>'[6]Res_Natação Geral'!H127</f>
        <v>Apto</v>
      </c>
      <c r="L133" s="14" t="s">
        <v>16</v>
      </c>
      <c r="M133" s="12"/>
      <c r="N133" s="14" t="s">
        <v>16</v>
      </c>
      <c r="O133" s="14"/>
      <c r="P133" s="10"/>
      <c r="Q133" s="16">
        <f t="shared" si="3"/>
        <v>5</v>
      </c>
      <c r="R133" s="14" t="s">
        <v>16</v>
      </c>
    </row>
    <row r="134" spans="1:21" ht="15" hidden="1" customHeight="1" x14ac:dyDescent="0.2">
      <c r="A134" s="8" t="s">
        <v>245</v>
      </c>
      <c r="B134" s="9">
        <v>9</v>
      </c>
      <c r="C134" s="128"/>
      <c r="D134" s="10"/>
      <c r="E134" s="10">
        <v>74</v>
      </c>
      <c r="F134" s="10" t="s">
        <v>262</v>
      </c>
      <c r="G134" s="11" t="s">
        <v>14</v>
      </c>
      <c r="H134" s="10" t="s">
        <v>263</v>
      </c>
      <c r="I134" s="12" t="str">
        <f>'[6]Res_Ginástica Geral'!H128</f>
        <v>Apto</v>
      </c>
      <c r="J134" s="13" t="str">
        <f>'[6]Res_Atletismo Geral'!H128</f>
        <v>Apto</v>
      </c>
      <c r="K134" s="13" t="str">
        <f>'[6]Res_Natação Geral'!H128</f>
        <v>Apto</v>
      </c>
      <c r="L134" s="14" t="s">
        <v>16</v>
      </c>
      <c r="M134" s="12"/>
      <c r="N134" s="14" t="s">
        <v>16</v>
      </c>
      <c r="O134" s="14"/>
      <c r="P134" s="10"/>
      <c r="Q134" s="16">
        <f t="shared" si="3"/>
        <v>5</v>
      </c>
      <c r="R134" s="14" t="s">
        <v>16</v>
      </c>
    </row>
    <row r="135" spans="1:21" ht="15" hidden="1" customHeight="1" x14ac:dyDescent="0.2">
      <c r="A135" s="8" t="s">
        <v>245</v>
      </c>
      <c r="B135" s="9">
        <v>10</v>
      </c>
      <c r="C135" s="128"/>
      <c r="D135" s="10"/>
      <c r="E135" s="37">
        <v>337</v>
      </c>
      <c r="F135" s="10" t="s">
        <v>264</v>
      </c>
      <c r="G135" s="11" t="s">
        <v>14</v>
      </c>
      <c r="H135" s="10" t="s">
        <v>265</v>
      </c>
      <c r="I135" s="12" t="str">
        <f>'[6]Res_Ginástica Geral'!H129</f>
        <v>Apto</v>
      </c>
      <c r="J135" s="13" t="str">
        <f>'[6]Res_Atletismo Geral'!H129</f>
        <v>Apto</v>
      </c>
      <c r="K135" s="13" t="str">
        <f>'[6]Res_Natação Geral'!H129</f>
        <v>Apto</v>
      </c>
      <c r="L135" s="14" t="s">
        <v>16</v>
      </c>
      <c r="M135" s="12"/>
      <c r="N135" s="14" t="s">
        <v>16</v>
      </c>
      <c r="O135" s="14"/>
      <c r="P135" s="10"/>
      <c r="Q135" s="16">
        <f t="shared" si="3"/>
        <v>5</v>
      </c>
      <c r="R135" s="14" t="s">
        <v>16</v>
      </c>
    </row>
    <row r="136" spans="1:21" ht="15" hidden="1" customHeight="1" x14ac:dyDescent="0.2">
      <c r="A136" s="8" t="s">
        <v>245</v>
      </c>
      <c r="B136" s="10">
        <v>11</v>
      </c>
      <c r="C136" s="128"/>
      <c r="D136" s="10"/>
      <c r="E136" s="17">
        <v>336</v>
      </c>
      <c r="F136" s="17" t="s">
        <v>264</v>
      </c>
      <c r="G136" s="18" t="s">
        <v>34</v>
      </c>
      <c r="H136" s="17" t="s">
        <v>265</v>
      </c>
      <c r="I136" s="20" t="str">
        <f>'[6]Res_Ginástica Geral'!H130</f>
        <v xml:space="preserve"> </v>
      </c>
      <c r="J136" s="21"/>
      <c r="K136" s="21"/>
      <c r="L136" s="22"/>
      <c r="M136" s="20"/>
      <c r="N136" s="22"/>
      <c r="O136" s="14"/>
      <c r="P136" s="10"/>
      <c r="Q136" s="20">
        <f t="shared" si="3"/>
        <v>1</v>
      </c>
      <c r="R136" s="22"/>
    </row>
    <row r="137" spans="1:21" ht="15" hidden="1" customHeight="1" x14ac:dyDescent="0.2">
      <c r="A137" s="8" t="s">
        <v>245</v>
      </c>
      <c r="B137" s="9">
        <v>12</v>
      </c>
      <c r="C137" s="128"/>
      <c r="D137" s="10"/>
      <c r="E137" s="10">
        <v>416</v>
      </c>
      <c r="F137" s="10" t="s">
        <v>266</v>
      </c>
      <c r="G137" s="11" t="s">
        <v>14</v>
      </c>
      <c r="H137" s="10" t="s">
        <v>267</v>
      </c>
      <c r="I137" s="14"/>
      <c r="J137" s="14"/>
      <c r="K137" s="14"/>
      <c r="L137" s="14"/>
      <c r="M137" s="12"/>
      <c r="N137" s="14"/>
      <c r="O137" s="14"/>
      <c r="P137" s="10"/>
      <c r="Q137" s="16">
        <f t="shared" si="3"/>
        <v>0</v>
      </c>
      <c r="R137" s="23"/>
      <c r="U137">
        <v>2</v>
      </c>
    </row>
    <row r="138" spans="1:21" ht="15" hidden="1" customHeight="1" x14ac:dyDescent="0.2">
      <c r="A138" s="8" t="s">
        <v>245</v>
      </c>
      <c r="B138" s="9">
        <v>13</v>
      </c>
      <c r="C138" s="128"/>
      <c r="D138" s="10"/>
      <c r="E138" s="10">
        <v>290</v>
      </c>
      <c r="F138" s="10" t="s">
        <v>268</v>
      </c>
      <c r="G138" s="11" t="s">
        <v>14</v>
      </c>
      <c r="H138" s="10" t="s">
        <v>269</v>
      </c>
      <c r="I138" s="12" t="str">
        <f>'[6]Res_Ginástica Geral'!H132</f>
        <v>Apto</v>
      </c>
      <c r="J138" s="13" t="str">
        <f>'[6]Res_Atletismo Geral'!H132</f>
        <v>Apto</v>
      </c>
      <c r="K138" s="13" t="str">
        <f>'[6]Res_Natação Geral'!H132</f>
        <v>Apto</v>
      </c>
      <c r="L138" s="14" t="s">
        <v>16</v>
      </c>
      <c r="M138" s="12"/>
      <c r="N138" s="14" t="s">
        <v>16</v>
      </c>
      <c r="O138" s="14"/>
      <c r="P138" s="10"/>
      <c r="Q138" s="16">
        <f t="shared" si="3"/>
        <v>5</v>
      </c>
      <c r="R138" s="14" t="s">
        <v>16</v>
      </c>
    </row>
    <row r="139" spans="1:21" ht="15" hidden="1" customHeight="1" x14ac:dyDescent="0.2">
      <c r="A139" s="8" t="s">
        <v>245</v>
      </c>
      <c r="B139" s="9">
        <v>14</v>
      </c>
      <c r="C139" s="128"/>
      <c r="D139" s="10"/>
      <c r="E139" s="10">
        <v>310</v>
      </c>
      <c r="F139" s="10" t="s">
        <v>270</v>
      </c>
      <c r="G139" s="11" t="s">
        <v>14</v>
      </c>
      <c r="H139" s="10" t="s">
        <v>271</v>
      </c>
      <c r="I139" s="12" t="str">
        <f>'[6]Res_Ginástica Geral'!H428</f>
        <v>Apto</v>
      </c>
      <c r="J139" s="13" t="str">
        <f>'[6]Res_Atletismo Geral'!H428</f>
        <v>Inapto</v>
      </c>
      <c r="K139" s="13" t="str">
        <f>'[6]Res_Natação Geral'!H428</f>
        <v>Apto</v>
      </c>
      <c r="L139" s="15"/>
      <c r="M139" s="14" t="s">
        <v>16</v>
      </c>
      <c r="N139" s="14" t="s">
        <v>16</v>
      </c>
      <c r="O139" s="14"/>
      <c r="P139" s="10"/>
      <c r="Q139" s="16">
        <f t="shared" si="3"/>
        <v>5</v>
      </c>
      <c r="R139" s="14" t="s">
        <v>17</v>
      </c>
      <c r="U139">
        <v>1</v>
      </c>
    </row>
    <row r="140" spans="1:21" ht="15" hidden="1" customHeight="1" x14ac:dyDescent="0.2">
      <c r="A140" s="8" t="s">
        <v>245</v>
      </c>
      <c r="B140" s="10">
        <v>15</v>
      </c>
      <c r="C140" s="128"/>
      <c r="D140" s="10"/>
      <c r="E140" s="10">
        <v>278</v>
      </c>
      <c r="F140" s="10" t="s">
        <v>272</v>
      </c>
      <c r="G140" s="11" t="s">
        <v>14</v>
      </c>
      <c r="H140" s="10" t="s">
        <v>273</v>
      </c>
      <c r="I140" s="14"/>
      <c r="J140" s="14"/>
      <c r="K140" s="14"/>
      <c r="L140" s="14"/>
      <c r="M140" s="12"/>
      <c r="N140" s="14"/>
      <c r="O140" s="14"/>
      <c r="P140" s="10"/>
      <c r="Q140" s="16">
        <f t="shared" si="3"/>
        <v>0</v>
      </c>
      <c r="R140" s="23"/>
      <c r="U140">
        <v>2</v>
      </c>
    </row>
    <row r="141" spans="1:21" ht="15" hidden="1" customHeight="1" x14ac:dyDescent="0.2">
      <c r="A141" s="8" t="s">
        <v>245</v>
      </c>
      <c r="B141" s="9">
        <v>16</v>
      </c>
      <c r="C141" s="128"/>
      <c r="D141" s="10"/>
      <c r="E141" s="10">
        <v>368</v>
      </c>
      <c r="F141" s="10" t="s">
        <v>274</v>
      </c>
      <c r="G141" s="11" t="s">
        <v>14</v>
      </c>
      <c r="H141" s="10" t="s">
        <v>275</v>
      </c>
      <c r="I141" s="12" t="str">
        <f>'[6]Res_Ginástica Geral'!H135</f>
        <v>Apto</v>
      </c>
      <c r="J141" s="13" t="str">
        <f>'[6]Res_Atletismo Geral'!H135</f>
        <v>Apto</v>
      </c>
      <c r="K141" s="13" t="str">
        <f>'[6]Res_Natação Geral'!H135</f>
        <v>Apto</v>
      </c>
      <c r="L141" s="14" t="s">
        <v>16</v>
      </c>
      <c r="M141" s="12"/>
      <c r="N141" s="14" t="s">
        <v>16</v>
      </c>
      <c r="O141" s="14"/>
      <c r="P141" s="10"/>
      <c r="Q141" s="16">
        <f t="shared" si="3"/>
        <v>5</v>
      </c>
      <c r="R141" s="14" t="s">
        <v>16</v>
      </c>
    </row>
    <row r="142" spans="1:21" ht="15" hidden="1" customHeight="1" x14ac:dyDescent="0.2">
      <c r="A142" s="8" t="s">
        <v>245</v>
      </c>
      <c r="B142" s="9">
        <v>17</v>
      </c>
      <c r="C142" s="128"/>
      <c r="D142" s="10"/>
      <c r="E142" s="10">
        <v>531</v>
      </c>
      <c r="F142" s="10" t="s">
        <v>276</v>
      </c>
      <c r="G142" s="11" t="s">
        <v>14</v>
      </c>
      <c r="H142" s="10" t="s">
        <v>277</v>
      </c>
      <c r="I142" s="12" t="str">
        <f>'[6]Res_Ginástica Geral'!H136</f>
        <v>Apto</v>
      </c>
      <c r="J142" s="13" t="str">
        <f>'[6]Res_Atletismo Geral'!H136</f>
        <v>Apto</v>
      </c>
      <c r="K142" s="13" t="str">
        <f>'[6]Res_Natação Geral'!H136</f>
        <v>Apto</v>
      </c>
      <c r="L142" s="14" t="s">
        <v>16</v>
      </c>
      <c r="M142" s="12"/>
      <c r="N142" s="14" t="s">
        <v>16</v>
      </c>
      <c r="O142" s="14"/>
      <c r="P142" s="10"/>
      <c r="Q142" s="16">
        <f t="shared" si="3"/>
        <v>5</v>
      </c>
      <c r="R142" s="14" t="s">
        <v>16</v>
      </c>
    </row>
    <row r="143" spans="1:21" ht="15" hidden="1" customHeight="1" x14ac:dyDescent="0.2">
      <c r="A143" s="8" t="s">
        <v>245</v>
      </c>
      <c r="B143" s="9">
        <v>18</v>
      </c>
      <c r="C143" s="128"/>
      <c r="D143" s="10"/>
      <c r="E143" s="10">
        <v>293</v>
      </c>
      <c r="F143" s="10" t="s">
        <v>278</v>
      </c>
      <c r="G143" s="11" t="s">
        <v>14</v>
      </c>
      <c r="H143" s="10" t="s">
        <v>279</v>
      </c>
      <c r="I143" s="12" t="str">
        <f>'[6]Res_Ginástica Geral'!H137</f>
        <v>Apto</v>
      </c>
      <c r="J143" s="13" t="str">
        <f>'[6]Res_Atletismo Geral'!H137</f>
        <v>Apto</v>
      </c>
      <c r="K143" s="13" t="str">
        <f>'[6]Res_Natação Geral'!H137</f>
        <v>Apto</v>
      </c>
      <c r="L143" s="14" t="s">
        <v>16</v>
      </c>
      <c r="M143" s="12"/>
      <c r="N143" s="14" t="s">
        <v>16</v>
      </c>
      <c r="O143" s="14"/>
      <c r="P143" s="10"/>
      <c r="Q143" s="16">
        <f t="shared" si="3"/>
        <v>5</v>
      </c>
      <c r="R143" s="14" t="s">
        <v>16</v>
      </c>
    </row>
    <row r="144" spans="1:21" ht="15" hidden="1" customHeight="1" x14ac:dyDescent="0.2">
      <c r="A144" s="8" t="s">
        <v>245</v>
      </c>
      <c r="B144" s="10">
        <v>19</v>
      </c>
      <c r="C144" s="128"/>
      <c r="D144" s="10"/>
      <c r="E144" s="17">
        <v>233</v>
      </c>
      <c r="F144" s="17" t="s">
        <v>280</v>
      </c>
      <c r="G144" s="18" t="s">
        <v>34</v>
      </c>
      <c r="H144" s="17" t="s">
        <v>281</v>
      </c>
      <c r="I144" s="20" t="str">
        <f>'[6]Res_Ginástica Geral'!H138</f>
        <v xml:space="preserve"> </v>
      </c>
      <c r="J144" s="21"/>
      <c r="K144" s="21"/>
      <c r="L144" s="22"/>
      <c r="M144" s="20"/>
      <c r="N144" s="22"/>
      <c r="O144" s="14"/>
      <c r="P144" s="10"/>
      <c r="Q144" s="20">
        <f t="shared" si="3"/>
        <v>1</v>
      </c>
      <c r="R144" s="22"/>
    </row>
    <row r="145" spans="1:21" ht="15" hidden="1" customHeight="1" x14ac:dyDescent="0.2">
      <c r="A145" s="8" t="s">
        <v>245</v>
      </c>
      <c r="B145" s="9">
        <v>20</v>
      </c>
      <c r="C145" s="128"/>
      <c r="D145" s="10"/>
      <c r="E145" s="37">
        <v>594</v>
      </c>
      <c r="F145" s="10" t="s">
        <v>280</v>
      </c>
      <c r="G145" s="11" t="s">
        <v>14</v>
      </c>
      <c r="H145" s="10" t="s">
        <v>281</v>
      </c>
      <c r="I145" s="12" t="str">
        <f>'[6]Res_Ginástica Geral'!H139</f>
        <v>Apto</v>
      </c>
      <c r="J145" s="13" t="str">
        <f>'[6]Res_Atletismo Geral'!H139</f>
        <v>Apto</v>
      </c>
      <c r="K145" s="13" t="str">
        <f>'[6]Res_Natação Geral'!H139</f>
        <v>Apto</v>
      </c>
      <c r="L145" s="14" t="s">
        <v>16</v>
      </c>
      <c r="M145" s="12"/>
      <c r="N145" s="14" t="s">
        <v>16</v>
      </c>
      <c r="O145" s="14"/>
      <c r="P145" s="10"/>
      <c r="Q145" s="16">
        <f t="shared" si="3"/>
        <v>5</v>
      </c>
      <c r="R145" s="14" t="s">
        <v>16</v>
      </c>
    </row>
    <row r="146" spans="1:21" ht="15" hidden="1" customHeight="1" x14ac:dyDescent="0.2">
      <c r="A146" s="8" t="s">
        <v>245</v>
      </c>
      <c r="B146" s="9">
        <v>21</v>
      </c>
      <c r="C146" s="128"/>
      <c r="D146" s="10"/>
      <c r="E146" s="10">
        <v>30</v>
      </c>
      <c r="F146" s="10" t="s">
        <v>282</v>
      </c>
      <c r="G146" s="11" t="s">
        <v>14</v>
      </c>
      <c r="H146" s="10" t="s">
        <v>283</v>
      </c>
      <c r="I146" s="12" t="str">
        <f>'[6]Res_Ginástica Geral'!H140</f>
        <v>Apto</v>
      </c>
      <c r="J146" s="13" t="str">
        <f>'[6]Res_Atletismo Geral'!H140</f>
        <v>Apto</v>
      </c>
      <c r="K146" s="13" t="str">
        <f>'[6]Res_Natação Geral'!H140</f>
        <v>Apto</v>
      </c>
      <c r="L146" s="14" t="s">
        <v>16</v>
      </c>
      <c r="M146" s="12"/>
      <c r="N146" s="14" t="s">
        <v>16</v>
      </c>
      <c r="O146" s="14"/>
      <c r="P146" s="10"/>
      <c r="Q146" s="16">
        <f t="shared" si="3"/>
        <v>5</v>
      </c>
      <c r="R146" s="14" t="s">
        <v>16</v>
      </c>
    </row>
    <row r="147" spans="1:21" ht="15" hidden="1" customHeight="1" x14ac:dyDescent="0.2">
      <c r="A147" s="8" t="s">
        <v>245</v>
      </c>
      <c r="B147" s="9">
        <v>22</v>
      </c>
      <c r="C147" s="128"/>
      <c r="D147" s="10"/>
      <c r="E147" s="10">
        <v>363</v>
      </c>
      <c r="F147" s="10" t="s">
        <v>284</v>
      </c>
      <c r="G147" s="11" t="s">
        <v>14</v>
      </c>
      <c r="H147" s="10" t="s">
        <v>285</v>
      </c>
      <c r="I147" s="12" t="str">
        <f>'[6]Res_Ginástica Geral'!H141</f>
        <v>Apto</v>
      </c>
      <c r="J147" s="13" t="str">
        <f>'[6]Res_Atletismo Geral'!H141</f>
        <v>Apto</v>
      </c>
      <c r="K147" s="13" t="str">
        <f>'[6]Res_Natação Geral'!H141</f>
        <v>Apto</v>
      </c>
      <c r="L147" s="14" t="s">
        <v>16</v>
      </c>
      <c r="M147" s="12"/>
      <c r="N147" s="14" t="s">
        <v>16</v>
      </c>
      <c r="O147" s="14"/>
      <c r="P147" s="10"/>
      <c r="Q147" s="16">
        <f t="shared" si="3"/>
        <v>5</v>
      </c>
      <c r="R147" s="14" t="s">
        <v>16</v>
      </c>
    </row>
    <row r="148" spans="1:21" ht="15" hidden="1" customHeight="1" x14ac:dyDescent="0.2">
      <c r="A148" s="8" t="s">
        <v>245</v>
      </c>
      <c r="B148" s="10">
        <v>23</v>
      </c>
      <c r="C148" s="128"/>
      <c r="D148" s="10"/>
      <c r="E148" s="10">
        <v>195</v>
      </c>
      <c r="F148" s="10" t="s">
        <v>95</v>
      </c>
      <c r="G148" s="11" t="s">
        <v>14</v>
      </c>
      <c r="H148" s="10" t="s">
        <v>96</v>
      </c>
      <c r="I148" s="14"/>
      <c r="J148" s="13" t="str">
        <f>'[6]Res_Atletismo Geral'!H27</f>
        <v>Inapto</v>
      </c>
      <c r="K148" s="13" t="str">
        <f>'[6]Res_Natação Geral'!H27</f>
        <v>Apto</v>
      </c>
      <c r="L148" s="14" t="s">
        <v>16</v>
      </c>
      <c r="M148" s="12"/>
      <c r="N148" s="12"/>
      <c r="O148" s="14"/>
      <c r="P148" s="10"/>
      <c r="Q148" s="16">
        <f t="shared" si="3"/>
        <v>3</v>
      </c>
      <c r="R148" s="14" t="s">
        <v>17</v>
      </c>
      <c r="U148">
        <v>1</v>
      </c>
    </row>
    <row r="149" spans="1:21" ht="15" hidden="1" customHeight="1" x14ac:dyDescent="0.2">
      <c r="A149" s="8" t="s">
        <v>245</v>
      </c>
      <c r="B149" s="10">
        <v>24</v>
      </c>
      <c r="C149" s="128"/>
      <c r="D149" s="10"/>
      <c r="E149" s="10">
        <v>510</v>
      </c>
      <c r="F149" s="10" t="s">
        <v>286</v>
      </c>
      <c r="G149" s="11" t="s">
        <v>14</v>
      </c>
      <c r="H149" s="10" t="s">
        <v>287</v>
      </c>
      <c r="I149" s="12" t="str">
        <f>'[6]Res_Ginástica Geral'!H378</f>
        <v>Apto</v>
      </c>
      <c r="J149" s="13" t="str">
        <f>'[6]Res_Atletismo Geral'!H378</f>
        <v>Inapto</v>
      </c>
      <c r="K149" s="13" t="str">
        <f>'[6]Res_Natação Geral'!H378</f>
        <v>Apto</v>
      </c>
      <c r="L149" s="15"/>
      <c r="M149" s="14" t="s">
        <v>16</v>
      </c>
      <c r="N149" s="15"/>
      <c r="O149" s="14"/>
      <c r="P149" s="10"/>
      <c r="Q149" s="16">
        <f t="shared" si="3"/>
        <v>4</v>
      </c>
      <c r="R149" s="14" t="s">
        <v>17</v>
      </c>
      <c r="U149">
        <v>1</v>
      </c>
    </row>
    <row r="150" spans="1:21" ht="15" hidden="1" customHeight="1" x14ac:dyDescent="0.2">
      <c r="A150" s="8" t="s">
        <v>245</v>
      </c>
      <c r="B150" s="9">
        <v>25</v>
      </c>
      <c r="C150" s="128"/>
      <c r="D150" s="10"/>
      <c r="E150" s="10">
        <v>360</v>
      </c>
      <c r="F150" s="10" t="s">
        <v>288</v>
      </c>
      <c r="G150" s="11" t="s">
        <v>14</v>
      </c>
      <c r="H150" s="10" t="s">
        <v>289</v>
      </c>
      <c r="I150" s="12" t="str">
        <f>'[6]Res_Ginástica Geral'!H144</f>
        <v>Apto</v>
      </c>
      <c r="J150" s="13" t="str">
        <f>'[6]Res_Atletismo Geral'!H144</f>
        <v>Apto</v>
      </c>
      <c r="K150" s="13" t="str">
        <f>'[6]Res_Natação Geral'!H144</f>
        <v>Apto</v>
      </c>
      <c r="L150" s="14" t="s">
        <v>16</v>
      </c>
      <c r="M150" s="12"/>
      <c r="N150" s="14" t="s">
        <v>16</v>
      </c>
      <c r="O150" s="14"/>
      <c r="P150" s="10"/>
      <c r="Q150" s="16">
        <f t="shared" si="3"/>
        <v>5</v>
      </c>
      <c r="R150" s="14" t="s">
        <v>16</v>
      </c>
    </row>
    <row r="151" spans="1:21" ht="15" hidden="1" customHeight="1" x14ac:dyDescent="0.2">
      <c r="A151" s="8" t="s">
        <v>245</v>
      </c>
      <c r="B151" s="10">
        <v>26</v>
      </c>
      <c r="C151" s="128"/>
      <c r="D151" s="10"/>
      <c r="E151" s="10">
        <v>335</v>
      </c>
      <c r="F151" s="10" t="s">
        <v>290</v>
      </c>
      <c r="G151" s="11" t="s">
        <v>14</v>
      </c>
      <c r="H151" s="10" t="s">
        <v>291</v>
      </c>
      <c r="I151" s="12" t="str">
        <f>'[6]Res_Ginástica Geral'!H430</f>
        <v>Apto</v>
      </c>
      <c r="J151" s="13" t="str">
        <f>'[6]Res_Atletismo Geral'!H430</f>
        <v>Inapto</v>
      </c>
      <c r="K151" s="13" t="str">
        <f>'[6]Res_Natação Geral'!H430</f>
        <v>Apto</v>
      </c>
      <c r="L151" s="15"/>
      <c r="M151" s="14" t="s">
        <v>16</v>
      </c>
      <c r="N151" s="14" t="s">
        <v>16</v>
      </c>
      <c r="O151" s="14"/>
      <c r="P151" s="10"/>
      <c r="Q151" s="16">
        <f t="shared" si="3"/>
        <v>5</v>
      </c>
      <c r="R151" s="14" t="s">
        <v>17</v>
      </c>
      <c r="U151">
        <v>1</v>
      </c>
    </row>
    <row r="152" spans="1:21" ht="15" hidden="1" customHeight="1" x14ac:dyDescent="0.2">
      <c r="A152" s="8" t="s">
        <v>245</v>
      </c>
      <c r="B152" s="9">
        <v>27</v>
      </c>
      <c r="C152" s="128"/>
      <c r="D152" s="10"/>
      <c r="E152" s="10">
        <v>545</v>
      </c>
      <c r="F152" s="10" t="s">
        <v>292</v>
      </c>
      <c r="G152" s="11" t="s">
        <v>14</v>
      </c>
      <c r="H152" s="10" t="s">
        <v>293</v>
      </c>
      <c r="I152" s="12" t="str">
        <f>'[6]Res_Ginástica Geral'!H146</f>
        <v>Apto</v>
      </c>
      <c r="J152" s="13" t="str">
        <f>'[6]Res_Atletismo Geral'!H146</f>
        <v>Apto</v>
      </c>
      <c r="K152" s="13" t="str">
        <f>'[6]Res_Natação Geral'!H146</f>
        <v>Apto</v>
      </c>
      <c r="L152" s="14" t="s">
        <v>16</v>
      </c>
      <c r="M152" s="12"/>
      <c r="N152" s="14" t="s">
        <v>16</v>
      </c>
      <c r="O152" s="14"/>
      <c r="P152" s="10"/>
      <c r="Q152" s="16">
        <f t="shared" si="3"/>
        <v>5</v>
      </c>
      <c r="R152" s="14" t="s">
        <v>16</v>
      </c>
    </row>
    <row r="153" spans="1:21" ht="15" hidden="1" customHeight="1" x14ac:dyDescent="0.2">
      <c r="A153" s="8" t="s">
        <v>245</v>
      </c>
      <c r="B153" s="9">
        <v>28</v>
      </c>
      <c r="C153" s="128"/>
      <c r="D153" s="10"/>
      <c r="E153" s="10">
        <v>361</v>
      </c>
      <c r="F153" s="10" t="s">
        <v>294</v>
      </c>
      <c r="G153" s="11" t="s">
        <v>14</v>
      </c>
      <c r="H153" s="10" t="s">
        <v>295</v>
      </c>
      <c r="I153" s="12" t="str">
        <f>'[6]Res_Ginástica Geral'!H147</f>
        <v>Apto</v>
      </c>
      <c r="J153" s="13" t="str">
        <f>'[6]Res_Atletismo Geral'!H147</f>
        <v>Apto</v>
      </c>
      <c r="K153" s="13" t="str">
        <f>'[6]Res_Natação Geral'!H147</f>
        <v>Apto</v>
      </c>
      <c r="L153" s="14" t="s">
        <v>16</v>
      </c>
      <c r="M153" s="12"/>
      <c r="N153" s="14" t="s">
        <v>16</v>
      </c>
      <c r="O153" s="14"/>
      <c r="P153" s="10"/>
      <c r="Q153" s="16">
        <f t="shared" si="3"/>
        <v>5</v>
      </c>
      <c r="R153" s="14" t="s">
        <v>16</v>
      </c>
    </row>
    <row r="154" spans="1:21" ht="15" hidden="1" customHeight="1" x14ac:dyDescent="0.2">
      <c r="A154" s="8" t="s">
        <v>245</v>
      </c>
      <c r="B154" s="9">
        <v>29</v>
      </c>
      <c r="C154" s="128"/>
      <c r="D154" s="10"/>
      <c r="E154" s="10">
        <v>413</v>
      </c>
      <c r="F154" s="10" t="s">
        <v>296</v>
      </c>
      <c r="G154" s="11" t="s">
        <v>14</v>
      </c>
      <c r="H154" s="10" t="s">
        <v>297</v>
      </c>
      <c r="I154" s="12" t="str">
        <f>'[6]Res_Ginástica Geral'!H148</f>
        <v>Apto</v>
      </c>
      <c r="J154" s="13" t="str">
        <f>'[6]Res_Atletismo Geral'!H148</f>
        <v>Apto</v>
      </c>
      <c r="K154" s="14" t="s">
        <v>16</v>
      </c>
      <c r="L154" s="14" t="s">
        <v>16</v>
      </c>
      <c r="M154" s="12"/>
      <c r="N154" s="14" t="s">
        <v>16</v>
      </c>
      <c r="O154" s="14"/>
      <c r="P154" s="10"/>
      <c r="Q154" s="16">
        <f t="shared" si="3"/>
        <v>5</v>
      </c>
      <c r="R154" s="14" t="s">
        <v>16</v>
      </c>
    </row>
    <row r="155" spans="1:21" ht="15" hidden="1" customHeight="1" x14ac:dyDescent="0.2">
      <c r="A155" s="8" t="s">
        <v>245</v>
      </c>
      <c r="B155" s="10">
        <v>30</v>
      </c>
      <c r="C155" s="128"/>
      <c r="D155" s="10"/>
      <c r="E155" s="10">
        <v>12</v>
      </c>
      <c r="F155" s="10" t="s">
        <v>298</v>
      </c>
      <c r="G155" s="11" t="s">
        <v>14</v>
      </c>
      <c r="H155" s="10" t="s">
        <v>299</v>
      </c>
      <c r="I155" s="12" t="str">
        <f>'[6]Res_Ginástica Geral'!H347</f>
        <v>Apto</v>
      </c>
      <c r="J155" s="13" t="str">
        <f>'[6]Res_Atletismo Geral'!H347</f>
        <v>Inapto</v>
      </c>
      <c r="K155" s="13" t="str">
        <f>'[6]Res_Natação Geral'!H347</f>
        <v>Apto</v>
      </c>
      <c r="L155" s="15"/>
      <c r="M155" s="15"/>
      <c r="N155" s="14" t="s">
        <v>16</v>
      </c>
      <c r="O155" s="14"/>
      <c r="P155" s="10"/>
      <c r="Q155" s="16">
        <f t="shared" si="3"/>
        <v>4</v>
      </c>
      <c r="R155" s="14" t="s">
        <v>17</v>
      </c>
      <c r="U155">
        <v>1</v>
      </c>
    </row>
    <row r="156" spans="1:21" ht="15" hidden="1" customHeight="1" x14ac:dyDescent="0.2">
      <c r="A156" s="8" t="s">
        <v>245</v>
      </c>
      <c r="B156" s="9">
        <v>31</v>
      </c>
      <c r="C156" s="128"/>
      <c r="D156" s="10"/>
      <c r="E156" s="10">
        <v>154</v>
      </c>
      <c r="F156" s="10" t="s">
        <v>300</v>
      </c>
      <c r="G156" s="11" t="s">
        <v>14</v>
      </c>
      <c r="H156" s="10" t="s">
        <v>301</v>
      </c>
      <c r="I156" s="12" t="str">
        <f>'[6]Res_Ginástica Geral'!H150</f>
        <v>Apto</v>
      </c>
      <c r="J156" s="13" t="str">
        <f>'[6]Res_Atletismo Geral'!H150</f>
        <v>Apto</v>
      </c>
      <c r="K156" s="13" t="str">
        <f>'[6]Res_Natação Geral'!H150</f>
        <v>Apto</v>
      </c>
      <c r="L156" s="14" t="s">
        <v>16</v>
      </c>
      <c r="M156" s="12"/>
      <c r="N156" s="14" t="s">
        <v>16</v>
      </c>
      <c r="O156" s="14"/>
      <c r="P156" s="10"/>
      <c r="Q156" s="16">
        <f t="shared" si="3"/>
        <v>5</v>
      </c>
      <c r="R156" s="14" t="s">
        <v>17</v>
      </c>
    </row>
    <row r="157" spans="1:21" ht="15" hidden="1" customHeight="1" x14ac:dyDescent="0.2">
      <c r="A157" s="8" t="s">
        <v>245</v>
      </c>
      <c r="B157" s="9">
        <v>32</v>
      </c>
      <c r="C157" s="128"/>
      <c r="D157" s="10"/>
      <c r="E157" s="10">
        <v>121</v>
      </c>
      <c r="F157" s="10" t="s">
        <v>302</v>
      </c>
      <c r="G157" s="11" t="s">
        <v>14</v>
      </c>
      <c r="H157" s="10" t="s">
        <v>303</v>
      </c>
      <c r="I157" s="12" t="str">
        <f>'[6]Res_Ginástica Geral'!H151</f>
        <v>Apto</v>
      </c>
      <c r="J157" s="13" t="str">
        <f>'[6]Res_Atletismo Geral'!H151</f>
        <v>Apto</v>
      </c>
      <c r="K157" s="13" t="str">
        <f>'[6]Res_Natação Geral'!H151</f>
        <v>Apto</v>
      </c>
      <c r="L157" s="14" t="s">
        <v>16</v>
      </c>
      <c r="M157" s="12"/>
      <c r="N157" s="14" t="s">
        <v>16</v>
      </c>
      <c r="O157" s="14"/>
      <c r="P157" s="10"/>
      <c r="Q157" s="16">
        <f t="shared" si="3"/>
        <v>5</v>
      </c>
      <c r="R157" s="14" t="s">
        <v>17</v>
      </c>
    </row>
    <row r="158" spans="1:21" ht="15" hidden="1" customHeight="1" x14ac:dyDescent="0.2">
      <c r="A158" s="8" t="s">
        <v>245</v>
      </c>
      <c r="B158" s="10">
        <v>33</v>
      </c>
      <c r="C158" s="128"/>
      <c r="D158" s="10"/>
      <c r="E158" s="10">
        <v>201</v>
      </c>
      <c r="F158" s="10" t="s">
        <v>304</v>
      </c>
      <c r="G158" s="11" t="s">
        <v>14</v>
      </c>
      <c r="H158" s="10" t="s">
        <v>305</v>
      </c>
      <c r="I158" s="12" t="str">
        <f>'[6]Res_Ginástica Geral'!H230</f>
        <v>Apto</v>
      </c>
      <c r="J158" s="13" t="str">
        <f>'[6]Res_Atletismo Geral'!H230</f>
        <v>Apto</v>
      </c>
      <c r="K158" s="13" t="str">
        <f>'[6]Res_Natação Geral'!H230</f>
        <v>Inapto</v>
      </c>
      <c r="L158" s="14" t="s">
        <v>16</v>
      </c>
      <c r="M158" s="14" t="s">
        <v>16</v>
      </c>
      <c r="N158" s="15"/>
      <c r="O158" s="14"/>
      <c r="P158" s="10"/>
      <c r="Q158" s="16">
        <f t="shared" si="3"/>
        <v>5</v>
      </c>
      <c r="R158" s="14" t="s">
        <v>17</v>
      </c>
      <c r="U158">
        <v>1</v>
      </c>
    </row>
    <row r="159" spans="1:21" x14ac:dyDescent="0.2">
      <c r="A159" s="8" t="s">
        <v>245</v>
      </c>
      <c r="B159" s="9">
        <v>34</v>
      </c>
      <c r="C159" s="128"/>
      <c r="D159" s="10">
        <v>6</v>
      </c>
      <c r="E159" s="10">
        <v>264</v>
      </c>
      <c r="F159" s="10" t="s">
        <v>306</v>
      </c>
      <c r="G159" s="38" t="s">
        <v>197</v>
      </c>
      <c r="H159" s="10" t="s">
        <v>307</v>
      </c>
      <c r="I159" s="14"/>
      <c r="J159" s="14"/>
      <c r="K159" s="14"/>
      <c r="L159" s="14"/>
      <c r="M159" s="12"/>
      <c r="N159" s="15"/>
      <c r="O159" s="14"/>
      <c r="P159" s="10"/>
      <c r="Q159" s="16">
        <f t="shared" si="3"/>
        <v>0</v>
      </c>
      <c r="R159" s="14"/>
      <c r="U159">
        <v>2</v>
      </c>
    </row>
    <row r="160" spans="1:21" ht="15" hidden="1" customHeight="1" x14ac:dyDescent="0.2">
      <c r="A160" s="8" t="s">
        <v>245</v>
      </c>
      <c r="B160" s="10">
        <v>35</v>
      </c>
      <c r="C160" s="128"/>
      <c r="D160" s="10"/>
      <c r="E160" s="10">
        <v>162</v>
      </c>
      <c r="F160" s="10" t="s">
        <v>308</v>
      </c>
      <c r="G160" s="11" t="s">
        <v>14</v>
      </c>
      <c r="H160" s="10" t="s">
        <v>309</v>
      </c>
      <c r="I160" s="12" t="str">
        <f>'[6]Res_Ginástica Geral'!H237</f>
        <v>Apto</v>
      </c>
      <c r="J160" s="13" t="str">
        <f>'[6]Res_Atletismo Geral'!H237</f>
        <v>Inapto</v>
      </c>
      <c r="K160" s="13" t="str">
        <f>'[6]Res_Natação Geral'!H237</f>
        <v>Apto</v>
      </c>
      <c r="L160" s="14" t="s">
        <v>16</v>
      </c>
      <c r="M160" s="14" t="s">
        <v>16</v>
      </c>
      <c r="N160" s="15"/>
      <c r="O160" s="14"/>
      <c r="P160" s="10"/>
      <c r="Q160" s="16">
        <f t="shared" si="3"/>
        <v>5</v>
      </c>
      <c r="R160" s="14" t="s">
        <v>17</v>
      </c>
      <c r="U160">
        <v>1</v>
      </c>
    </row>
    <row r="161" spans="1:21" ht="15" hidden="1" customHeight="1" x14ac:dyDescent="0.2">
      <c r="A161" s="8" t="s">
        <v>245</v>
      </c>
      <c r="B161" s="9">
        <v>36</v>
      </c>
      <c r="C161" s="128"/>
      <c r="D161" s="10"/>
      <c r="E161" s="10">
        <v>382</v>
      </c>
      <c r="F161" s="10" t="s">
        <v>310</v>
      </c>
      <c r="G161" s="11" t="s">
        <v>14</v>
      </c>
      <c r="H161" s="10" t="s">
        <v>311</v>
      </c>
      <c r="I161" s="12" t="str">
        <f>'[6]Res_Ginástica Geral'!H155</f>
        <v>Apto</v>
      </c>
      <c r="J161" s="13" t="str">
        <f>'[6]Res_Atletismo Geral'!H155</f>
        <v>Apto</v>
      </c>
      <c r="K161" s="13" t="str">
        <f>'[6]Res_Natação Geral'!H155</f>
        <v>Apto</v>
      </c>
      <c r="L161" s="14" t="s">
        <v>16</v>
      </c>
      <c r="M161" s="12"/>
      <c r="N161" s="14" t="s">
        <v>16</v>
      </c>
      <c r="O161" s="14"/>
      <c r="P161" s="10"/>
      <c r="Q161" s="16">
        <f t="shared" si="3"/>
        <v>5</v>
      </c>
      <c r="R161" s="14" t="s">
        <v>16</v>
      </c>
    </row>
    <row r="162" spans="1:21" ht="15" hidden="1" customHeight="1" x14ac:dyDescent="0.2">
      <c r="A162" s="8" t="s">
        <v>245</v>
      </c>
      <c r="B162" s="9">
        <v>37</v>
      </c>
      <c r="C162" s="128"/>
      <c r="D162" s="10"/>
      <c r="E162" s="10">
        <v>415</v>
      </c>
      <c r="F162" s="10" t="s">
        <v>312</v>
      </c>
      <c r="G162" s="11" t="s">
        <v>14</v>
      </c>
      <c r="H162" s="10" t="s">
        <v>313</v>
      </c>
      <c r="I162" s="14"/>
      <c r="J162" s="14"/>
      <c r="K162" s="14"/>
      <c r="L162" s="14"/>
      <c r="M162" s="12"/>
      <c r="N162" s="14"/>
      <c r="O162" s="14"/>
      <c r="P162" s="10"/>
      <c r="Q162" s="16">
        <f t="shared" si="3"/>
        <v>0</v>
      </c>
      <c r="R162" s="23"/>
      <c r="U162">
        <v>2</v>
      </c>
    </row>
    <row r="163" spans="1:21" ht="15" hidden="1" customHeight="1" x14ac:dyDescent="0.2">
      <c r="A163" s="8" t="s">
        <v>245</v>
      </c>
      <c r="B163" s="10">
        <v>38</v>
      </c>
      <c r="C163" s="128"/>
      <c r="D163" s="10"/>
      <c r="E163" s="10">
        <v>113</v>
      </c>
      <c r="F163" s="10" t="s">
        <v>314</v>
      </c>
      <c r="G163" s="11" t="s">
        <v>14</v>
      </c>
      <c r="H163" s="10" t="s">
        <v>315</v>
      </c>
      <c r="I163" s="12" t="str">
        <f>'[6]Res_Ginástica Geral'!H102</f>
        <v>Apto</v>
      </c>
      <c r="J163" s="13" t="str">
        <f>'[6]Res_Atletismo Geral'!H102</f>
        <v>Apto</v>
      </c>
      <c r="K163" s="13" t="str">
        <f>'[6]Res_Natação Geral'!H102</f>
        <v>Inapto</v>
      </c>
      <c r="L163" s="14" t="s">
        <v>16</v>
      </c>
      <c r="M163" s="12"/>
      <c r="N163" s="14" t="s">
        <v>16</v>
      </c>
      <c r="O163" s="14"/>
      <c r="P163" s="10"/>
      <c r="Q163" s="16">
        <f t="shared" si="3"/>
        <v>5</v>
      </c>
      <c r="R163" s="14" t="s">
        <v>17</v>
      </c>
      <c r="U163">
        <v>1</v>
      </c>
    </row>
    <row r="164" spans="1:21" ht="15" hidden="1" customHeight="1" x14ac:dyDescent="0.2">
      <c r="A164" s="8" t="s">
        <v>245</v>
      </c>
      <c r="B164" s="9">
        <v>39</v>
      </c>
      <c r="C164" s="128"/>
      <c r="D164" s="10"/>
      <c r="E164" s="10">
        <v>258</v>
      </c>
      <c r="F164" s="10" t="s">
        <v>316</v>
      </c>
      <c r="G164" s="11" t="s">
        <v>14</v>
      </c>
      <c r="H164" s="10" t="s">
        <v>317</v>
      </c>
      <c r="I164" s="12" t="str">
        <f>'[6]Res_Ginástica Geral'!H158</f>
        <v>Apto</v>
      </c>
      <c r="J164" s="13" t="str">
        <f>'[6]Res_Atletismo Geral'!H158</f>
        <v>Apto</v>
      </c>
      <c r="K164" s="13" t="str">
        <f>'[6]Res_Natação Geral'!H158</f>
        <v>Apto</v>
      </c>
      <c r="L164" s="14" t="s">
        <v>16</v>
      </c>
      <c r="M164" s="12"/>
      <c r="N164" s="14" t="s">
        <v>16</v>
      </c>
      <c r="O164" s="14"/>
      <c r="P164" s="10"/>
      <c r="Q164" s="16">
        <f t="shared" si="3"/>
        <v>5</v>
      </c>
      <c r="R164" s="14" t="s">
        <v>16</v>
      </c>
    </row>
    <row r="165" spans="1:21" ht="15" hidden="1" customHeight="1" x14ac:dyDescent="0.2">
      <c r="A165" s="8" t="s">
        <v>245</v>
      </c>
      <c r="B165" s="9">
        <v>40</v>
      </c>
      <c r="C165" s="128"/>
      <c r="D165" s="10"/>
      <c r="E165" s="10">
        <v>514</v>
      </c>
      <c r="F165" s="10" t="s">
        <v>318</v>
      </c>
      <c r="G165" s="38" t="s">
        <v>319</v>
      </c>
      <c r="H165" s="10" t="s">
        <v>320</v>
      </c>
      <c r="I165" s="12" t="str">
        <f>'[6]Res_Ginástica Geral'!H159</f>
        <v>Apto</v>
      </c>
      <c r="J165" s="13" t="str">
        <f>'[6]Res_Atletismo Geral'!H159</f>
        <v>Apto</v>
      </c>
      <c r="K165" s="13" t="str">
        <f>'[6]Res_Natação Geral'!H159</f>
        <v>Apto</v>
      </c>
      <c r="L165" s="14" t="s">
        <v>16</v>
      </c>
      <c r="M165" s="12"/>
      <c r="N165" s="14" t="s">
        <v>16</v>
      </c>
      <c r="O165" s="14"/>
      <c r="P165" s="10"/>
      <c r="Q165" s="16">
        <f t="shared" si="3"/>
        <v>5</v>
      </c>
      <c r="R165" s="14" t="s">
        <v>16</v>
      </c>
    </row>
    <row r="166" spans="1:21" ht="15" hidden="1" customHeight="1" x14ac:dyDescent="0.2">
      <c r="A166" s="8" t="s">
        <v>245</v>
      </c>
      <c r="B166" s="9">
        <v>41</v>
      </c>
      <c r="C166" s="128"/>
      <c r="D166" s="10"/>
      <c r="E166" s="10">
        <v>54</v>
      </c>
      <c r="F166" s="10" t="s">
        <v>321</v>
      </c>
      <c r="G166" s="11" t="s">
        <v>14</v>
      </c>
      <c r="H166" s="10" t="s">
        <v>322</v>
      </c>
      <c r="I166" s="12" t="str">
        <f>'[6]Res_Ginástica Geral'!H160</f>
        <v>Apto</v>
      </c>
      <c r="J166" s="13" t="str">
        <f>'[6]Res_Atletismo Geral'!H160</f>
        <v>Apto</v>
      </c>
      <c r="K166" s="13" t="str">
        <f>'[6]Res_Natação Geral'!H160</f>
        <v>Apto</v>
      </c>
      <c r="L166" s="14" t="s">
        <v>16</v>
      </c>
      <c r="M166" s="12"/>
      <c r="N166" s="14" t="s">
        <v>16</v>
      </c>
      <c r="O166" s="14"/>
      <c r="P166" s="10"/>
      <c r="Q166" s="16">
        <f t="shared" si="3"/>
        <v>5</v>
      </c>
      <c r="R166" s="14" t="s">
        <v>16</v>
      </c>
      <c r="S166" s="39" t="s">
        <v>245</v>
      </c>
    </row>
    <row r="167" spans="1:21" ht="16" hidden="1" customHeight="1" x14ac:dyDescent="0.2">
      <c r="A167" s="8" t="s">
        <v>245</v>
      </c>
      <c r="B167" s="9">
        <v>42</v>
      </c>
      <c r="C167" s="128"/>
      <c r="D167" s="10"/>
      <c r="E167" s="10">
        <v>292</v>
      </c>
      <c r="F167" s="10" t="s">
        <v>323</v>
      </c>
      <c r="G167" s="11" t="s">
        <v>14</v>
      </c>
      <c r="H167" s="10" t="s">
        <v>324</v>
      </c>
      <c r="I167" s="14"/>
      <c r="J167" s="13" t="str">
        <f>'[6]Res_Atletismo Geral'!H348</f>
        <v>Inapto</v>
      </c>
      <c r="K167" s="13" t="str">
        <f>'[6]Res_Natação Geral'!H348</f>
        <v>Inapto</v>
      </c>
      <c r="L167" s="15"/>
      <c r="M167" s="15"/>
      <c r="N167" s="14" t="s">
        <v>16</v>
      </c>
      <c r="O167" s="14"/>
      <c r="P167" s="10"/>
      <c r="Q167" s="16">
        <f t="shared" si="3"/>
        <v>3</v>
      </c>
      <c r="R167" s="14" t="s">
        <v>17</v>
      </c>
      <c r="T167" s="40"/>
      <c r="U167">
        <v>1</v>
      </c>
    </row>
    <row r="168" spans="1:21" ht="15" hidden="1" customHeight="1" x14ac:dyDescent="0.2">
      <c r="A168" s="8" t="s">
        <v>245</v>
      </c>
      <c r="B168" s="9">
        <v>43</v>
      </c>
      <c r="C168" s="128"/>
      <c r="D168" s="10"/>
      <c r="E168" s="10">
        <v>103</v>
      </c>
      <c r="F168" s="10" t="s">
        <v>325</v>
      </c>
      <c r="G168" s="11" t="s">
        <v>14</v>
      </c>
      <c r="H168" s="10" t="s">
        <v>326</v>
      </c>
      <c r="I168" s="12" t="str">
        <f>'[6]Res_Ginástica Geral'!H162</f>
        <v>Apto</v>
      </c>
      <c r="J168" s="13" t="str">
        <f>'[6]Res_Atletismo Geral'!H162</f>
        <v>Apto</v>
      </c>
      <c r="K168" s="13" t="str">
        <f>'[6]Res_Natação Geral'!H162</f>
        <v>Apto</v>
      </c>
      <c r="L168" s="14" t="s">
        <v>16</v>
      </c>
      <c r="M168" s="12"/>
      <c r="N168" s="14" t="s">
        <v>16</v>
      </c>
      <c r="O168" s="14"/>
      <c r="P168" s="10"/>
      <c r="Q168" s="16">
        <f t="shared" si="3"/>
        <v>5</v>
      </c>
      <c r="R168" s="14" t="s">
        <v>16</v>
      </c>
      <c r="S168" s="26" t="s">
        <v>327</v>
      </c>
    </row>
    <row r="169" spans="1:21" ht="16" hidden="1" customHeight="1" x14ac:dyDescent="0.2">
      <c r="A169" s="27"/>
      <c r="B169" s="28"/>
      <c r="C169" s="128"/>
      <c r="D169" s="10"/>
      <c r="E169" s="28"/>
      <c r="F169" s="28"/>
      <c r="G169" s="36"/>
      <c r="H169" s="28"/>
      <c r="I169" s="30" t="s">
        <v>8</v>
      </c>
      <c r="J169" s="30" t="s">
        <v>87</v>
      </c>
      <c r="K169" s="30" t="s">
        <v>88</v>
      </c>
      <c r="L169" s="30" t="s">
        <v>89</v>
      </c>
      <c r="M169" s="31" t="s">
        <v>90</v>
      </c>
      <c r="N169" s="31" t="s">
        <v>91</v>
      </c>
      <c r="O169" s="14"/>
      <c r="P169" s="10"/>
      <c r="Q169" s="30" t="s">
        <v>10</v>
      </c>
      <c r="R169" s="30" t="s">
        <v>93</v>
      </c>
      <c r="S169" s="26">
        <f>SUM(S125+S167)</f>
        <v>44</v>
      </c>
      <c r="T169" s="32">
        <f>T167+T125</f>
        <v>43</v>
      </c>
    </row>
    <row r="170" spans="1:21" ht="15" hidden="1" customHeight="1" x14ac:dyDescent="0.2">
      <c r="A170" s="8" t="s">
        <v>328</v>
      </c>
      <c r="B170" s="9">
        <v>1</v>
      </c>
      <c r="C170" s="128"/>
      <c r="D170" s="10"/>
      <c r="E170" s="10">
        <v>145</v>
      </c>
      <c r="F170" s="10" t="s">
        <v>329</v>
      </c>
      <c r="G170" s="11" t="s">
        <v>14</v>
      </c>
      <c r="H170" s="10" t="s">
        <v>330</v>
      </c>
      <c r="I170" s="12" t="str">
        <f>'[6]Res_Ginástica Geral'!H164</f>
        <v>Apto</v>
      </c>
      <c r="J170" s="13" t="str">
        <f>'[6]Res_Atletismo Geral'!H164</f>
        <v>Apto</v>
      </c>
      <c r="K170" s="13" t="str">
        <f>'[6]Res_Natação Geral'!H164</f>
        <v>Apto</v>
      </c>
      <c r="L170" s="14" t="s">
        <v>16</v>
      </c>
      <c r="M170" s="14" t="s">
        <v>16</v>
      </c>
      <c r="N170" s="15"/>
      <c r="O170" s="14"/>
      <c r="P170" s="10"/>
      <c r="Q170" s="16">
        <f t="shared" ref="Q170:Q227" si="4">COUNTA(I170:O170)</f>
        <v>5</v>
      </c>
      <c r="R170" s="14" t="s">
        <v>16</v>
      </c>
    </row>
    <row r="171" spans="1:21" ht="15" hidden="1" customHeight="1" x14ac:dyDescent="0.2">
      <c r="A171" s="8" t="s">
        <v>328</v>
      </c>
      <c r="B171" s="9">
        <v>2</v>
      </c>
      <c r="C171" s="128"/>
      <c r="D171" s="10"/>
      <c r="E171" s="10">
        <v>73</v>
      </c>
      <c r="F171" s="10" t="s">
        <v>331</v>
      </c>
      <c r="G171" s="11" t="s">
        <v>14</v>
      </c>
      <c r="H171" s="10" t="s">
        <v>332</v>
      </c>
      <c r="I171" s="12" t="str">
        <f>'[6]Res_Ginástica Geral'!H165</f>
        <v>Apto</v>
      </c>
      <c r="J171" s="13" t="str">
        <f>'[6]Res_Atletismo Geral'!H165</f>
        <v>Apto</v>
      </c>
      <c r="K171" s="13" t="str">
        <f>'[6]Res_Natação Geral'!H165</f>
        <v>Apto</v>
      </c>
      <c r="L171" s="14" t="s">
        <v>16</v>
      </c>
      <c r="M171" s="14" t="s">
        <v>16</v>
      </c>
      <c r="N171" s="15"/>
      <c r="O171" s="14"/>
      <c r="P171" s="10"/>
      <c r="Q171" s="16">
        <f t="shared" si="4"/>
        <v>5</v>
      </c>
      <c r="R171" s="14" t="s">
        <v>16</v>
      </c>
    </row>
    <row r="172" spans="1:21" ht="15" hidden="1" customHeight="1" x14ac:dyDescent="0.2">
      <c r="A172" s="8" t="s">
        <v>328</v>
      </c>
      <c r="B172" s="9">
        <v>3</v>
      </c>
      <c r="C172" s="128"/>
      <c r="D172" s="10"/>
      <c r="E172" s="10">
        <v>418</v>
      </c>
      <c r="F172" s="10" t="s">
        <v>333</v>
      </c>
      <c r="G172" s="11" t="s">
        <v>14</v>
      </c>
      <c r="H172" s="10" t="s">
        <v>334</v>
      </c>
      <c r="I172" s="12" t="str">
        <f>'[6]Res_Ginástica Geral'!H166</f>
        <v>Apto</v>
      </c>
      <c r="J172" s="13" t="str">
        <f>'[6]Res_Atletismo Geral'!H166</f>
        <v>Apto</v>
      </c>
      <c r="K172" s="13" t="str">
        <f>'[6]Res_Natação Geral'!H166</f>
        <v>Apto</v>
      </c>
      <c r="L172" s="14" t="s">
        <v>16</v>
      </c>
      <c r="M172" s="14" t="s">
        <v>16</v>
      </c>
      <c r="N172" s="15"/>
      <c r="O172" s="14"/>
      <c r="P172" s="10"/>
      <c r="Q172" s="16">
        <f t="shared" si="4"/>
        <v>5</v>
      </c>
      <c r="R172" s="14" t="s">
        <v>16</v>
      </c>
    </row>
    <row r="173" spans="1:21" ht="15" hidden="1" customHeight="1" x14ac:dyDescent="0.2">
      <c r="A173" s="8" t="s">
        <v>328</v>
      </c>
      <c r="B173" s="9">
        <v>4</v>
      </c>
      <c r="C173" s="128"/>
      <c r="D173" s="10"/>
      <c r="E173" s="10">
        <v>217</v>
      </c>
      <c r="F173" s="10" t="s">
        <v>335</v>
      </c>
      <c r="G173" s="11" t="s">
        <v>14</v>
      </c>
      <c r="H173" s="10" t="s">
        <v>336</v>
      </c>
      <c r="I173" s="12" t="str">
        <f>'[6]Res_Ginástica Geral'!H167</f>
        <v>Apto</v>
      </c>
      <c r="J173" s="13" t="str">
        <f>'[6]Res_Atletismo Geral'!H167</f>
        <v>Apto</v>
      </c>
      <c r="K173" s="13" t="str">
        <f>'[6]Res_Natação Geral'!H167</f>
        <v>Apto</v>
      </c>
      <c r="L173" s="14" t="s">
        <v>16</v>
      </c>
      <c r="M173" s="14" t="s">
        <v>16</v>
      </c>
      <c r="N173" s="15"/>
      <c r="O173" s="14"/>
      <c r="P173" s="10"/>
      <c r="Q173" s="16">
        <f t="shared" si="4"/>
        <v>5</v>
      </c>
      <c r="R173" s="14" t="s">
        <v>16</v>
      </c>
    </row>
    <row r="174" spans="1:21" ht="15" hidden="1" customHeight="1" x14ac:dyDescent="0.2">
      <c r="A174" s="8" t="s">
        <v>328</v>
      </c>
      <c r="B174" s="9">
        <v>5</v>
      </c>
      <c r="C174" s="128"/>
      <c r="D174" s="10"/>
      <c r="E174" s="10">
        <v>623</v>
      </c>
      <c r="F174" s="10" t="s">
        <v>337</v>
      </c>
      <c r="G174" s="38" t="s">
        <v>197</v>
      </c>
      <c r="H174" s="10" t="s">
        <v>338</v>
      </c>
      <c r="I174" s="12" t="str">
        <f>'[6]Res_Ginástica Geral'!H242</f>
        <v>Apto</v>
      </c>
      <c r="J174" s="13" t="str">
        <f>'[6]Res_Atletismo Geral'!H242</f>
        <v>Apto</v>
      </c>
      <c r="K174" s="13" t="str">
        <f>'[6]Res_Natação Geral'!H242</f>
        <v>Inapto</v>
      </c>
      <c r="L174" s="14" t="s">
        <v>16</v>
      </c>
      <c r="M174" s="14" t="s">
        <v>16</v>
      </c>
      <c r="N174" s="15"/>
      <c r="O174" s="14"/>
      <c r="P174" s="10"/>
      <c r="Q174" s="16">
        <f t="shared" si="4"/>
        <v>5</v>
      </c>
      <c r="R174" s="14" t="s">
        <v>17</v>
      </c>
      <c r="U174">
        <v>1</v>
      </c>
    </row>
    <row r="175" spans="1:21" ht="15" hidden="1" customHeight="1" x14ac:dyDescent="0.2">
      <c r="A175" s="8" t="s">
        <v>328</v>
      </c>
      <c r="B175" s="9">
        <v>6</v>
      </c>
      <c r="C175" s="128"/>
      <c r="D175" s="10"/>
      <c r="E175" s="10">
        <v>358</v>
      </c>
      <c r="F175" s="10" t="s">
        <v>339</v>
      </c>
      <c r="G175" s="11" t="s">
        <v>14</v>
      </c>
      <c r="H175" s="10" t="s">
        <v>340</v>
      </c>
      <c r="I175" s="12" t="str">
        <f>'[6]Res_Ginástica Geral'!H169</f>
        <v>Apto</v>
      </c>
      <c r="J175" s="13" t="str">
        <f>'[6]Res_Atletismo Geral'!H169</f>
        <v>Apto</v>
      </c>
      <c r="K175" s="13" t="str">
        <f>'[6]Res_Natação Geral'!H169</f>
        <v>Apto</v>
      </c>
      <c r="L175" s="14" t="s">
        <v>16</v>
      </c>
      <c r="M175" s="14" t="s">
        <v>16</v>
      </c>
      <c r="N175" s="15"/>
      <c r="O175" s="14"/>
      <c r="P175" s="10"/>
      <c r="Q175" s="16">
        <f t="shared" si="4"/>
        <v>5</v>
      </c>
      <c r="R175" s="14" t="s">
        <v>16</v>
      </c>
    </row>
    <row r="176" spans="1:21" ht="15" hidden="1" customHeight="1" x14ac:dyDescent="0.2">
      <c r="A176" s="8" t="s">
        <v>328</v>
      </c>
      <c r="B176" s="10">
        <v>7</v>
      </c>
      <c r="C176" s="128"/>
      <c r="D176" s="10"/>
      <c r="E176" s="10">
        <v>137</v>
      </c>
      <c r="F176" s="10" t="s">
        <v>341</v>
      </c>
      <c r="G176" s="11" t="s">
        <v>14</v>
      </c>
      <c r="H176" s="10" t="s">
        <v>342</v>
      </c>
      <c r="I176" s="14"/>
      <c r="J176" s="14"/>
      <c r="K176" s="14"/>
      <c r="L176" s="14"/>
      <c r="M176" s="14"/>
      <c r="N176" s="15"/>
      <c r="O176" s="14"/>
      <c r="P176" s="10"/>
      <c r="Q176" s="16">
        <f t="shared" si="4"/>
        <v>0</v>
      </c>
      <c r="R176" s="14"/>
      <c r="U176">
        <v>2</v>
      </c>
    </row>
    <row r="177" spans="1:21" ht="15" hidden="1" customHeight="1" x14ac:dyDescent="0.2">
      <c r="A177" s="8" t="s">
        <v>328</v>
      </c>
      <c r="B177" s="9">
        <v>8</v>
      </c>
      <c r="C177" s="128"/>
      <c r="D177" s="10"/>
      <c r="E177" s="10">
        <v>495</v>
      </c>
      <c r="F177" s="10" t="s">
        <v>343</v>
      </c>
      <c r="G177" s="11" t="s">
        <v>14</v>
      </c>
      <c r="H177" s="10" t="s">
        <v>344</v>
      </c>
      <c r="I177" s="12" t="str">
        <f>'[6]Res_Ginástica Geral'!H171</f>
        <v>Apto</v>
      </c>
      <c r="J177" s="13" t="str">
        <f>'[6]Res_Atletismo Geral'!H171</f>
        <v>Apto</v>
      </c>
      <c r="K177" s="13" t="str">
        <f>'[6]Res_Natação Geral'!H171</f>
        <v>Apto</v>
      </c>
      <c r="L177" s="14" t="s">
        <v>16</v>
      </c>
      <c r="M177" s="14" t="s">
        <v>16</v>
      </c>
      <c r="N177" s="15"/>
      <c r="O177" s="14"/>
      <c r="P177" s="10"/>
      <c r="Q177" s="16">
        <f t="shared" si="4"/>
        <v>5</v>
      </c>
      <c r="R177" s="14" t="s">
        <v>16</v>
      </c>
    </row>
    <row r="178" spans="1:21" ht="15" hidden="1" customHeight="1" x14ac:dyDescent="0.2">
      <c r="A178" s="8" t="s">
        <v>328</v>
      </c>
      <c r="B178" s="10">
        <v>9</v>
      </c>
      <c r="C178" s="128"/>
      <c r="D178" s="10"/>
      <c r="E178" s="17">
        <v>603</v>
      </c>
      <c r="F178" s="17" t="s">
        <v>26</v>
      </c>
      <c r="G178" s="18" t="s">
        <v>34</v>
      </c>
      <c r="H178" s="17" t="s">
        <v>27</v>
      </c>
      <c r="I178" s="20" t="str">
        <f>'[6]Res_Ginástica Geral'!H172</f>
        <v xml:space="preserve"> </v>
      </c>
      <c r="J178" s="21"/>
      <c r="K178" s="21"/>
      <c r="L178" s="22"/>
      <c r="M178" s="22"/>
      <c r="N178" s="22"/>
      <c r="O178" s="14"/>
      <c r="P178" s="10"/>
      <c r="Q178" s="20">
        <f t="shared" si="4"/>
        <v>1</v>
      </c>
      <c r="R178" s="22"/>
    </row>
    <row r="179" spans="1:21" ht="15" hidden="1" customHeight="1" x14ac:dyDescent="0.2">
      <c r="A179" s="8" t="s">
        <v>328</v>
      </c>
      <c r="B179" s="10">
        <v>10</v>
      </c>
      <c r="C179" s="128"/>
      <c r="D179" s="10"/>
      <c r="E179" s="17">
        <v>598</v>
      </c>
      <c r="F179" s="17" t="s">
        <v>26</v>
      </c>
      <c r="G179" s="18" t="s">
        <v>34</v>
      </c>
      <c r="H179" s="17" t="s">
        <v>27</v>
      </c>
      <c r="I179" s="20" t="str">
        <f>'[6]Res_Ginástica Geral'!H173</f>
        <v xml:space="preserve"> </v>
      </c>
      <c r="J179" s="21"/>
      <c r="K179" s="21"/>
      <c r="L179" s="22"/>
      <c r="M179" s="22"/>
      <c r="N179" s="22"/>
      <c r="O179" s="14"/>
      <c r="P179" s="10"/>
      <c r="Q179" s="20">
        <f t="shared" si="4"/>
        <v>1</v>
      </c>
      <c r="R179" s="22"/>
    </row>
    <row r="180" spans="1:21" ht="15" hidden="1" customHeight="1" x14ac:dyDescent="0.2">
      <c r="A180" s="8" t="s">
        <v>328</v>
      </c>
      <c r="B180" s="9">
        <v>11</v>
      </c>
      <c r="C180" s="128"/>
      <c r="D180" s="10"/>
      <c r="E180" s="41">
        <v>160</v>
      </c>
      <c r="F180" s="10" t="s">
        <v>345</v>
      </c>
      <c r="G180" s="11" t="s">
        <v>14</v>
      </c>
      <c r="H180" s="10" t="s">
        <v>346</v>
      </c>
      <c r="I180" s="12" t="str">
        <f>'[6]Res_Ginástica Geral'!H174</f>
        <v>Apto</v>
      </c>
      <c r="J180" s="13" t="str">
        <f>'[6]Res_Atletismo Geral'!H174</f>
        <v>Apto</v>
      </c>
      <c r="K180" s="13" t="str">
        <f>'[6]Res_Natação Geral'!H174</f>
        <v>Apto</v>
      </c>
      <c r="L180" s="14" t="s">
        <v>16</v>
      </c>
      <c r="M180" s="14" t="s">
        <v>16</v>
      </c>
      <c r="N180" s="15"/>
      <c r="O180" s="14"/>
      <c r="P180" s="10"/>
      <c r="Q180" s="16">
        <f t="shared" si="4"/>
        <v>5</v>
      </c>
      <c r="R180" s="14" t="s">
        <v>16</v>
      </c>
    </row>
    <row r="181" spans="1:21" ht="15" hidden="1" customHeight="1" x14ac:dyDescent="0.2">
      <c r="A181" s="8" t="s">
        <v>328</v>
      </c>
      <c r="B181" s="10">
        <v>12</v>
      </c>
      <c r="C181" s="128"/>
      <c r="D181" s="10"/>
      <c r="E181" s="17">
        <v>31</v>
      </c>
      <c r="F181" s="17" t="s">
        <v>345</v>
      </c>
      <c r="G181" s="18" t="s">
        <v>21</v>
      </c>
      <c r="H181" s="17" t="s">
        <v>346</v>
      </c>
      <c r="I181" s="20" t="str">
        <f>'[6]Res_Ginástica Geral'!H175</f>
        <v xml:space="preserve"> </v>
      </c>
      <c r="J181" s="21"/>
      <c r="K181" s="21"/>
      <c r="L181" s="22"/>
      <c r="M181" s="22"/>
      <c r="N181" s="22"/>
      <c r="O181" s="14"/>
      <c r="P181" s="10"/>
      <c r="Q181" s="20">
        <f t="shared" si="4"/>
        <v>1</v>
      </c>
      <c r="R181" s="22"/>
    </row>
    <row r="182" spans="1:21" ht="15" hidden="1" customHeight="1" x14ac:dyDescent="0.2">
      <c r="A182" s="8" t="s">
        <v>328</v>
      </c>
      <c r="B182" s="9">
        <v>13</v>
      </c>
      <c r="C182" s="128"/>
      <c r="D182" s="10"/>
      <c r="E182" s="37">
        <v>40</v>
      </c>
      <c r="F182" s="10" t="s">
        <v>347</v>
      </c>
      <c r="G182" s="11" t="s">
        <v>14</v>
      </c>
      <c r="H182" s="10" t="s">
        <v>348</v>
      </c>
      <c r="I182" s="12" t="str">
        <f>'[6]Res_Ginástica Geral'!H176</f>
        <v>Apto</v>
      </c>
      <c r="J182" s="13" t="str">
        <f>'[6]Res_Atletismo Geral'!H176</f>
        <v>Apto</v>
      </c>
      <c r="K182" s="13" t="str">
        <f>'[6]Res_Natação Geral'!H176</f>
        <v>Apto</v>
      </c>
      <c r="L182" s="14" t="s">
        <v>16</v>
      </c>
      <c r="M182" s="14" t="s">
        <v>16</v>
      </c>
      <c r="N182" s="15"/>
      <c r="O182" s="14"/>
      <c r="P182" s="10"/>
      <c r="Q182" s="16">
        <f t="shared" si="4"/>
        <v>5</v>
      </c>
      <c r="R182" s="14" t="s">
        <v>16</v>
      </c>
    </row>
    <row r="183" spans="1:21" ht="15" hidden="1" customHeight="1" x14ac:dyDescent="0.2">
      <c r="A183" s="8" t="s">
        <v>328</v>
      </c>
      <c r="B183" s="9">
        <v>14</v>
      </c>
      <c r="C183" s="128"/>
      <c r="D183" s="10"/>
      <c r="E183" s="37">
        <v>69</v>
      </c>
      <c r="F183" s="10" t="s">
        <v>349</v>
      </c>
      <c r="G183" s="11" t="s">
        <v>14</v>
      </c>
      <c r="H183" s="10" t="s">
        <v>350</v>
      </c>
      <c r="I183" s="12" t="str">
        <f>'[6]Res_Ginástica Geral'!H177</f>
        <v>Apto</v>
      </c>
      <c r="J183" s="13" t="str">
        <f>'[6]Res_Atletismo Geral'!H177</f>
        <v>Apto</v>
      </c>
      <c r="K183" s="13" t="str">
        <f>'[6]Res_Natação Geral'!H177</f>
        <v>Apto</v>
      </c>
      <c r="L183" s="14" t="s">
        <v>16</v>
      </c>
      <c r="M183" s="14" t="s">
        <v>16</v>
      </c>
      <c r="N183" s="15"/>
      <c r="O183" s="14"/>
      <c r="P183" s="10"/>
      <c r="Q183" s="16">
        <f t="shared" si="4"/>
        <v>5</v>
      </c>
      <c r="R183" s="14" t="s">
        <v>16</v>
      </c>
    </row>
    <row r="184" spans="1:21" x14ac:dyDescent="0.2">
      <c r="A184" s="8" t="s">
        <v>328</v>
      </c>
      <c r="B184" s="10">
        <v>15</v>
      </c>
      <c r="C184" s="128"/>
      <c r="D184" s="10">
        <v>7</v>
      </c>
      <c r="E184" s="10">
        <v>178</v>
      </c>
      <c r="F184" s="10" t="s">
        <v>351</v>
      </c>
      <c r="G184" s="11" t="s">
        <v>14</v>
      </c>
      <c r="H184" s="10" t="s">
        <v>352</v>
      </c>
      <c r="I184" s="14"/>
      <c r="J184" s="14"/>
      <c r="K184" s="14"/>
      <c r="L184" s="15"/>
      <c r="M184" s="14"/>
      <c r="N184" s="15"/>
      <c r="O184" s="14"/>
      <c r="P184" s="10"/>
      <c r="Q184" s="16">
        <f t="shared" si="4"/>
        <v>0</v>
      </c>
      <c r="R184" s="14"/>
      <c r="U184">
        <v>2</v>
      </c>
    </row>
    <row r="185" spans="1:21" ht="15" hidden="1" customHeight="1" x14ac:dyDescent="0.2">
      <c r="A185" s="8" t="s">
        <v>328</v>
      </c>
      <c r="B185" s="9">
        <v>16</v>
      </c>
      <c r="C185" s="128"/>
      <c r="D185" s="10"/>
      <c r="E185" s="10">
        <v>223</v>
      </c>
      <c r="F185" s="10" t="s">
        <v>353</v>
      </c>
      <c r="G185" s="11" t="s">
        <v>14</v>
      </c>
      <c r="H185" s="10" t="s">
        <v>354</v>
      </c>
      <c r="I185" s="12" t="str">
        <f>'[6]Res_Ginástica Geral'!H433</f>
        <v>Apto</v>
      </c>
      <c r="J185" s="13" t="str">
        <f>'[6]Res_Atletismo Geral'!H433</f>
        <v>Apto</v>
      </c>
      <c r="K185" s="13" t="str">
        <f>'[6]Res_Natação Geral'!H433</f>
        <v>Apto</v>
      </c>
      <c r="L185" s="15"/>
      <c r="M185" s="14" t="s">
        <v>17</v>
      </c>
      <c r="N185" s="14" t="s">
        <v>17</v>
      </c>
      <c r="O185" s="14"/>
      <c r="P185" s="10"/>
      <c r="Q185" s="16">
        <f t="shared" si="4"/>
        <v>5</v>
      </c>
      <c r="R185" s="14" t="s">
        <v>17</v>
      </c>
      <c r="U185">
        <v>1</v>
      </c>
    </row>
    <row r="186" spans="1:21" ht="15" hidden="1" customHeight="1" x14ac:dyDescent="0.2">
      <c r="A186" s="8" t="s">
        <v>328</v>
      </c>
      <c r="B186" s="9">
        <v>17</v>
      </c>
      <c r="C186" s="128"/>
      <c r="D186" s="10"/>
      <c r="E186" s="10">
        <v>77</v>
      </c>
      <c r="F186" s="10" t="s">
        <v>355</v>
      </c>
      <c r="G186" s="11" t="s">
        <v>14</v>
      </c>
      <c r="H186" s="10" t="s">
        <v>356</v>
      </c>
      <c r="I186" s="12" t="str">
        <f>'[6]Res_Ginástica Geral'!H180</f>
        <v>Apto</v>
      </c>
      <c r="J186" s="13" t="str">
        <f>'[6]Res_Atletismo Geral'!H180</f>
        <v>Apto</v>
      </c>
      <c r="K186" s="13" t="str">
        <f>'[6]Res_Natação Geral'!H180</f>
        <v>Apto</v>
      </c>
      <c r="L186" s="14" t="s">
        <v>16</v>
      </c>
      <c r="M186" s="14" t="s">
        <v>16</v>
      </c>
      <c r="N186" s="15"/>
      <c r="O186" s="14"/>
      <c r="P186" s="10"/>
      <c r="Q186" s="16">
        <f t="shared" si="4"/>
        <v>5</v>
      </c>
      <c r="R186" s="14" t="s">
        <v>16</v>
      </c>
    </row>
    <row r="187" spans="1:21" ht="15" hidden="1" customHeight="1" x14ac:dyDescent="0.2">
      <c r="A187" s="8" t="s">
        <v>328</v>
      </c>
      <c r="B187" s="10">
        <v>18</v>
      </c>
      <c r="C187" s="128"/>
      <c r="D187" s="10"/>
      <c r="E187" s="10">
        <v>388</v>
      </c>
      <c r="F187" s="10" t="s">
        <v>357</v>
      </c>
      <c r="G187" s="11" t="s">
        <v>14</v>
      </c>
      <c r="H187" s="10" t="s">
        <v>358</v>
      </c>
      <c r="I187" s="12" t="str">
        <f>'[6]Res_Ginástica Geral'!H381</f>
        <v>Apto</v>
      </c>
      <c r="J187" s="13" t="str">
        <f>'[6]Res_Atletismo Geral'!H381</f>
        <v>Inapto</v>
      </c>
      <c r="K187" s="13" t="str">
        <f>'[6]Res_Natação Geral'!H381</f>
        <v>Apto</v>
      </c>
      <c r="L187" s="15"/>
      <c r="M187" s="14" t="s">
        <v>16</v>
      </c>
      <c r="N187" s="15"/>
      <c r="O187" s="14"/>
      <c r="P187" s="10"/>
      <c r="Q187" s="16">
        <f t="shared" si="4"/>
        <v>4</v>
      </c>
      <c r="R187" s="14" t="s">
        <v>17</v>
      </c>
      <c r="U187">
        <v>1</v>
      </c>
    </row>
    <row r="188" spans="1:21" ht="15" hidden="1" customHeight="1" x14ac:dyDescent="0.2">
      <c r="A188" s="8" t="s">
        <v>328</v>
      </c>
      <c r="B188" s="10">
        <v>19</v>
      </c>
      <c r="C188" s="128"/>
      <c r="D188" s="10"/>
      <c r="E188" s="17">
        <v>508</v>
      </c>
      <c r="F188" s="17" t="s">
        <v>140</v>
      </c>
      <c r="G188" s="18" t="s">
        <v>34</v>
      </c>
      <c r="H188" s="17" t="s">
        <v>141</v>
      </c>
      <c r="I188" s="20" t="str">
        <f>'[6]Res_Ginástica Geral'!H182</f>
        <v xml:space="preserve"> </v>
      </c>
      <c r="J188" s="21"/>
      <c r="K188" s="21"/>
      <c r="L188" s="22"/>
      <c r="M188" s="22"/>
      <c r="N188" s="22"/>
      <c r="O188" s="14"/>
      <c r="P188" s="10"/>
      <c r="Q188" s="20">
        <f t="shared" si="4"/>
        <v>1</v>
      </c>
      <c r="R188" s="22"/>
    </row>
    <row r="189" spans="1:21" ht="15" hidden="1" customHeight="1" x14ac:dyDescent="0.2">
      <c r="A189" s="8" t="s">
        <v>328</v>
      </c>
      <c r="B189" s="9">
        <v>20</v>
      </c>
      <c r="C189" s="128"/>
      <c r="D189" s="10"/>
      <c r="E189" s="10">
        <v>130</v>
      </c>
      <c r="F189" s="10" t="s">
        <v>359</v>
      </c>
      <c r="G189" s="11" t="s">
        <v>14</v>
      </c>
      <c r="H189" s="10" t="s">
        <v>360</v>
      </c>
      <c r="I189" s="12" t="str">
        <f>'[6]Res_Ginástica Geral'!H183</f>
        <v>Apto</v>
      </c>
      <c r="J189" s="13" t="str">
        <f>'[6]Res_Atletismo Geral'!H183</f>
        <v>Apto</v>
      </c>
      <c r="K189" s="13" t="str">
        <f>'[6]Res_Natação Geral'!H183</f>
        <v>Apto</v>
      </c>
      <c r="L189" s="14" t="s">
        <v>16</v>
      </c>
      <c r="M189" s="14" t="s">
        <v>16</v>
      </c>
      <c r="N189" s="15"/>
      <c r="O189" s="14"/>
      <c r="P189" s="10"/>
      <c r="Q189" s="16">
        <f t="shared" si="4"/>
        <v>5</v>
      </c>
      <c r="R189" s="14" t="s">
        <v>16</v>
      </c>
    </row>
    <row r="190" spans="1:21" ht="15" hidden="1" customHeight="1" x14ac:dyDescent="0.2">
      <c r="A190" s="8" t="s">
        <v>328</v>
      </c>
      <c r="B190" s="9">
        <v>21</v>
      </c>
      <c r="C190" s="128"/>
      <c r="D190" s="10"/>
      <c r="E190" s="10">
        <v>86</v>
      </c>
      <c r="F190" s="10" t="s">
        <v>361</v>
      </c>
      <c r="G190" s="11" t="s">
        <v>14</v>
      </c>
      <c r="H190" s="10" t="s">
        <v>362</v>
      </c>
      <c r="I190" s="12" t="str">
        <f>'[6]Res_Ginástica Geral'!H184</f>
        <v>Apto</v>
      </c>
      <c r="J190" s="13" t="str">
        <f>'[6]Res_Atletismo Geral'!H184</f>
        <v>Apto</v>
      </c>
      <c r="K190" s="13" t="str">
        <f>'[6]Res_Natação Geral'!H184</f>
        <v>Apto</v>
      </c>
      <c r="L190" s="14" t="s">
        <v>16</v>
      </c>
      <c r="M190" s="14" t="s">
        <v>16</v>
      </c>
      <c r="N190" s="15"/>
      <c r="O190" s="14"/>
      <c r="P190" s="10"/>
      <c r="Q190" s="16">
        <f t="shared" si="4"/>
        <v>5</v>
      </c>
      <c r="R190" s="14" t="s">
        <v>16</v>
      </c>
    </row>
    <row r="191" spans="1:21" ht="15" hidden="1" customHeight="1" x14ac:dyDescent="0.2">
      <c r="A191" s="8" t="s">
        <v>328</v>
      </c>
      <c r="B191" s="10">
        <v>22</v>
      </c>
      <c r="C191" s="128"/>
      <c r="D191" s="10"/>
      <c r="E191" s="10">
        <v>140</v>
      </c>
      <c r="F191" s="10" t="s">
        <v>363</v>
      </c>
      <c r="G191" s="11" t="s">
        <v>14</v>
      </c>
      <c r="H191" s="10" t="s">
        <v>364</v>
      </c>
      <c r="I191" s="14"/>
      <c r="J191" s="14"/>
      <c r="K191" s="14"/>
      <c r="L191" s="14"/>
      <c r="M191" s="15"/>
      <c r="N191" s="14"/>
      <c r="O191" s="14"/>
      <c r="P191" s="10"/>
      <c r="Q191" s="16">
        <f t="shared" si="4"/>
        <v>0</v>
      </c>
      <c r="R191" s="23"/>
      <c r="U191">
        <v>2</v>
      </c>
    </row>
    <row r="192" spans="1:21" ht="15" hidden="1" customHeight="1" x14ac:dyDescent="0.2">
      <c r="A192" s="8" t="s">
        <v>328</v>
      </c>
      <c r="B192" s="9">
        <v>23</v>
      </c>
      <c r="C192" s="128"/>
      <c r="D192" s="10"/>
      <c r="E192" s="10">
        <v>442</v>
      </c>
      <c r="F192" s="10" t="s">
        <v>365</v>
      </c>
      <c r="G192" s="11" t="s">
        <v>14</v>
      </c>
      <c r="H192" s="10" t="s">
        <v>366</v>
      </c>
      <c r="I192" s="12" t="str">
        <f>'[6]Res_Ginástica Geral'!H186</f>
        <v>Apto</v>
      </c>
      <c r="J192" s="13" t="str">
        <f>'[6]Res_Atletismo Geral'!H186</f>
        <v>Apto</v>
      </c>
      <c r="K192" s="13" t="str">
        <f>'[6]Res_Natação Geral'!H186</f>
        <v>Apto</v>
      </c>
      <c r="L192" s="14" t="s">
        <v>16</v>
      </c>
      <c r="M192" s="14" t="s">
        <v>16</v>
      </c>
      <c r="N192" s="15"/>
      <c r="O192" s="14"/>
      <c r="P192" s="10"/>
      <c r="Q192" s="16">
        <f t="shared" si="4"/>
        <v>5</v>
      </c>
      <c r="R192" s="14" t="s">
        <v>16</v>
      </c>
    </row>
    <row r="193" spans="1:21" ht="15" hidden="1" customHeight="1" x14ac:dyDescent="0.2">
      <c r="A193" s="8" t="s">
        <v>328</v>
      </c>
      <c r="B193" s="10">
        <v>24</v>
      </c>
      <c r="C193" s="128"/>
      <c r="D193" s="10"/>
      <c r="E193" s="17">
        <v>582</v>
      </c>
      <c r="F193" s="17" t="s">
        <v>367</v>
      </c>
      <c r="G193" s="18" t="s">
        <v>21</v>
      </c>
      <c r="H193" s="17" t="s">
        <v>368</v>
      </c>
      <c r="I193" s="20" t="str">
        <f>'[6]Res_Ginástica Geral'!H187</f>
        <v xml:space="preserve"> </v>
      </c>
      <c r="J193" s="21">
        <f>'[6]Res_Atletismo Geral'!H187</f>
        <v>0</v>
      </c>
      <c r="K193" s="21">
        <f>'[6]Res_Natação Geral'!H187</f>
        <v>0</v>
      </c>
      <c r="L193" s="22"/>
      <c r="M193" s="22"/>
      <c r="N193" s="22"/>
      <c r="O193" s="14"/>
      <c r="P193" s="10"/>
      <c r="Q193" s="20">
        <f t="shared" si="4"/>
        <v>3</v>
      </c>
      <c r="R193" s="22"/>
    </row>
    <row r="194" spans="1:21" ht="15" hidden="1" customHeight="1" x14ac:dyDescent="0.2">
      <c r="A194" s="8" t="s">
        <v>328</v>
      </c>
      <c r="B194" s="9">
        <v>25</v>
      </c>
      <c r="C194" s="128"/>
      <c r="D194" s="10"/>
      <c r="E194" s="37">
        <v>544</v>
      </c>
      <c r="F194" s="10" t="s">
        <v>369</v>
      </c>
      <c r="G194" s="11" t="s">
        <v>14</v>
      </c>
      <c r="H194" s="10" t="s">
        <v>370</v>
      </c>
      <c r="I194" s="12" t="str">
        <f>'[6]Res_Ginástica Geral'!H188</f>
        <v>Apto</v>
      </c>
      <c r="J194" s="13" t="str">
        <f>'[6]Res_Atletismo Geral'!H188</f>
        <v>Apto</v>
      </c>
      <c r="K194" s="13" t="str">
        <f>'[6]Res_Natação Geral'!H188</f>
        <v>Apto</v>
      </c>
      <c r="L194" s="14" t="s">
        <v>16</v>
      </c>
      <c r="M194" s="14" t="s">
        <v>16</v>
      </c>
      <c r="N194" s="15"/>
      <c r="O194" s="14"/>
      <c r="P194" s="10"/>
      <c r="Q194" s="16">
        <f t="shared" si="4"/>
        <v>5</v>
      </c>
      <c r="R194" s="14" t="s">
        <v>16</v>
      </c>
    </row>
    <row r="195" spans="1:21" ht="15" hidden="1" customHeight="1" x14ac:dyDescent="0.2">
      <c r="A195" s="8" t="s">
        <v>328</v>
      </c>
      <c r="B195" s="10">
        <v>26</v>
      </c>
      <c r="C195" s="128"/>
      <c r="D195" s="10"/>
      <c r="E195" s="17">
        <v>530</v>
      </c>
      <c r="F195" s="17" t="s">
        <v>369</v>
      </c>
      <c r="G195" s="18" t="s">
        <v>34</v>
      </c>
      <c r="H195" s="17" t="s">
        <v>370</v>
      </c>
      <c r="I195" s="20" t="str">
        <f>'[6]Res_Ginástica Geral'!H189</f>
        <v xml:space="preserve"> </v>
      </c>
      <c r="J195" s="21"/>
      <c r="K195" s="21"/>
      <c r="L195" s="22"/>
      <c r="M195" s="22"/>
      <c r="N195" s="22"/>
      <c r="O195" s="14"/>
      <c r="P195" s="10"/>
      <c r="Q195" s="20">
        <f t="shared" si="4"/>
        <v>1</v>
      </c>
      <c r="R195" s="22"/>
    </row>
    <row r="196" spans="1:21" ht="15" hidden="1" customHeight="1" x14ac:dyDescent="0.2">
      <c r="A196" s="8" t="s">
        <v>328</v>
      </c>
      <c r="B196" s="10">
        <v>27</v>
      </c>
      <c r="C196" s="128"/>
      <c r="D196" s="10"/>
      <c r="E196" s="17">
        <v>527</v>
      </c>
      <c r="F196" s="17" t="s">
        <v>369</v>
      </c>
      <c r="G196" s="18" t="s">
        <v>34</v>
      </c>
      <c r="H196" s="17" t="s">
        <v>370</v>
      </c>
      <c r="I196" s="20" t="str">
        <f>'[6]Res_Ginástica Geral'!H190</f>
        <v xml:space="preserve"> </v>
      </c>
      <c r="J196" s="21"/>
      <c r="K196" s="21"/>
      <c r="L196" s="22"/>
      <c r="M196" s="22"/>
      <c r="N196" s="22"/>
      <c r="O196" s="14"/>
      <c r="P196" s="10"/>
      <c r="Q196" s="20">
        <f t="shared" si="4"/>
        <v>1</v>
      </c>
      <c r="R196" s="22"/>
    </row>
    <row r="197" spans="1:21" ht="15" hidden="1" customHeight="1" x14ac:dyDescent="0.2">
      <c r="A197" s="8" t="s">
        <v>328</v>
      </c>
      <c r="B197" s="9">
        <v>28</v>
      </c>
      <c r="C197" s="128"/>
      <c r="D197" s="10"/>
      <c r="E197" s="10">
        <v>32</v>
      </c>
      <c r="F197" s="10" t="s">
        <v>371</v>
      </c>
      <c r="G197" s="11" t="s">
        <v>14</v>
      </c>
      <c r="H197" s="10" t="s">
        <v>372</v>
      </c>
      <c r="I197" s="12" t="str">
        <f>'[6]Res_Ginástica Geral'!H191</f>
        <v>Apto</v>
      </c>
      <c r="J197" s="13" t="str">
        <f>'[6]Res_Atletismo Geral'!H191</f>
        <v>Apto</v>
      </c>
      <c r="K197" s="13" t="str">
        <f>'[6]Res_Natação Geral'!H191</f>
        <v>Apto</v>
      </c>
      <c r="L197" s="14" t="s">
        <v>16</v>
      </c>
      <c r="M197" s="14" t="s">
        <v>16</v>
      </c>
      <c r="N197" s="15"/>
      <c r="O197" s="14"/>
      <c r="P197" s="10"/>
      <c r="Q197" s="16">
        <f t="shared" si="4"/>
        <v>5</v>
      </c>
      <c r="R197" s="14" t="s">
        <v>16</v>
      </c>
    </row>
    <row r="198" spans="1:21" ht="15" hidden="1" customHeight="1" x14ac:dyDescent="0.2">
      <c r="A198" s="8" t="s">
        <v>328</v>
      </c>
      <c r="B198" s="9">
        <v>29</v>
      </c>
      <c r="C198" s="128"/>
      <c r="D198" s="10"/>
      <c r="E198" s="10">
        <v>516</v>
      </c>
      <c r="F198" s="10" t="s">
        <v>373</v>
      </c>
      <c r="G198" s="11" t="s">
        <v>14</v>
      </c>
      <c r="H198" s="10" t="s">
        <v>374</v>
      </c>
      <c r="I198" s="12" t="str">
        <f>'[6]Res_Ginástica Geral'!H192</f>
        <v>Apto</v>
      </c>
      <c r="J198" s="13" t="str">
        <f>'[6]Res_Atletismo Geral'!H192</f>
        <v>Apto</v>
      </c>
      <c r="K198" s="13" t="str">
        <f>'[6]Res_Natação Geral'!H192</f>
        <v>Apto</v>
      </c>
      <c r="L198" s="14" t="s">
        <v>16</v>
      </c>
      <c r="M198" s="14" t="s">
        <v>16</v>
      </c>
      <c r="N198" s="15"/>
      <c r="O198" s="14"/>
      <c r="P198" s="10"/>
      <c r="Q198" s="16">
        <f t="shared" si="4"/>
        <v>5</v>
      </c>
      <c r="R198" s="14" t="s">
        <v>16</v>
      </c>
    </row>
    <row r="199" spans="1:21" ht="15" hidden="1" customHeight="1" x14ac:dyDescent="0.2">
      <c r="A199" s="8" t="s">
        <v>328</v>
      </c>
      <c r="B199" s="9">
        <v>30</v>
      </c>
      <c r="C199" s="128"/>
      <c r="D199" s="10"/>
      <c r="E199" s="10">
        <v>118</v>
      </c>
      <c r="F199" s="10" t="s">
        <v>375</v>
      </c>
      <c r="G199" s="11" t="s">
        <v>14</v>
      </c>
      <c r="H199" s="10" t="s">
        <v>376</v>
      </c>
      <c r="I199" s="12" t="str">
        <f>'[6]Res_Ginástica Geral'!H193</f>
        <v>Apto</v>
      </c>
      <c r="J199" s="13" t="str">
        <f>'[6]Res_Atletismo Geral'!H193</f>
        <v>Apto</v>
      </c>
      <c r="K199" s="13" t="str">
        <f>'[6]Res_Natação Geral'!H193</f>
        <v>Apto</v>
      </c>
      <c r="L199" s="14" t="s">
        <v>16</v>
      </c>
      <c r="M199" s="14" t="s">
        <v>16</v>
      </c>
      <c r="N199" s="15"/>
      <c r="O199" s="14"/>
      <c r="P199" s="10"/>
      <c r="Q199" s="16">
        <f t="shared" si="4"/>
        <v>5</v>
      </c>
      <c r="R199" s="14" t="s">
        <v>16</v>
      </c>
    </row>
    <row r="200" spans="1:21" ht="15" hidden="1" customHeight="1" x14ac:dyDescent="0.2">
      <c r="A200" s="8" t="s">
        <v>328</v>
      </c>
      <c r="B200" s="9">
        <v>31</v>
      </c>
      <c r="C200" s="128"/>
      <c r="D200" s="10"/>
      <c r="E200" s="10">
        <v>37</v>
      </c>
      <c r="F200" s="10" t="s">
        <v>377</v>
      </c>
      <c r="G200" s="11" t="s">
        <v>14</v>
      </c>
      <c r="H200" s="10" t="s">
        <v>378</v>
      </c>
      <c r="I200" s="12" t="str">
        <f>'[6]Res_Ginástica Geral'!H194</f>
        <v>Apto</v>
      </c>
      <c r="J200" s="13" t="str">
        <f>'[6]Res_Atletismo Geral'!H194</f>
        <v>Apto</v>
      </c>
      <c r="K200" s="13" t="str">
        <f>'[6]Res_Natação Geral'!H194</f>
        <v>Apto</v>
      </c>
      <c r="L200" s="14" t="s">
        <v>16</v>
      </c>
      <c r="M200" s="14" t="s">
        <v>16</v>
      </c>
      <c r="N200" s="15"/>
      <c r="O200" s="14"/>
      <c r="P200" s="10"/>
      <c r="Q200" s="16">
        <f t="shared" si="4"/>
        <v>5</v>
      </c>
      <c r="R200" s="14" t="s">
        <v>16</v>
      </c>
    </row>
    <row r="201" spans="1:21" ht="15" hidden="1" customHeight="1" x14ac:dyDescent="0.2">
      <c r="A201" s="8" t="s">
        <v>328</v>
      </c>
      <c r="B201" s="9">
        <v>32</v>
      </c>
      <c r="C201" s="128"/>
      <c r="D201" s="10"/>
      <c r="E201" s="10">
        <v>120</v>
      </c>
      <c r="F201" s="10" t="s">
        <v>379</v>
      </c>
      <c r="G201" s="11" t="s">
        <v>14</v>
      </c>
      <c r="H201" s="10" t="s">
        <v>380</v>
      </c>
      <c r="I201" s="12" t="str">
        <f>'[6]Res_Ginástica Geral'!H195</f>
        <v>Apto</v>
      </c>
      <c r="J201" s="13" t="str">
        <f>'[6]Res_Atletismo Geral'!H195</f>
        <v>Apto</v>
      </c>
      <c r="K201" s="13" t="str">
        <f>'[6]Res_Natação Geral'!H195</f>
        <v>Apto</v>
      </c>
      <c r="L201" s="14" t="s">
        <v>16</v>
      </c>
      <c r="M201" s="14" t="s">
        <v>16</v>
      </c>
      <c r="N201" s="15"/>
      <c r="O201" s="14"/>
      <c r="P201" s="10"/>
      <c r="Q201" s="16">
        <f t="shared" si="4"/>
        <v>5</v>
      </c>
      <c r="R201" s="14" t="s">
        <v>16</v>
      </c>
    </row>
    <row r="202" spans="1:21" ht="15" hidden="1" customHeight="1" x14ac:dyDescent="0.2">
      <c r="A202" s="8" t="s">
        <v>328</v>
      </c>
      <c r="B202" s="9">
        <v>33</v>
      </c>
      <c r="C202" s="128"/>
      <c r="D202" s="10"/>
      <c r="E202" s="10">
        <v>321</v>
      </c>
      <c r="F202" s="10" t="s">
        <v>381</v>
      </c>
      <c r="G202" s="11" t="s">
        <v>14</v>
      </c>
      <c r="H202" s="10" t="s">
        <v>382</v>
      </c>
      <c r="I202" s="14"/>
      <c r="J202" s="14"/>
      <c r="K202" s="14"/>
      <c r="L202" s="14"/>
      <c r="M202" s="12"/>
      <c r="N202" s="14"/>
      <c r="O202" s="14"/>
      <c r="P202" s="10"/>
      <c r="Q202" s="16">
        <f t="shared" si="4"/>
        <v>0</v>
      </c>
      <c r="R202" s="23"/>
      <c r="U202">
        <v>2</v>
      </c>
    </row>
    <row r="203" spans="1:21" ht="15" hidden="1" customHeight="1" x14ac:dyDescent="0.2">
      <c r="A203" s="8" t="s">
        <v>328</v>
      </c>
      <c r="B203" s="9">
        <v>34</v>
      </c>
      <c r="C203" s="128"/>
      <c r="D203" s="10"/>
      <c r="E203" s="10">
        <v>224</v>
      </c>
      <c r="F203" s="10" t="s">
        <v>383</v>
      </c>
      <c r="G203" s="11" t="s">
        <v>14</v>
      </c>
      <c r="H203" s="10" t="s">
        <v>384</v>
      </c>
      <c r="I203" s="12" t="str">
        <f>'[6]Res_Ginástica Geral'!H197</f>
        <v>Apto</v>
      </c>
      <c r="J203" s="13" t="str">
        <f>'[6]Res_Atletismo Geral'!H197</f>
        <v>Apto</v>
      </c>
      <c r="K203" s="13" t="str">
        <f>'[6]Res_Natação Geral'!H197</f>
        <v>Apto</v>
      </c>
      <c r="L203" s="14" t="s">
        <v>16</v>
      </c>
      <c r="M203" s="14" t="s">
        <v>16</v>
      </c>
      <c r="N203" s="15"/>
      <c r="O203" s="14"/>
      <c r="P203" s="10"/>
      <c r="Q203" s="16">
        <f t="shared" si="4"/>
        <v>5</v>
      </c>
      <c r="R203" s="14" t="s">
        <v>16</v>
      </c>
    </row>
    <row r="204" spans="1:21" ht="15" hidden="1" customHeight="1" x14ac:dyDescent="0.2">
      <c r="A204" s="8" t="s">
        <v>328</v>
      </c>
      <c r="B204" s="9">
        <v>35</v>
      </c>
      <c r="C204" s="128"/>
      <c r="D204" s="10"/>
      <c r="E204" s="10">
        <v>23</v>
      </c>
      <c r="F204" s="10" t="s">
        <v>385</v>
      </c>
      <c r="G204" s="11" t="s">
        <v>14</v>
      </c>
      <c r="H204" s="10" t="s">
        <v>386</v>
      </c>
      <c r="I204" s="12" t="str">
        <f>'[6]Res_Ginástica Geral'!H198</f>
        <v>Apto</v>
      </c>
      <c r="J204" s="13" t="str">
        <f>'[6]Res_Atletismo Geral'!H198</f>
        <v>Apto</v>
      </c>
      <c r="K204" s="13" t="str">
        <f>'[6]Res_Natação Geral'!H198</f>
        <v>Apto</v>
      </c>
      <c r="L204" s="14" t="s">
        <v>16</v>
      </c>
      <c r="M204" s="14" t="s">
        <v>16</v>
      </c>
      <c r="N204" s="15"/>
      <c r="O204" s="14"/>
      <c r="P204" s="10"/>
      <c r="Q204" s="16">
        <f t="shared" si="4"/>
        <v>5</v>
      </c>
      <c r="R204" s="14" t="s">
        <v>16</v>
      </c>
    </row>
    <row r="205" spans="1:21" ht="15" hidden="1" customHeight="1" x14ac:dyDescent="0.2">
      <c r="A205" s="8" t="s">
        <v>328</v>
      </c>
      <c r="B205" s="9">
        <v>36</v>
      </c>
      <c r="C205" s="128"/>
      <c r="D205" s="10"/>
      <c r="E205" s="10">
        <v>144</v>
      </c>
      <c r="F205" s="10" t="s">
        <v>387</v>
      </c>
      <c r="G205" s="11" t="s">
        <v>14</v>
      </c>
      <c r="H205" s="10" t="s">
        <v>388</v>
      </c>
      <c r="I205" s="12" t="str">
        <f>'[6]Res_Ginástica Geral'!H199</f>
        <v>Apto</v>
      </c>
      <c r="J205" s="13" t="str">
        <f>'[6]Res_Atletismo Geral'!H199</f>
        <v>Apto</v>
      </c>
      <c r="K205" s="13" t="str">
        <f>'[6]Res_Natação Geral'!H199</f>
        <v>Apto</v>
      </c>
      <c r="L205" s="14" t="s">
        <v>16</v>
      </c>
      <c r="M205" s="14" t="s">
        <v>16</v>
      </c>
      <c r="N205" s="15"/>
      <c r="O205" s="14"/>
      <c r="P205" s="10"/>
      <c r="Q205" s="16">
        <f t="shared" si="4"/>
        <v>5</v>
      </c>
      <c r="R205" s="14" t="s">
        <v>16</v>
      </c>
    </row>
    <row r="206" spans="1:21" ht="15" hidden="1" customHeight="1" x14ac:dyDescent="0.2">
      <c r="A206" s="8" t="s">
        <v>328</v>
      </c>
      <c r="B206" s="9">
        <v>37</v>
      </c>
      <c r="C206" s="128"/>
      <c r="D206" s="10"/>
      <c r="E206" s="10">
        <v>117</v>
      </c>
      <c r="F206" s="10" t="s">
        <v>389</v>
      </c>
      <c r="G206" s="11" t="s">
        <v>14</v>
      </c>
      <c r="H206" s="10" t="s">
        <v>390</v>
      </c>
      <c r="I206" s="12" t="str">
        <f>'[6]Res_Ginástica Geral'!H200</f>
        <v>Apto</v>
      </c>
      <c r="J206" s="13" t="str">
        <f>'[6]Res_Atletismo Geral'!H200</f>
        <v>Apto</v>
      </c>
      <c r="K206" s="13" t="str">
        <f>'[6]Res_Natação Geral'!H200</f>
        <v>Apto</v>
      </c>
      <c r="L206" s="14" t="s">
        <v>16</v>
      </c>
      <c r="M206" s="14" t="s">
        <v>16</v>
      </c>
      <c r="N206" s="15"/>
      <c r="O206" s="14"/>
      <c r="P206" s="10"/>
      <c r="Q206" s="16">
        <f t="shared" si="4"/>
        <v>5</v>
      </c>
      <c r="R206" s="14" t="s">
        <v>16</v>
      </c>
    </row>
    <row r="207" spans="1:21" ht="15" hidden="1" customHeight="1" x14ac:dyDescent="0.2">
      <c r="A207" s="8" t="s">
        <v>328</v>
      </c>
      <c r="B207" s="9">
        <v>38</v>
      </c>
      <c r="C207" s="128"/>
      <c r="D207" s="10"/>
      <c r="E207" s="10">
        <v>408</v>
      </c>
      <c r="F207" s="10" t="s">
        <v>391</v>
      </c>
      <c r="G207" s="11" t="s">
        <v>14</v>
      </c>
      <c r="H207" s="10" t="s">
        <v>392</v>
      </c>
      <c r="I207" s="12" t="str">
        <f>'[6]Res_Ginástica Geral'!H201</f>
        <v>Apto</v>
      </c>
      <c r="J207" s="13" t="str">
        <f>'[6]Res_Atletismo Geral'!H201</f>
        <v>Apto</v>
      </c>
      <c r="K207" s="13" t="str">
        <f>'[6]Res_Natação Geral'!H201</f>
        <v>Apto</v>
      </c>
      <c r="L207" s="14" t="s">
        <v>16</v>
      </c>
      <c r="M207" s="14" t="s">
        <v>16</v>
      </c>
      <c r="N207" s="15"/>
      <c r="O207" s="14"/>
      <c r="P207" s="10"/>
      <c r="Q207" s="16">
        <f t="shared" si="4"/>
        <v>5</v>
      </c>
      <c r="R207" s="14" t="s">
        <v>16</v>
      </c>
    </row>
    <row r="208" spans="1:21" ht="15" hidden="1" customHeight="1" x14ac:dyDescent="0.2">
      <c r="A208" s="8" t="s">
        <v>328</v>
      </c>
      <c r="B208" s="9">
        <v>39</v>
      </c>
      <c r="C208" s="128"/>
      <c r="D208" s="10"/>
      <c r="E208" s="10">
        <v>397</v>
      </c>
      <c r="F208" s="10" t="s">
        <v>393</v>
      </c>
      <c r="G208" s="11" t="s">
        <v>14</v>
      </c>
      <c r="H208" s="10" t="s">
        <v>394</v>
      </c>
      <c r="I208" s="12" t="str">
        <f>'[6]Res_Ginástica Geral'!H202</f>
        <v>Apto</v>
      </c>
      <c r="J208" s="13" t="str">
        <f>'[6]Res_Atletismo Geral'!H202</f>
        <v>Apto</v>
      </c>
      <c r="K208" s="13" t="str">
        <f>'[6]Res_Natação Geral'!H202</f>
        <v>Apto</v>
      </c>
      <c r="L208" s="14" t="s">
        <v>16</v>
      </c>
      <c r="M208" s="14" t="s">
        <v>16</v>
      </c>
      <c r="N208" s="15"/>
      <c r="O208" s="14"/>
      <c r="P208" s="10"/>
      <c r="Q208" s="16">
        <f t="shared" si="4"/>
        <v>5</v>
      </c>
      <c r="R208" s="14" t="s">
        <v>16</v>
      </c>
    </row>
    <row r="209" spans="1:21" ht="15" hidden="1" customHeight="1" x14ac:dyDescent="0.2">
      <c r="A209" s="8" t="s">
        <v>328</v>
      </c>
      <c r="B209" s="9">
        <v>40</v>
      </c>
      <c r="C209" s="128"/>
      <c r="D209" s="10"/>
      <c r="E209" s="10">
        <v>384</v>
      </c>
      <c r="F209" s="10" t="s">
        <v>395</v>
      </c>
      <c r="G209" s="11" t="s">
        <v>14</v>
      </c>
      <c r="H209" s="10" t="s">
        <v>396</v>
      </c>
      <c r="I209" s="12" t="str">
        <f>'[6]Res_Ginástica Geral'!H203</f>
        <v>Apto</v>
      </c>
      <c r="J209" s="13" t="str">
        <f>'[6]Res_Atletismo Geral'!H203</f>
        <v>Apto</v>
      </c>
      <c r="K209" s="13" t="str">
        <f>'[6]Res_Natação Geral'!H203</f>
        <v>Apto</v>
      </c>
      <c r="L209" s="14" t="s">
        <v>16</v>
      </c>
      <c r="M209" s="14" t="s">
        <v>16</v>
      </c>
      <c r="N209" s="15"/>
      <c r="O209" s="14"/>
      <c r="P209" s="10"/>
      <c r="Q209" s="16">
        <f t="shared" si="4"/>
        <v>5</v>
      </c>
      <c r="R209" s="14" t="s">
        <v>16</v>
      </c>
    </row>
    <row r="210" spans="1:21" ht="15" hidden="1" customHeight="1" x14ac:dyDescent="0.2">
      <c r="A210" s="8" t="s">
        <v>328</v>
      </c>
      <c r="B210" s="9">
        <v>41</v>
      </c>
      <c r="C210" s="128"/>
      <c r="D210" s="10"/>
      <c r="E210" s="10">
        <v>193</v>
      </c>
      <c r="F210" s="10" t="s">
        <v>397</v>
      </c>
      <c r="G210" s="11" t="s">
        <v>14</v>
      </c>
      <c r="H210" s="10" t="s">
        <v>398</v>
      </c>
      <c r="I210" s="12" t="str">
        <f>'[6]Res_Ginástica Geral'!H204</f>
        <v>Apto</v>
      </c>
      <c r="J210" s="13" t="str">
        <f>'[6]Res_Atletismo Geral'!H204</f>
        <v>Apto</v>
      </c>
      <c r="K210" s="13" t="str">
        <f>'[6]Res_Natação Geral'!H204</f>
        <v>Apto</v>
      </c>
      <c r="L210" s="14" t="s">
        <v>16</v>
      </c>
      <c r="M210" s="14" t="s">
        <v>16</v>
      </c>
      <c r="N210" s="15"/>
      <c r="O210" s="14"/>
      <c r="P210" s="10"/>
      <c r="Q210" s="16">
        <f t="shared" si="4"/>
        <v>5</v>
      </c>
      <c r="R210" s="14" t="s">
        <v>16</v>
      </c>
    </row>
    <row r="211" spans="1:21" ht="15" hidden="1" customHeight="1" x14ac:dyDescent="0.2">
      <c r="A211" s="8" t="s">
        <v>328</v>
      </c>
      <c r="B211" s="10">
        <v>42</v>
      </c>
      <c r="C211" s="128"/>
      <c r="D211" s="10"/>
      <c r="E211" s="10">
        <v>473</v>
      </c>
      <c r="F211" s="10" t="s">
        <v>399</v>
      </c>
      <c r="G211" s="11" t="s">
        <v>14</v>
      </c>
      <c r="H211" s="10" t="s">
        <v>400</v>
      </c>
      <c r="I211" s="12" t="str">
        <f>'[6]Res_Ginástica Geral'!H436</f>
        <v>Apto</v>
      </c>
      <c r="J211" s="13" t="str">
        <f>'[6]Res_Atletismo Geral'!H436</f>
        <v>Apto</v>
      </c>
      <c r="K211" s="13" t="str">
        <f>'[6]Res_Natação Geral'!H436</f>
        <v>Apto</v>
      </c>
      <c r="L211" s="15"/>
      <c r="M211" s="14" t="s">
        <v>17</v>
      </c>
      <c r="N211" s="14" t="s">
        <v>16</v>
      </c>
      <c r="O211" s="14"/>
      <c r="P211" s="10"/>
      <c r="Q211" s="16">
        <f t="shared" si="4"/>
        <v>5</v>
      </c>
      <c r="R211" s="14" t="s">
        <v>17</v>
      </c>
      <c r="U211">
        <v>1</v>
      </c>
    </row>
    <row r="212" spans="1:21" ht="15" hidden="1" customHeight="1" x14ac:dyDescent="0.2">
      <c r="A212" s="8" t="s">
        <v>328</v>
      </c>
      <c r="B212" s="9">
        <v>43</v>
      </c>
      <c r="C212" s="128"/>
      <c r="D212" s="10"/>
      <c r="E212" s="10">
        <v>174</v>
      </c>
      <c r="F212" s="10" t="s">
        <v>401</v>
      </c>
      <c r="G212" s="11" t="s">
        <v>14</v>
      </c>
      <c r="H212" s="10" t="s">
        <v>402</v>
      </c>
      <c r="I212" s="12" t="str">
        <f>'[6]Res_Ginástica Geral'!H206</f>
        <v>Apto</v>
      </c>
      <c r="J212" s="13" t="str">
        <f>'[6]Res_Atletismo Geral'!H206</f>
        <v>Apto</v>
      </c>
      <c r="K212" s="13" t="str">
        <f>'[6]Res_Natação Geral'!H206</f>
        <v>Apto</v>
      </c>
      <c r="L212" s="14" t="s">
        <v>16</v>
      </c>
      <c r="M212" s="14" t="s">
        <v>16</v>
      </c>
      <c r="N212" s="15"/>
      <c r="O212" s="14"/>
      <c r="P212" s="10"/>
      <c r="Q212" s="16">
        <f t="shared" si="4"/>
        <v>5</v>
      </c>
      <c r="R212" s="14" t="s">
        <v>16</v>
      </c>
    </row>
    <row r="213" spans="1:21" ht="15" hidden="1" customHeight="1" x14ac:dyDescent="0.2">
      <c r="A213" s="8" t="s">
        <v>328</v>
      </c>
      <c r="B213" s="9">
        <v>44</v>
      </c>
      <c r="C213" s="128"/>
      <c r="D213" s="10"/>
      <c r="E213" s="10">
        <v>518</v>
      </c>
      <c r="F213" s="10" t="s">
        <v>403</v>
      </c>
      <c r="G213" s="11" t="s">
        <v>14</v>
      </c>
      <c r="H213" s="10" t="s">
        <v>404</v>
      </c>
      <c r="I213" s="12" t="str">
        <f>'[6]Res_Ginástica Geral'!H35</f>
        <v>Inapto</v>
      </c>
      <c r="J213" s="13" t="str">
        <f>'[6]Res_Atletismo Geral'!H35</f>
        <v>Inapto</v>
      </c>
      <c r="K213" s="13" t="str">
        <f>'[6]Res_Natação Geral'!H35</f>
        <v>Apto</v>
      </c>
      <c r="L213" s="14" t="s">
        <v>16</v>
      </c>
      <c r="M213" s="12"/>
      <c r="N213" s="15"/>
      <c r="O213" s="14"/>
      <c r="P213" s="10"/>
      <c r="Q213" s="16">
        <f t="shared" si="4"/>
        <v>4</v>
      </c>
      <c r="R213" s="14" t="s">
        <v>17</v>
      </c>
      <c r="U213">
        <v>1</v>
      </c>
    </row>
    <row r="214" spans="1:21" ht="15" hidden="1" customHeight="1" x14ac:dyDescent="0.2">
      <c r="A214" s="8" t="s">
        <v>328</v>
      </c>
      <c r="B214" s="9">
        <v>45</v>
      </c>
      <c r="C214" s="128"/>
      <c r="D214" s="10"/>
      <c r="E214" s="10">
        <v>412</v>
      </c>
      <c r="F214" s="10" t="s">
        <v>405</v>
      </c>
      <c r="G214" s="11" t="s">
        <v>14</v>
      </c>
      <c r="H214" s="10" t="s">
        <v>406</v>
      </c>
      <c r="I214" s="12" t="str">
        <f>'[6]Res_Ginástica Geral'!H208</f>
        <v>Apto</v>
      </c>
      <c r="J214" s="13" t="str">
        <f>'[6]Res_Atletismo Geral'!H208</f>
        <v>Apto</v>
      </c>
      <c r="K214" s="13" t="str">
        <f>'[6]Res_Natação Geral'!H208</f>
        <v>Apto</v>
      </c>
      <c r="L214" s="14" t="s">
        <v>16</v>
      </c>
      <c r="M214" s="14" t="s">
        <v>16</v>
      </c>
      <c r="N214" s="15"/>
      <c r="O214" s="14"/>
      <c r="P214" s="10"/>
      <c r="Q214" s="16">
        <f t="shared" si="4"/>
        <v>5</v>
      </c>
      <c r="R214" s="14" t="s">
        <v>16</v>
      </c>
    </row>
    <row r="215" spans="1:21" ht="15" hidden="1" customHeight="1" x14ac:dyDescent="0.2">
      <c r="A215" s="8" t="s">
        <v>328</v>
      </c>
      <c r="B215" s="9">
        <v>46</v>
      </c>
      <c r="C215" s="128"/>
      <c r="D215" s="10"/>
      <c r="E215" s="10">
        <v>308</v>
      </c>
      <c r="F215" s="10" t="s">
        <v>407</v>
      </c>
      <c r="G215" s="11" t="s">
        <v>14</v>
      </c>
      <c r="H215" s="10" t="s">
        <v>408</v>
      </c>
      <c r="I215" s="12" t="str">
        <f>'[6]Res_Ginástica Geral'!H209</f>
        <v>Apto</v>
      </c>
      <c r="J215" s="13" t="str">
        <f>'[6]Res_Atletismo Geral'!H209</f>
        <v>Apto</v>
      </c>
      <c r="K215" s="13" t="str">
        <f>'[6]Res_Natação Geral'!H209</f>
        <v>Apto</v>
      </c>
      <c r="L215" s="14" t="s">
        <v>16</v>
      </c>
      <c r="M215" s="14" t="s">
        <v>16</v>
      </c>
      <c r="N215" s="15"/>
      <c r="O215" s="14"/>
      <c r="P215" s="10"/>
      <c r="Q215" s="16">
        <f t="shared" si="4"/>
        <v>5</v>
      </c>
      <c r="R215" s="14" t="s">
        <v>16</v>
      </c>
    </row>
    <row r="216" spans="1:21" ht="15" hidden="1" customHeight="1" x14ac:dyDescent="0.2">
      <c r="A216" s="8" t="s">
        <v>328</v>
      </c>
      <c r="B216" s="9">
        <v>47</v>
      </c>
      <c r="C216" s="128"/>
      <c r="D216" s="10"/>
      <c r="E216" s="10">
        <v>617</v>
      </c>
      <c r="F216" s="10" t="s">
        <v>409</v>
      </c>
      <c r="G216" s="11" t="s">
        <v>14</v>
      </c>
      <c r="H216" s="10" t="s">
        <v>410</v>
      </c>
      <c r="I216" s="12" t="str">
        <f>'[6]Res_Ginástica Geral'!H106</f>
        <v>Apto</v>
      </c>
      <c r="J216" s="13" t="str">
        <f>'[6]Res_Atletismo Geral'!H106</f>
        <v>Apto</v>
      </c>
      <c r="K216" s="13" t="str">
        <f>'[6]Res_Natação Geral'!H106</f>
        <v>Inapto</v>
      </c>
      <c r="L216" s="14" t="s">
        <v>16</v>
      </c>
      <c r="M216" s="12"/>
      <c r="N216" s="14" t="s">
        <v>16</v>
      </c>
      <c r="O216" s="14"/>
      <c r="P216" s="10"/>
      <c r="Q216" s="16">
        <f t="shared" si="4"/>
        <v>5</v>
      </c>
      <c r="R216" s="14" t="s">
        <v>17</v>
      </c>
      <c r="U216">
        <v>1</v>
      </c>
    </row>
    <row r="217" spans="1:21" ht="15" hidden="1" customHeight="1" x14ac:dyDescent="0.2">
      <c r="A217" s="8" t="s">
        <v>328</v>
      </c>
      <c r="B217" s="9">
        <v>48</v>
      </c>
      <c r="C217" s="128"/>
      <c r="D217" s="10"/>
      <c r="E217" s="10">
        <v>106</v>
      </c>
      <c r="F217" s="10" t="s">
        <v>411</v>
      </c>
      <c r="G217" s="11" t="s">
        <v>14</v>
      </c>
      <c r="H217" s="10" t="s">
        <v>412</v>
      </c>
      <c r="I217" s="12" t="str">
        <f>'[6]Res_Ginástica Geral'!H211</f>
        <v>Apto</v>
      </c>
      <c r="J217" s="13" t="str">
        <f>'[6]Res_Atletismo Geral'!H211</f>
        <v>Apto</v>
      </c>
      <c r="K217" s="13" t="str">
        <f>'[6]Res_Natação Geral'!H211</f>
        <v>Apto</v>
      </c>
      <c r="L217" s="14" t="s">
        <v>16</v>
      </c>
      <c r="M217" s="14" t="s">
        <v>16</v>
      </c>
      <c r="N217" s="15"/>
      <c r="O217" s="14"/>
      <c r="P217" s="10"/>
      <c r="Q217" s="16">
        <f t="shared" si="4"/>
        <v>5</v>
      </c>
      <c r="R217" s="14" t="s">
        <v>16</v>
      </c>
    </row>
    <row r="218" spans="1:21" ht="15" hidden="1" customHeight="1" x14ac:dyDescent="0.2">
      <c r="A218" s="8" t="s">
        <v>328</v>
      </c>
      <c r="B218" s="9">
        <v>49</v>
      </c>
      <c r="C218" s="128"/>
      <c r="D218" s="10"/>
      <c r="E218" s="10">
        <v>228</v>
      </c>
      <c r="F218" s="10" t="s">
        <v>413</v>
      </c>
      <c r="G218" s="11" t="s">
        <v>14</v>
      </c>
      <c r="H218" s="10" t="s">
        <v>414</v>
      </c>
      <c r="I218" s="12" t="str">
        <f>'[6]Res_Ginástica Geral'!H212</f>
        <v>Apto</v>
      </c>
      <c r="J218" s="13" t="str">
        <f>'[6]Res_Atletismo Geral'!H212</f>
        <v>Apto</v>
      </c>
      <c r="K218" s="13" t="str">
        <f>'[6]Res_Natação Geral'!H212</f>
        <v>Apto</v>
      </c>
      <c r="L218" s="14" t="s">
        <v>16</v>
      </c>
      <c r="M218" s="14" t="s">
        <v>16</v>
      </c>
      <c r="N218" s="15"/>
      <c r="O218" s="14"/>
      <c r="P218" s="10"/>
      <c r="Q218" s="16">
        <f t="shared" si="4"/>
        <v>5</v>
      </c>
      <c r="R218" s="14" t="s">
        <v>16</v>
      </c>
    </row>
    <row r="219" spans="1:21" ht="15" hidden="1" customHeight="1" x14ac:dyDescent="0.2">
      <c r="A219" s="8" t="s">
        <v>328</v>
      </c>
      <c r="B219" s="10">
        <v>50</v>
      </c>
      <c r="C219" s="128"/>
      <c r="D219" s="10"/>
      <c r="E219" s="17">
        <v>161</v>
      </c>
      <c r="F219" s="17" t="s">
        <v>223</v>
      </c>
      <c r="G219" s="18" t="s">
        <v>34</v>
      </c>
      <c r="H219" s="17" t="s">
        <v>224</v>
      </c>
      <c r="I219" s="20" t="str">
        <f>'[6]Res_Ginástica Geral'!H213</f>
        <v xml:space="preserve"> </v>
      </c>
      <c r="J219" s="21"/>
      <c r="K219" s="21"/>
      <c r="L219" s="22"/>
      <c r="M219" s="22"/>
      <c r="N219" s="22"/>
      <c r="O219" s="14"/>
      <c r="P219" s="10"/>
      <c r="Q219" s="20">
        <f t="shared" si="4"/>
        <v>1</v>
      </c>
      <c r="R219" s="22"/>
    </row>
    <row r="220" spans="1:21" ht="15" hidden="1" customHeight="1" x14ac:dyDescent="0.2">
      <c r="A220" s="8" t="s">
        <v>328</v>
      </c>
      <c r="B220" s="9">
        <v>51</v>
      </c>
      <c r="C220" s="128"/>
      <c r="D220" s="10"/>
      <c r="E220" s="10">
        <v>430</v>
      </c>
      <c r="F220" s="10" t="s">
        <v>415</v>
      </c>
      <c r="G220" s="11" t="s">
        <v>14</v>
      </c>
      <c r="H220" s="10" t="s">
        <v>416</v>
      </c>
      <c r="I220" s="14"/>
      <c r="J220" s="14"/>
      <c r="K220" s="14"/>
      <c r="L220" s="14"/>
      <c r="M220" s="12"/>
      <c r="N220" s="14"/>
      <c r="O220" s="14"/>
      <c r="P220" s="10"/>
      <c r="Q220" s="16">
        <f t="shared" si="4"/>
        <v>0</v>
      </c>
      <c r="R220" s="23"/>
      <c r="U220">
        <v>2</v>
      </c>
    </row>
    <row r="221" spans="1:21" ht="15" hidden="1" customHeight="1" x14ac:dyDescent="0.2">
      <c r="A221" s="8" t="s">
        <v>328</v>
      </c>
      <c r="B221" s="9">
        <v>52</v>
      </c>
      <c r="C221" s="128"/>
      <c r="D221" s="10"/>
      <c r="E221" s="10">
        <v>303</v>
      </c>
      <c r="F221" s="10" t="s">
        <v>417</v>
      </c>
      <c r="G221" s="11" t="s">
        <v>14</v>
      </c>
      <c r="H221" s="10" t="s">
        <v>418</v>
      </c>
      <c r="I221" s="12" t="str">
        <f>'[6]Res_Ginástica Geral'!H215</f>
        <v>Apto</v>
      </c>
      <c r="J221" s="13" t="str">
        <f>'[6]Res_Atletismo Geral'!H215</f>
        <v>Apto</v>
      </c>
      <c r="K221" s="13" t="str">
        <f>'[6]Res_Natação Geral'!H215</f>
        <v>Apto</v>
      </c>
      <c r="L221" s="14" t="s">
        <v>16</v>
      </c>
      <c r="M221" s="14" t="s">
        <v>16</v>
      </c>
      <c r="N221" s="15"/>
      <c r="O221" s="14"/>
      <c r="P221" s="10"/>
      <c r="Q221" s="16">
        <f t="shared" si="4"/>
        <v>5</v>
      </c>
      <c r="R221" s="14" t="s">
        <v>16</v>
      </c>
    </row>
    <row r="222" spans="1:21" ht="15" hidden="1" customHeight="1" x14ac:dyDescent="0.2">
      <c r="A222" s="8" t="s">
        <v>328</v>
      </c>
      <c r="B222" s="10">
        <v>53</v>
      </c>
      <c r="C222" s="128"/>
      <c r="D222" s="10"/>
      <c r="E222" s="17">
        <v>394</v>
      </c>
      <c r="F222" s="17" t="s">
        <v>419</v>
      </c>
      <c r="G222" s="18" t="s">
        <v>21</v>
      </c>
      <c r="H222" s="17" t="s">
        <v>420</v>
      </c>
      <c r="I222" s="20" t="str">
        <f>'[6]Res_Ginástica Geral'!H216</f>
        <v xml:space="preserve"> </v>
      </c>
      <c r="J222" s="21"/>
      <c r="K222" s="21"/>
      <c r="L222" s="22"/>
      <c r="M222" s="22"/>
      <c r="N222" s="22"/>
      <c r="O222" s="14"/>
      <c r="P222" s="10"/>
      <c r="Q222" s="20">
        <f t="shared" si="4"/>
        <v>1</v>
      </c>
      <c r="R222" s="22"/>
    </row>
    <row r="223" spans="1:21" ht="15" hidden="1" customHeight="1" x14ac:dyDescent="0.2">
      <c r="A223" s="8" t="s">
        <v>328</v>
      </c>
      <c r="B223" s="9">
        <v>54</v>
      </c>
      <c r="C223" s="128"/>
      <c r="D223" s="10"/>
      <c r="E223" s="10">
        <v>304</v>
      </c>
      <c r="F223" s="10" t="s">
        <v>421</v>
      </c>
      <c r="G223" s="11" t="s">
        <v>14</v>
      </c>
      <c r="H223" s="10" t="s">
        <v>422</v>
      </c>
      <c r="I223" s="14"/>
      <c r="J223" s="14"/>
      <c r="K223" s="14"/>
      <c r="L223" s="14"/>
      <c r="M223" s="15"/>
      <c r="N223" s="14"/>
      <c r="O223" s="14"/>
      <c r="P223" s="10"/>
      <c r="Q223" s="16">
        <f t="shared" si="4"/>
        <v>0</v>
      </c>
      <c r="R223" s="23"/>
      <c r="U223">
        <v>2</v>
      </c>
    </row>
    <row r="224" spans="1:21" ht="15" hidden="1" customHeight="1" x14ac:dyDescent="0.2">
      <c r="A224" s="8" t="s">
        <v>328</v>
      </c>
      <c r="B224" s="10">
        <v>55</v>
      </c>
      <c r="C224" s="128"/>
      <c r="D224" s="10"/>
      <c r="E224" s="10">
        <v>242</v>
      </c>
      <c r="F224" s="10" t="s">
        <v>423</v>
      </c>
      <c r="G224" s="11" t="s">
        <v>14</v>
      </c>
      <c r="H224" s="10" t="s">
        <v>424</v>
      </c>
      <c r="I224" s="14"/>
      <c r="J224" s="14"/>
      <c r="K224" s="14"/>
      <c r="L224" s="14"/>
      <c r="M224" s="14"/>
      <c r="N224" s="15"/>
      <c r="O224" s="14"/>
      <c r="P224" s="10"/>
      <c r="Q224" s="16">
        <f t="shared" si="4"/>
        <v>0</v>
      </c>
      <c r="R224" s="14"/>
      <c r="U224">
        <v>2</v>
      </c>
    </row>
    <row r="225" spans="1:21" ht="15" hidden="1" customHeight="1" x14ac:dyDescent="0.2">
      <c r="A225" s="8" t="s">
        <v>328</v>
      </c>
      <c r="B225" s="10">
        <v>56</v>
      </c>
      <c r="C225" s="128"/>
      <c r="D225" s="10"/>
      <c r="E225" s="17">
        <v>184</v>
      </c>
      <c r="F225" s="17" t="s">
        <v>243</v>
      </c>
      <c r="G225" s="18" t="s">
        <v>21</v>
      </c>
      <c r="H225" s="17" t="s">
        <v>244</v>
      </c>
      <c r="I225" s="20" t="str">
        <f>'[6]Res_Ginástica Geral'!H219</f>
        <v xml:space="preserve"> </v>
      </c>
      <c r="J225" s="21"/>
      <c r="K225" s="21"/>
      <c r="L225" s="22"/>
      <c r="M225" s="22"/>
      <c r="N225" s="22"/>
      <c r="O225" s="14"/>
      <c r="P225" s="10"/>
      <c r="Q225" s="20">
        <f t="shared" si="4"/>
        <v>1</v>
      </c>
      <c r="R225" s="22"/>
    </row>
    <row r="226" spans="1:21" ht="15" hidden="1" customHeight="1" x14ac:dyDescent="0.2">
      <c r="A226" s="8" t="s">
        <v>328</v>
      </c>
      <c r="B226" s="10">
        <v>57</v>
      </c>
      <c r="C226" s="128"/>
      <c r="D226" s="10"/>
      <c r="E226" s="17">
        <v>314</v>
      </c>
      <c r="F226" s="17" t="s">
        <v>425</v>
      </c>
      <c r="G226" s="18" t="s">
        <v>21</v>
      </c>
      <c r="H226" s="17" t="s">
        <v>426</v>
      </c>
      <c r="I226" s="20" t="str">
        <f>'[6]Res_Ginástica Geral'!H220</f>
        <v xml:space="preserve"> </v>
      </c>
      <c r="J226" s="21"/>
      <c r="K226" s="21"/>
      <c r="L226" s="22"/>
      <c r="M226" s="22"/>
      <c r="N226" s="22"/>
      <c r="O226" s="14"/>
      <c r="P226" s="10"/>
      <c r="Q226" s="20">
        <f t="shared" si="4"/>
        <v>1</v>
      </c>
      <c r="R226" s="22"/>
    </row>
    <row r="227" spans="1:21" ht="15" hidden="1" customHeight="1" x14ac:dyDescent="0.2">
      <c r="A227" s="8" t="s">
        <v>328</v>
      </c>
      <c r="B227" s="10">
        <v>58</v>
      </c>
      <c r="C227" s="128"/>
      <c r="D227" s="10"/>
      <c r="E227" s="17">
        <v>55</v>
      </c>
      <c r="F227" s="17" t="s">
        <v>321</v>
      </c>
      <c r="G227" s="18" t="s">
        <v>34</v>
      </c>
      <c r="H227" s="17" t="s">
        <v>322</v>
      </c>
      <c r="I227" s="20" t="str">
        <f>'[6]Res_Ginástica Geral'!H221</f>
        <v xml:space="preserve"> </v>
      </c>
      <c r="J227" s="21"/>
      <c r="K227" s="21"/>
      <c r="L227" s="22"/>
      <c r="M227" s="22"/>
      <c r="N227" s="22"/>
      <c r="O227" s="14"/>
      <c r="P227" s="10"/>
      <c r="Q227" s="20">
        <f t="shared" si="4"/>
        <v>1</v>
      </c>
      <c r="R227" s="22"/>
      <c r="S227" s="26" t="s">
        <v>328</v>
      </c>
    </row>
    <row r="228" spans="1:21" ht="16" hidden="1" customHeight="1" x14ac:dyDescent="0.2">
      <c r="A228" s="28"/>
      <c r="B228" s="28"/>
      <c r="C228" s="128"/>
      <c r="D228" s="10"/>
      <c r="E228" s="28"/>
      <c r="F228" s="28"/>
      <c r="G228" s="36"/>
      <c r="H228" s="28"/>
      <c r="I228" s="30" t="s">
        <v>8</v>
      </c>
      <c r="J228" s="30" t="s">
        <v>87</v>
      </c>
      <c r="K228" s="30" t="s">
        <v>88</v>
      </c>
      <c r="L228" s="30" t="s">
        <v>89</v>
      </c>
      <c r="M228" s="31" t="s">
        <v>90</v>
      </c>
      <c r="N228" s="31" t="s">
        <v>91</v>
      </c>
      <c r="O228" s="14"/>
      <c r="P228" s="10"/>
      <c r="Q228" s="30" t="s">
        <v>10</v>
      </c>
      <c r="R228" s="30" t="s">
        <v>93</v>
      </c>
      <c r="S228" s="26">
        <f>COUNTA(Q170:Q227)</f>
        <v>58</v>
      </c>
      <c r="T228" s="32">
        <f>(58-7)</f>
        <v>51</v>
      </c>
    </row>
    <row r="229" spans="1:21" ht="15" hidden="1" customHeight="1" x14ac:dyDescent="0.2">
      <c r="A229" s="8" t="s">
        <v>427</v>
      </c>
      <c r="B229" s="10">
        <v>1</v>
      </c>
      <c r="C229" s="128"/>
      <c r="D229" s="10"/>
      <c r="E229" s="17">
        <v>24</v>
      </c>
      <c r="F229" s="17" t="s">
        <v>383</v>
      </c>
      <c r="G229" s="18" t="s">
        <v>34</v>
      </c>
      <c r="H229" s="17" t="s">
        <v>384</v>
      </c>
      <c r="I229" s="20" t="str">
        <f>'[6]Res_Ginástica Geral'!H223</f>
        <v xml:space="preserve"> </v>
      </c>
      <c r="J229" s="21"/>
      <c r="K229" s="21"/>
      <c r="L229" s="22"/>
      <c r="M229" s="22"/>
      <c r="N229" s="22"/>
      <c r="O229" s="14"/>
      <c r="P229" s="10"/>
      <c r="Q229" s="20">
        <f t="shared" ref="Q229:Q286" si="5">COUNTA(I229:O229)</f>
        <v>1</v>
      </c>
      <c r="R229" s="22"/>
    </row>
    <row r="230" spans="1:21" ht="15" hidden="1" customHeight="1" x14ac:dyDescent="0.2">
      <c r="A230" s="8" t="s">
        <v>427</v>
      </c>
      <c r="B230" s="10">
        <v>2</v>
      </c>
      <c r="C230" s="128"/>
      <c r="D230" s="10"/>
      <c r="E230" s="17">
        <v>170</v>
      </c>
      <c r="F230" s="17" t="s">
        <v>223</v>
      </c>
      <c r="G230" s="18" t="s">
        <v>34</v>
      </c>
      <c r="H230" s="17" t="s">
        <v>224</v>
      </c>
      <c r="I230" s="20" t="str">
        <f>'[6]Res_Ginástica Geral'!H224</f>
        <v xml:space="preserve"> </v>
      </c>
      <c r="J230" s="21"/>
      <c r="K230" s="21"/>
      <c r="L230" s="22"/>
      <c r="M230" s="22"/>
      <c r="N230" s="22"/>
      <c r="O230" s="14"/>
      <c r="P230" s="10"/>
      <c r="Q230" s="20">
        <f t="shared" si="5"/>
        <v>1</v>
      </c>
      <c r="R230" s="22"/>
    </row>
    <row r="231" spans="1:21" x14ac:dyDescent="0.2">
      <c r="A231" s="8" t="s">
        <v>427</v>
      </c>
      <c r="B231" s="10">
        <v>3</v>
      </c>
      <c r="C231" s="128"/>
      <c r="D231" s="10">
        <v>8</v>
      </c>
      <c r="E231" s="10">
        <v>599</v>
      </c>
      <c r="F231" s="10" t="s">
        <v>428</v>
      </c>
      <c r="G231" s="11" t="s">
        <v>14</v>
      </c>
      <c r="H231" s="10" t="s">
        <v>429</v>
      </c>
      <c r="I231" s="14"/>
      <c r="J231" s="14"/>
      <c r="K231" s="14"/>
      <c r="L231" s="14"/>
      <c r="M231" s="15"/>
      <c r="N231" s="15"/>
      <c r="O231" s="14"/>
      <c r="P231" s="10"/>
      <c r="Q231" s="16">
        <f t="shared" si="5"/>
        <v>0</v>
      </c>
      <c r="R231" s="23"/>
      <c r="U231">
        <v>2</v>
      </c>
    </row>
    <row r="232" spans="1:21" ht="15" hidden="1" customHeight="1" x14ac:dyDescent="0.2">
      <c r="A232" s="8" t="s">
        <v>427</v>
      </c>
      <c r="B232" s="9">
        <v>4</v>
      </c>
      <c r="C232" s="128"/>
      <c r="D232" s="10"/>
      <c r="E232" s="10">
        <v>554</v>
      </c>
      <c r="F232" s="10" t="s">
        <v>430</v>
      </c>
      <c r="G232" s="38" t="s">
        <v>197</v>
      </c>
      <c r="H232" s="10" t="s">
        <v>431</v>
      </c>
      <c r="I232" s="12" t="str">
        <f>'[6]Res_Ginástica Geral'!H226</f>
        <v>Apto</v>
      </c>
      <c r="J232" s="13" t="str">
        <f>'[6]Res_Atletismo Geral'!H226</f>
        <v>Apto</v>
      </c>
      <c r="K232" s="13" t="str">
        <f>'[6]Res_Natação Geral'!H226</f>
        <v>Apto</v>
      </c>
      <c r="L232" s="14" t="s">
        <v>16</v>
      </c>
      <c r="M232" s="14" t="s">
        <v>16</v>
      </c>
      <c r="N232" s="15"/>
      <c r="O232" s="14"/>
      <c r="P232" s="10"/>
      <c r="Q232" s="16">
        <f t="shared" si="5"/>
        <v>5</v>
      </c>
      <c r="R232" s="14" t="s">
        <v>16</v>
      </c>
    </row>
    <row r="233" spans="1:21" ht="15" hidden="1" customHeight="1" x14ac:dyDescent="0.2">
      <c r="A233" s="8" t="s">
        <v>427</v>
      </c>
      <c r="B233" s="9">
        <v>5</v>
      </c>
      <c r="C233" s="128"/>
      <c r="D233" s="10"/>
      <c r="E233" s="10">
        <v>276</v>
      </c>
      <c r="F233" s="10" t="s">
        <v>432</v>
      </c>
      <c r="G233" s="11" t="s">
        <v>14</v>
      </c>
      <c r="H233" s="10" t="s">
        <v>433</v>
      </c>
      <c r="I233" s="12" t="str">
        <f>'[6]Res_Ginástica Geral'!H227</f>
        <v>Apto</v>
      </c>
      <c r="J233" s="13" t="str">
        <f>'[6]Res_Atletismo Geral'!H227</f>
        <v>Apto</v>
      </c>
      <c r="K233" s="13" t="str">
        <f>'[6]Res_Natação Geral'!H227</f>
        <v>Apto</v>
      </c>
      <c r="L233" s="14" t="s">
        <v>16</v>
      </c>
      <c r="M233" s="14" t="s">
        <v>16</v>
      </c>
      <c r="N233" s="15"/>
      <c r="O233" s="14"/>
      <c r="P233" s="10"/>
      <c r="Q233" s="16">
        <f t="shared" si="5"/>
        <v>5</v>
      </c>
      <c r="R233" s="14" t="s">
        <v>16</v>
      </c>
    </row>
    <row r="234" spans="1:21" ht="15" hidden="1" customHeight="1" x14ac:dyDescent="0.2">
      <c r="A234" s="8" t="s">
        <v>427</v>
      </c>
      <c r="B234" s="9">
        <v>6</v>
      </c>
      <c r="C234" s="128"/>
      <c r="D234" s="10"/>
      <c r="E234" s="10">
        <v>232</v>
      </c>
      <c r="F234" s="10" t="s">
        <v>434</v>
      </c>
      <c r="G234" s="11" t="s">
        <v>14</v>
      </c>
      <c r="H234" s="10" t="s">
        <v>435</v>
      </c>
      <c r="I234" s="12" t="str">
        <f>'[6]Res_Ginástica Geral'!H228</f>
        <v>Apto</v>
      </c>
      <c r="J234" s="13" t="str">
        <f>'[6]Res_Atletismo Geral'!H228</f>
        <v>Apto</v>
      </c>
      <c r="K234" s="13" t="str">
        <f>'[6]Res_Natação Geral'!H228</f>
        <v>Apto</v>
      </c>
      <c r="L234" s="14" t="s">
        <v>16</v>
      </c>
      <c r="M234" s="14" t="s">
        <v>16</v>
      </c>
      <c r="N234" s="15"/>
      <c r="O234" s="14"/>
      <c r="P234" s="10"/>
      <c r="Q234" s="16">
        <f t="shared" si="5"/>
        <v>5</v>
      </c>
      <c r="R234" s="14" t="s">
        <v>16</v>
      </c>
    </row>
    <row r="235" spans="1:21" ht="15" hidden="1" customHeight="1" x14ac:dyDescent="0.2">
      <c r="A235" s="8" t="s">
        <v>427</v>
      </c>
      <c r="B235" s="9">
        <v>7</v>
      </c>
      <c r="C235" s="128"/>
      <c r="D235" s="10"/>
      <c r="E235" s="10">
        <v>507</v>
      </c>
      <c r="F235" s="10" t="s">
        <v>436</v>
      </c>
      <c r="G235" s="11" t="s">
        <v>14</v>
      </c>
      <c r="H235" s="10" t="s">
        <v>437</v>
      </c>
      <c r="I235" s="12" t="str">
        <f>'[6]Res_Ginástica Geral'!H229</f>
        <v>Apto</v>
      </c>
      <c r="J235" s="13" t="str">
        <f>'[6]Res_Atletismo Geral'!H229</f>
        <v>Apto</v>
      </c>
      <c r="K235" s="13" t="str">
        <f>'[6]Res_Natação Geral'!H229</f>
        <v>Apto</v>
      </c>
      <c r="L235" s="14" t="s">
        <v>16</v>
      </c>
      <c r="M235" s="14" t="s">
        <v>16</v>
      </c>
      <c r="N235" s="15"/>
      <c r="O235" s="14"/>
      <c r="P235" s="10"/>
      <c r="Q235" s="16">
        <f t="shared" si="5"/>
        <v>5</v>
      </c>
      <c r="R235" s="14" t="s">
        <v>16</v>
      </c>
    </row>
    <row r="236" spans="1:21" ht="15" hidden="1" customHeight="1" x14ac:dyDescent="0.2">
      <c r="A236" s="8" t="s">
        <v>427</v>
      </c>
      <c r="B236" s="9">
        <v>8</v>
      </c>
      <c r="C236" s="128"/>
      <c r="D236" s="10"/>
      <c r="E236" s="10">
        <v>439</v>
      </c>
      <c r="F236" s="10" t="s">
        <v>438</v>
      </c>
      <c r="G236" s="11" t="s">
        <v>14</v>
      </c>
      <c r="H236" s="10" t="s">
        <v>439</v>
      </c>
      <c r="I236" s="14"/>
      <c r="J236" s="13" t="str">
        <f>'[6]Res_Atletismo Geral'!H109</f>
        <v>Apto</v>
      </c>
      <c r="K236" s="13" t="str">
        <f>'[6]Res_Natação Geral'!H109</f>
        <v>Apto</v>
      </c>
      <c r="L236" s="14" t="s">
        <v>16</v>
      </c>
      <c r="M236" s="12"/>
      <c r="N236" s="14" t="s">
        <v>16</v>
      </c>
      <c r="O236" s="14"/>
      <c r="P236" s="10"/>
      <c r="Q236" s="16">
        <f t="shared" si="5"/>
        <v>4</v>
      </c>
      <c r="R236" s="14" t="s">
        <v>17</v>
      </c>
      <c r="U236">
        <v>1</v>
      </c>
    </row>
    <row r="237" spans="1:21" ht="15" hidden="1" customHeight="1" x14ac:dyDescent="0.2">
      <c r="A237" s="8" t="s">
        <v>427</v>
      </c>
      <c r="B237" s="9">
        <v>9</v>
      </c>
      <c r="C237" s="128"/>
      <c r="D237" s="10"/>
      <c r="E237" s="10">
        <v>565</v>
      </c>
      <c r="F237" s="10" t="s">
        <v>440</v>
      </c>
      <c r="G237" s="11" t="s">
        <v>14</v>
      </c>
      <c r="H237" s="10" t="s">
        <v>441</v>
      </c>
      <c r="I237" s="12" t="str">
        <f>'[6]Res_Ginástica Geral'!H231</f>
        <v>Apto</v>
      </c>
      <c r="J237" s="13" t="str">
        <f>'[6]Res_Atletismo Geral'!H231</f>
        <v>Apto</v>
      </c>
      <c r="K237" s="13" t="str">
        <f>'[6]Res_Natação Geral'!H231</f>
        <v>Apto</v>
      </c>
      <c r="L237" s="14" t="s">
        <v>16</v>
      </c>
      <c r="M237" s="14" t="s">
        <v>16</v>
      </c>
      <c r="N237" s="15"/>
      <c r="O237" s="14"/>
      <c r="P237" s="10"/>
      <c r="Q237" s="16">
        <f t="shared" si="5"/>
        <v>5</v>
      </c>
      <c r="R237" s="14" t="s">
        <v>16</v>
      </c>
    </row>
    <row r="238" spans="1:21" ht="15" hidden="1" customHeight="1" x14ac:dyDescent="0.2">
      <c r="A238" s="8" t="s">
        <v>427</v>
      </c>
      <c r="B238" s="10">
        <v>10</v>
      </c>
      <c r="C238" s="128"/>
      <c r="D238" s="10"/>
      <c r="E238" s="17">
        <v>597</v>
      </c>
      <c r="F238" s="17" t="s">
        <v>442</v>
      </c>
      <c r="G238" s="18" t="s">
        <v>34</v>
      </c>
      <c r="H238" s="17" t="s">
        <v>443</v>
      </c>
      <c r="I238" s="20" t="str">
        <f>'[6]Res_Ginástica Geral'!H232</f>
        <v xml:space="preserve"> </v>
      </c>
      <c r="J238" s="21"/>
      <c r="K238" s="21"/>
      <c r="L238" s="22"/>
      <c r="M238" s="22"/>
      <c r="N238" s="22"/>
      <c r="O238" s="14"/>
      <c r="P238" s="10"/>
      <c r="Q238" s="20">
        <f t="shared" si="5"/>
        <v>1</v>
      </c>
      <c r="R238" s="22"/>
    </row>
    <row r="239" spans="1:21" ht="15" hidden="1" customHeight="1" x14ac:dyDescent="0.2">
      <c r="A239" s="8" t="s">
        <v>427</v>
      </c>
      <c r="B239" s="9">
        <v>11</v>
      </c>
      <c r="C239" s="128"/>
      <c r="D239" s="10"/>
      <c r="E239" s="42">
        <v>606</v>
      </c>
      <c r="F239" s="10" t="s">
        <v>442</v>
      </c>
      <c r="G239" s="11" t="s">
        <v>14</v>
      </c>
      <c r="H239" s="10" t="s">
        <v>443</v>
      </c>
      <c r="I239" s="12" t="str">
        <f>'[6]Res_Ginástica Geral'!H233</f>
        <v>Apto</v>
      </c>
      <c r="J239" s="13" t="str">
        <f>'[6]Res_Atletismo Geral'!H233</f>
        <v>Apto</v>
      </c>
      <c r="K239" s="13" t="str">
        <f>'[6]Res_Natação Geral'!H233</f>
        <v>Apto</v>
      </c>
      <c r="L239" s="14" t="s">
        <v>16</v>
      </c>
      <c r="M239" s="14" t="s">
        <v>16</v>
      </c>
      <c r="N239" s="15"/>
      <c r="O239" s="14"/>
      <c r="P239" s="10"/>
      <c r="Q239" s="16">
        <f t="shared" si="5"/>
        <v>5</v>
      </c>
      <c r="R239" s="14" t="s">
        <v>16</v>
      </c>
    </row>
    <row r="240" spans="1:21" ht="15" hidden="1" customHeight="1" x14ac:dyDescent="0.2">
      <c r="A240" s="8" t="s">
        <v>427</v>
      </c>
      <c r="B240" s="10">
        <v>12</v>
      </c>
      <c r="C240" s="128"/>
      <c r="D240" s="10"/>
      <c r="E240" s="17">
        <v>350</v>
      </c>
      <c r="F240" s="17" t="s">
        <v>442</v>
      </c>
      <c r="G240" s="18" t="s">
        <v>34</v>
      </c>
      <c r="H240" s="17" t="s">
        <v>443</v>
      </c>
      <c r="I240" s="20" t="str">
        <f>'[6]Res_Ginástica Geral'!H234</f>
        <v xml:space="preserve"> </v>
      </c>
      <c r="J240" s="21"/>
      <c r="K240" s="21"/>
      <c r="L240" s="22"/>
      <c r="M240" s="22"/>
      <c r="N240" s="22"/>
      <c r="O240" s="14"/>
      <c r="P240" s="10"/>
      <c r="Q240" s="20">
        <f t="shared" si="5"/>
        <v>1</v>
      </c>
      <c r="R240" s="22"/>
    </row>
    <row r="241" spans="1:21" ht="15" hidden="1" customHeight="1" x14ac:dyDescent="0.2">
      <c r="A241" s="8" t="s">
        <v>427</v>
      </c>
      <c r="B241" s="10">
        <v>13</v>
      </c>
      <c r="C241" s="128"/>
      <c r="D241" s="10"/>
      <c r="E241" s="10">
        <v>199</v>
      </c>
      <c r="F241" s="10" t="s">
        <v>444</v>
      </c>
      <c r="G241" s="11" t="s">
        <v>14</v>
      </c>
      <c r="H241" s="10" t="s">
        <v>445</v>
      </c>
      <c r="I241" s="12" t="str">
        <f>'[6]Res_Ginástica Geral'!H235</f>
        <v>Apto</v>
      </c>
      <c r="J241" s="13" t="str">
        <f>'[6]Res_Atletismo Geral'!H235</f>
        <v>Apto</v>
      </c>
      <c r="K241" s="13" t="str">
        <f>'[6]Res_Natação Geral'!H235</f>
        <v>Apto</v>
      </c>
      <c r="L241" s="14" t="s">
        <v>16</v>
      </c>
      <c r="M241" s="14" t="s">
        <v>16</v>
      </c>
      <c r="N241" s="15"/>
      <c r="O241" s="14"/>
      <c r="P241" s="10"/>
      <c r="Q241" s="16">
        <f t="shared" si="5"/>
        <v>5</v>
      </c>
      <c r="R241" s="14" t="s">
        <v>16</v>
      </c>
    </row>
    <row r="242" spans="1:21" ht="15" hidden="1" customHeight="1" x14ac:dyDescent="0.2">
      <c r="A242" s="8" t="s">
        <v>427</v>
      </c>
      <c r="B242" s="9">
        <v>14</v>
      </c>
      <c r="C242" s="128"/>
      <c r="D242" s="10"/>
      <c r="E242" s="10">
        <v>207</v>
      </c>
      <c r="F242" s="10" t="s">
        <v>446</v>
      </c>
      <c r="G242" s="11" t="s">
        <v>14</v>
      </c>
      <c r="H242" s="10" t="s">
        <v>447</v>
      </c>
      <c r="I242" s="12" t="str">
        <f>'[6]Res_Ginástica Geral'!H236</f>
        <v>Apto</v>
      </c>
      <c r="J242" s="13" t="str">
        <f>'[6]Res_Atletismo Geral'!H236</f>
        <v>Apto</v>
      </c>
      <c r="K242" s="13" t="str">
        <f>'[6]Res_Natação Geral'!H236</f>
        <v>Apto</v>
      </c>
      <c r="L242" s="14" t="s">
        <v>16</v>
      </c>
      <c r="M242" s="14" t="s">
        <v>16</v>
      </c>
      <c r="N242" s="15"/>
      <c r="O242" s="14"/>
      <c r="P242" s="10"/>
      <c r="Q242" s="16">
        <f t="shared" si="5"/>
        <v>5</v>
      </c>
      <c r="R242" s="14" t="s">
        <v>16</v>
      </c>
    </row>
    <row r="243" spans="1:21" x14ac:dyDescent="0.2">
      <c r="A243" s="8" t="s">
        <v>427</v>
      </c>
      <c r="B243" s="9">
        <v>15</v>
      </c>
      <c r="C243" s="128"/>
      <c r="D243" s="10">
        <v>9</v>
      </c>
      <c r="E243" s="10">
        <v>529</v>
      </c>
      <c r="F243" s="10" t="s">
        <v>448</v>
      </c>
      <c r="G243" s="11" t="s">
        <v>14</v>
      </c>
      <c r="H243" s="10" t="s">
        <v>449</v>
      </c>
      <c r="I243" s="14"/>
      <c r="J243" s="14"/>
      <c r="K243" s="14"/>
      <c r="L243" s="14"/>
      <c r="M243" s="12"/>
      <c r="N243" s="15"/>
      <c r="O243" s="14"/>
      <c r="P243" s="10"/>
      <c r="Q243" s="16">
        <f t="shared" si="5"/>
        <v>0</v>
      </c>
      <c r="R243" s="23"/>
      <c r="U243">
        <v>2</v>
      </c>
    </row>
    <row r="244" spans="1:21" ht="15" hidden="1" customHeight="1" x14ac:dyDescent="0.2">
      <c r="A244" s="8" t="s">
        <v>427</v>
      </c>
      <c r="B244" s="9">
        <v>16</v>
      </c>
      <c r="C244" s="128"/>
      <c r="D244" s="10"/>
      <c r="E244" s="10">
        <v>53</v>
      </c>
      <c r="F244" s="10" t="s">
        <v>450</v>
      </c>
      <c r="G244" s="11" t="s">
        <v>14</v>
      </c>
      <c r="H244" s="10" t="s">
        <v>451</v>
      </c>
      <c r="I244" s="14"/>
      <c r="J244" s="14"/>
      <c r="K244" s="14"/>
      <c r="L244" s="14" t="s">
        <v>16</v>
      </c>
      <c r="M244" s="14" t="s">
        <v>16</v>
      </c>
      <c r="N244" s="15"/>
      <c r="O244" s="14"/>
      <c r="P244" s="10"/>
      <c r="Q244" s="16">
        <f t="shared" si="5"/>
        <v>2</v>
      </c>
      <c r="R244" s="14" t="s">
        <v>16</v>
      </c>
    </row>
    <row r="245" spans="1:21" ht="15" hidden="1" customHeight="1" x14ac:dyDescent="0.2">
      <c r="A245" s="8" t="s">
        <v>427</v>
      </c>
      <c r="B245" s="9">
        <v>17</v>
      </c>
      <c r="C245" s="128"/>
      <c r="D245" s="10"/>
      <c r="E245" s="10">
        <v>477</v>
      </c>
      <c r="F245" s="10" t="s">
        <v>452</v>
      </c>
      <c r="G245" s="11" t="s">
        <v>14</v>
      </c>
      <c r="H245" s="10" t="s">
        <v>453</v>
      </c>
      <c r="I245" s="14"/>
      <c r="J245" s="14"/>
      <c r="K245" s="14"/>
      <c r="L245" s="14" t="s">
        <v>16</v>
      </c>
      <c r="M245" s="14" t="s">
        <v>16</v>
      </c>
      <c r="N245" s="15"/>
      <c r="O245" s="14"/>
      <c r="P245" s="10"/>
      <c r="Q245" s="16">
        <f t="shared" si="5"/>
        <v>2</v>
      </c>
      <c r="R245" s="14" t="s">
        <v>16</v>
      </c>
    </row>
    <row r="246" spans="1:21" ht="15" hidden="1" customHeight="1" x14ac:dyDescent="0.2">
      <c r="A246" s="8" t="s">
        <v>427</v>
      </c>
      <c r="B246" s="9">
        <v>18</v>
      </c>
      <c r="C246" s="128"/>
      <c r="D246" s="10"/>
      <c r="E246" s="10">
        <v>525</v>
      </c>
      <c r="F246" s="10" t="s">
        <v>454</v>
      </c>
      <c r="G246" s="11" t="s">
        <v>14</v>
      </c>
      <c r="H246" s="10" t="s">
        <v>455</v>
      </c>
      <c r="I246" s="14"/>
      <c r="J246" s="14"/>
      <c r="K246" s="14"/>
      <c r="L246" s="14" t="s">
        <v>16</v>
      </c>
      <c r="M246" s="14" t="s">
        <v>16</v>
      </c>
      <c r="N246" s="15"/>
      <c r="O246" s="14"/>
      <c r="P246" s="10"/>
      <c r="Q246" s="16">
        <f t="shared" si="5"/>
        <v>2</v>
      </c>
      <c r="R246" s="14" t="s">
        <v>16</v>
      </c>
    </row>
    <row r="247" spans="1:21" ht="15" hidden="1" customHeight="1" x14ac:dyDescent="0.2">
      <c r="A247" s="8" t="s">
        <v>427</v>
      </c>
      <c r="B247" s="9">
        <v>19</v>
      </c>
      <c r="C247" s="128"/>
      <c r="D247" s="10"/>
      <c r="E247" s="10">
        <v>472</v>
      </c>
      <c r="F247" s="10" t="s">
        <v>456</v>
      </c>
      <c r="G247" s="11" t="s">
        <v>14</v>
      </c>
      <c r="H247" s="10" t="s">
        <v>457</v>
      </c>
      <c r="I247" s="14"/>
      <c r="J247" s="14"/>
      <c r="K247" s="14"/>
      <c r="L247" s="14" t="s">
        <v>16</v>
      </c>
      <c r="M247" s="14" t="s">
        <v>16</v>
      </c>
      <c r="N247" s="15"/>
      <c r="O247" s="14"/>
      <c r="P247" s="10"/>
      <c r="Q247" s="16">
        <f t="shared" si="5"/>
        <v>2</v>
      </c>
      <c r="R247" s="14" t="s">
        <v>16</v>
      </c>
    </row>
    <row r="248" spans="1:21" ht="15" hidden="1" customHeight="1" x14ac:dyDescent="0.2">
      <c r="A248" s="8" t="s">
        <v>427</v>
      </c>
      <c r="B248" s="9">
        <v>20</v>
      </c>
      <c r="C248" s="128"/>
      <c r="D248" s="10"/>
      <c r="E248" s="10">
        <v>619</v>
      </c>
      <c r="F248" s="10" t="s">
        <v>458</v>
      </c>
      <c r="G248" s="11" t="s">
        <v>14</v>
      </c>
      <c r="H248" s="10" t="s">
        <v>459</v>
      </c>
      <c r="I248" s="12" t="str">
        <f>'[6]Res_Ginástica Geral'!H383</f>
        <v>Apto</v>
      </c>
      <c r="J248" s="13" t="str">
        <f>'[6]Res_Atletismo Geral'!H383</f>
        <v>Apto</v>
      </c>
      <c r="K248" s="13" t="str">
        <f>'[6]Res_Natação Geral'!H383</f>
        <v>Inapto</v>
      </c>
      <c r="L248" s="15"/>
      <c r="M248" s="14" t="s">
        <v>16</v>
      </c>
      <c r="N248" s="15"/>
      <c r="O248" s="14"/>
      <c r="P248" s="10"/>
      <c r="Q248" s="16">
        <f t="shared" si="5"/>
        <v>4</v>
      </c>
      <c r="R248" s="14" t="s">
        <v>17</v>
      </c>
      <c r="U248">
        <v>1</v>
      </c>
    </row>
    <row r="249" spans="1:21" ht="15" hidden="1" customHeight="1" x14ac:dyDescent="0.2">
      <c r="A249" s="8" t="s">
        <v>427</v>
      </c>
      <c r="B249" s="9">
        <v>21</v>
      </c>
      <c r="C249" s="128"/>
      <c r="D249" s="10"/>
      <c r="E249" s="10">
        <v>188</v>
      </c>
      <c r="F249" s="10" t="s">
        <v>460</v>
      </c>
      <c r="G249" s="11" t="s">
        <v>14</v>
      </c>
      <c r="H249" s="10" t="s">
        <v>461</v>
      </c>
      <c r="I249" s="12" t="str">
        <f>'[6]Res_Ginástica Geral'!H243</f>
        <v>Apto</v>
      </c>
      <c r="J249" s="13" t="str">
        <f>'[6]Res_Atletismo Geral'!H243</f>
        <v>Inapto</v>
      </c>
      <c r="K249" s="13" t="str">
        <f>'[6]Res_Natação Geral'!H243</f>
        <v>Inapto</v>
      </c>
      <c r="L249" s="14" t="s">
        <v>16</v>
      </c>
      <c r="M249" s="14" t="s">
        <v>16</v>
      </c>
      <c r="N249" s="15"/>
      <c r="O249" s="14"/>
      <c r="P249" s="10"/>
      <c r="Q249" s="16">
        <f t="shared" si="5"/>
        <v>5</v>
      </c>
      <c r="R249" s="14" t="s">
        <v>17</v>
      </c>
    </row>
    <row r="250" spans="1:21" ht="15" hidden="1" customHeight="1" x14ac:dyDescent="0.2">
      <c r="A250" s="8" t="s">
        <v>427</v>
      </c>
      <c r="B250" s="9">
        <v>22</v>
      </c>
      <c r="C250" s="128"/>
      <c r="D250" s="10"/>
      <c r="E250" s="10">
        <v>611</v>
      </c>
      <c r="F250" s="10" t="s">
        <v>462</v>
      </c>
      <c r="G250" s="11" t="s">
        <v>14</v>
      </c>
      <c r="H250" s="10" t="s">
        <v>463</v>
      </c>
      <c r="I250" s="12" t="str">
        <f>'[6]Res_Ginástica Geral'!H244</f>
        <v>Apto</v>
      </c>
      <c r="J250" s="13" t="str">
        <f>'[6]Res_Atletismo Geral'!H244</f>
        <v>Apto</v>
      </c>
      <c r="K250" s="13" t="str">
        <f>'[6]Res_Natação Geral'!H244</f>
        <v>Apto</v>
      </c>
      <c r="L250" s="14" t="s">
        <v>16</v>
      </c>
      <c r="M250" s="14" t="s">
        <v>16</v>
      </c>
      <c r="N250" s="15"/>
      <c r="O250" s="14"/>
      <c r="P250" s="10"/>
      <c r="Q250" s="16">
        <f t="shared" si="5"/>
        <v>5</v>
      </c>
      <c r="R250" s="14" t="s">
        <v>16</v>
      </c>
    </row>
    <row r="251" spans="1:21" ht="15" hidden="1" customHeight="1" x14ac:dyDescent="0.2">
      <c r="A251" s="8" t="s">
        <v>427</v>
      </c>
      <c r="B251" s="9">
        <v>23</v>
      </c>
      <c r="C251" s="128"/>
      <c r="D251" s="10"/>
      <c r="E251" s="10">
        <v>613</v>
      </c>
      <c r="F251" s="10" t="s">
        <v>464</v>
      </c>
      <c r="G251" s="11" t="s">
        <v>14</v>
      </c>
      <c r="H251" s="10" t="s">
        <v>465</v>
      </c>
      <c r="I251" s="12" t="str">
        <f>'[6]Res_Ginástica Geral'!H440</f>
        <v>Apto</v>
      </c>
      <c r="J251" s="13" t="str">
        <f>'[6]Res_Atletismo Geral'!H440</f>
        <v>Apto</v>
      </c>
      <c r="K251" s="13" t="str">
        <f>'[6]Res_Natação Geral'!H440</f>
        <v>Apto</v>
      </c>
      <c r="L251" s="15"/>
      <c r="M251" s="14" t="s">
        <v>17</v>
      </c>
      <c r="N251" s="14" t="s">
        <v>16</v>
      </c>
      <c r="O251" s="14"/>
      <c r="P251" s="10"/>
      <c r="Q251" s="16">
        <f t="shared" si="5"/>
        <v>5</v>
      </c>
      <c r="R251" s="14" t="s">
        <v>17</v>
      </c>
      <c r="U251">
        <v>1</v>
      </c>
    </row>
    <row r="252" spans="1:21" ht="15" hidden="1" customHeight="1" x14ac:dyDescent="0.2">
      <c r="A252" s="8" t="s">
        <v>427</v>
      </c>
      <c r="B252" s="10">
        <v>24</v>
      </c>
      <c r="C252" s="128"/>
      <c r="D252" s="10"/>
      <c r="E252" s="10">
        <v>496</v>
      </c>
      <c r="F252" s="10" t="s">
        <v>466</v>
      </c>
      <c r="G252" s="11" t="s">
        <v>14</v>
      </c>
      <c r="H252" s="10" t="s">
        <v>467</v>
      </c>
      <c r="I252" s="12" t="str">
        <f>'[6]Res_Ginástica Geral'!H246</f>
        <v>Apto</v>
      </c>
      <c r="J252" s="13" t="str">
        <f>'[6]Res_Atletismo Geral'!H246</f>
        <v>Apto</v>
      </c>
      <c r="K252" s="13" t="str">
        <f>'[6]Res_Natação Geral'!H246</f>
        <v>Apto</v>
      </c>
      <c r="L252" s="14" t="s">
        <v>16</v>
      </c>
      <c r="M252" s="14" t="s">
        <v>16</v>
      </c>
      <c r="N252" s="15"/>
      <c r="O252" s="14"/>
      <c r="P252" s="10"/>
      <c r="Q252" s="16">
        <f t="shared" si="5"/>
        <v>5</v>
      </c>
      <c r="R252" s="14" t="s">
        <v>16</v>
      </c>
    </row>
    <row r="253" spans="1:21" ht="15" hidden="1" customHeight="1" x14ac:dyDescent="0.2">
      <c r="A253" s="8" t="s">
        <v>427</v>
      </c>
      <c r="B253" s="9">
        <v>25</v>
      </c>
      <c r="C253" s="128"/>
      <c r="D253" s="10"/>
      <c r="E253" s="10">
        <v>116</v>
      </c>
      <c r="F253" s="10" t="s">
        <v>468</v>
      </c>
      <c r="G253" s="11" t="s">
        <v>14</v>
      </c>
      <c r="H253" s="10" t="s">
        <v>469</v>
      </c>
      <c r="I253" s="12" t="str">
        <f>'[6]Res_Ginástica Geral'!H247</f>
        <v>Apto</v>
      </c>
      <c r="J253" s="13" t="str">
        <f>'[6]Res_Atletismo Geral'!H247</f>
        <v>Apto</v>
      </c>
      <c r="K253" s="13" t="str">
        <f>'[6]Res_Natação Geral'!H247</f>
        <v>Apto</v>
      </c>
      <c r="L253" s="14" t="s">
        <v>16</v>
      </c>
      <c r="M253" s="14" t="s">
        <v>16</v>
      </c>
      <c r="N253" s="15"/>
      <c r="O253" s="14"/>
      <c r="P253" s="10"/>
      <c r="Q253" s="16">
        <f t="shared" si="5"/>
        <v>5</v>
      </c>
      <c r="R253" s="14" t="s">
        <v>16</v>
      </c>
    </row>
    <row r="254" spans="1:21" ht="15" hidden="1" customHeight="1" x14ac:dyDescent="0.2">
      <c r="A254" s="8" t="s">
        <v>427</v>
      </c>
      <c r="B254" s="10">
        <v>26</v>
      </c>
      <c r="C254" s="128"/>
      <c r="D254" s="10"/>
      <c r="E254" s="10">
        <v>107</v>
      </c>
      <c r="F254" s="10" t="s">
        <v>470</v>
      </c>
      <c r="G254" s="38" t="s">
        <v>197</v>
      </c>
      <c r="H254" s="10" t="s">
        <v>471</v>
      </c>
      <c r="I254" s="14"/>
      <c r="J254" s="14"/>
      <c r="K254" s="14"/>
      <c r="L254" s="14"/>
      <c r="M254" s="15"/>
      <c r="N254" s="14"/>
      <c r="O254" s="14"/>
      <c r="P254" s="10"/>
      <c r="Q254" s="16">
        <f t="shared" si="5"/>
        <v>0</v>
      </c>
      <c r="R254" s="23"/>
      <c r="U254">
        <v>2</v>
      </c>
    </row>
    <row r="255" spans="1:21" ht="15" hidden="1" customHeight="1" x14ac:dyDescent="0.2">
      <c r="A255" s="8" t="s">
        <v>427</v>
      </c>
      <c r="B255" s="9">
        <v>27</v>
      </c>
      <c r="C255" s="128"/>
      <c r="D255" s="10"/>
      <c r="E255" s="10">
        <v>512</v>
      </c>
      <c r="F255" s="10" t="s">
        <v>472</v>
      </c>
      <c r="G255" s="11" t="s">
        <v>14</v>
      </c>
      <c r="H255" s="10" t="s">
        <v>473</v>
      </c>
      <c r="I255" s="12" t="str">
        <f>'[6]Res_Ginástica Geral'!H249</f>
        <v>Apto</v>
      </c>
      <c r="J255" s="13" t="str">
        <f>'[6]Res_Atletismo Geral'!H249</f>
        <v>Apto</v>
      </c>
      <c r="K255" s="13" t="str">
        <f>'[6]Res_Natação Geral'!H249</f>
        <v>Apto</v>
      </c>
      <c r="L255" s="14" t="s">
        <v>16</v>
      </c>
      <c r="M255" s="14" t="s">
        <v>16</v>
      </c>
      <c r="N255" s="15"/>
      <c r="O255" s="14"/>
      <c r="P255" s="10"/>
      <c r="Q255" s="16">
        <f t="shared" si="5"/>
        <v>5</v>
      </c>
      <c r="R255" s="14" t="s">
        <v>16</v>
      </c>
    </row>
    <row r="256" spans="1:21" ht="15" hidden="1" customHeight="1" x14ac:dyDescent="0.2">
      <c r="A256" s="8" t="s">
        <v>427</v>
      </c>
      <c r="B256" s="9">
        <v>28</v>
      </c>
      <c r="C256" s="128"/>
      <c r="D256" s="10"/>
      <c r="E256" s="10">
        <v>568</v>
      </c>
      <c r="F256" s="10" t="s">
        <v>474</v>
      </c>
      <c r="G256" s="11" t="s">
        <v>14</v>
      </c>
      <c r="H256" s="10" t="s">
        <v>475</v>
      </c>
      <c r="I256" s="12" t="str">
        <f>'[6]Res_Ginástica Geral'!H250</f>
        <v>Apto</v>
      </c>
      <c r="J256" s="13" t="str">
        <f>'[6]Res_Atletismo Geral'!H250</f>
        <v>Apto</v>
      </c>
      <c r="K256" s="13" t="str">
        <f>'[6]Res_Natação Geral'!H250</f>
        <v>Apto</v>
      </c>
      <c r="L256" s="14" t="s">
        <v>16</v>
      </c>
      <c r="M256" s="14" t="s">
        <v>16</v>
      </c>
      <c r="N256" s="15"/>
      <c r="O256" s="14"/>
      <c r="P256" s="10"/>
      <c r="Q256" s="16">
        <f t="shared" si="5"/>
        <v>5</v>
      </c>
      <c r="R256" s="14" t="s">
        <v>16</v>
      </c>
    </row>
    <row r="257" spans="1:21" ht="15" hidden="1" customHeight="1" x14ac:dyDescent="0.2">
      <c r="A257" s="8" t="s">
        <v>427</v>
      </c>
      <c r="B257" s="9">
        <v>29</v>
      </c>
      <c r="C257" s="128"/>
      <c r="D257" s="10"/>
      <c r="E257" s="10">
        <v>175</v>
      </c>
      <c r="F257" s="10" t="s">
        <v>476</v>
      </c>
      <c r="G257" s="11" t="s">
        <v>14</v>
      </c>
      <c r="H257" s="10" t="s">
        <v>477</v>
      </c>
      <c r="I257" s="12" t="str">
        <f>'[6]Res_Ginástica Geral'!H251</f>
        <v>Apto</v>
      </c>
      <c r="J257" s="13" t="str">
        <f>'[6]Res_Atletismo Geral'!H251</f>
        <v>Apto</v>
      </c>
      <c r="K257" s="13" t="str">
        <f>'[6]Res_Natação Geral'!H251</f>
        <v>Apto</v>
      </c>
      <c r="L257" s="14" t="s">
        <v>16</v>
      </c>
      <c r="M257" s="14" t="s">
        <v>16</v>
      </c>
      <c r="N257" s="15"/>
      <c r="O257" s="14"/>
      <c r="P257" s="10"/>
      <c r="Q257" s="16">
        <f t="shared" si="5"/>
        <v>5</v>
      </c>
      <c r="R257" s="14" t="s">
        <v>16</v>
      </c>
    </row>
    <row r="258" spans="1:21" ht="15" hidden="1" customHeight="1" x14ac:dyDescent="0.2">
      <c r="A258" s="8" t="s">
        <v>427</v>
      </c>
      <c r="B258" s="9">
        <v>30</v>
      </c>
      <c r="C258" s="128"/>
      <c r="D258" s="10"/>
      <c r="E258" s="10">
        <v>271</v>
      </c>
      <c r="F258" s="10" t="s">
        <v>478</v>
      </c>
      <c r="G258" s="11" t="s">
        <v>14</v>
      </c>
      <c r="H258" s="10" t="s">
        <v>479</v>
      </c>
      <c r="I258" s="12" t="str">
        <f>'[6]Res_Ginástica Geral'!H252</f>
        <v>Apto</v>
      </c>
      <c r="J258" s="13" t="str">
        <f>'[6]Res_Atletismo Geral'!H252</f>
        <v>Apto</v>
      </c>
      <c r="K258" s="13" t="str">
        <f>'[6]Res_Natação Geral'!H252</f>
        <v>Apto</v>
      </c>
      <c r="L258" s="14" t="s">
        <v>16</v>
      </c>
      <c r="M258" s="14" t="s">
        <v>16</v>
      </c>
      <c r="N258" s="15"/>
      <c r="O258" s="14"/>
      <c r="P258" s="10"/>
      <c r="Q258" s="16">
        <f t="shared" si="5"/>
        <v>5</v>
      </c>
      <c r="R258" s="14" t="s">
        <v>16</v>
      </c>
    </row>
    <row r="259" spans="1:21" ht="15" hidden="1" customHeight="1" x14ac:dyDescent="0.2">
      <c r="A259" s="8" t="s">
        <v>427</v>
      </c>
      <c r="B259" s="10">
        <v>31</v>
      </c>
      <c r="C259" s="128"/>
      <c r="D259" s="10"/>
      <c r="E259" s="10">
        <v>406</v>
      </c>
      <c r="F259" s="10" t="s">
        <v>480</v>
      </c>
      <c r="G259" s="38" t="s">
        <v>197</v>
      </c>
      <c r="H259" s="10" t="s">
        <v>481</v>
      </c>
      <c r="I259" s="12" t="str">
        <f>'[6]Res_Ginástica Geral'!H384</f>
        <v>Apto</v>
      </c>
      <c r="J259" s="13" t="str">
        <f>'[6]Res_Atletismo Geral'!H384</f>
        <v>Apto</v>
      </c>
      <c r="K259" s="13" t="str">
        <f>'[6]Res_Natação Geral'!H384</f>
        <v>Inapto</v>
      </c>
      <c r="L259" s="15"/>
      <c r="M259" s="14" t="s">
        <v>16</v>
      </c>
      <c r="N259" s="15"/>
      <c r="O259" s="14"/>
      <c r="P259" s="10"/>
      <c r="Q259" s="16">
        <f t="shared" si="5"/>
        <v>4</v>
      </c>
      <c r="R259" s="14" t="s">
        <v>17</v>
      </c>
      <c r="U259">
        <v>1</v>
      </c>
    </row>
    <row r="260" spans="1:21" ht="15" hidden="1" customHeight="1" x14ac:dyDescent="0.2">
      <c r="A260" s="8" t="s">
        <v>427</v>
      </c>
      <c r="B260" s="9">
        <v>32</v>
      </c>
      <c r="C260" s="128"/>
      <c r="D260" s="10"/>
      <c r="E260" s="10">
        <v>5</v>
      </c>
      <c r="F260" s="10" t="s">
        <v>482</v>
      </c>
      <c r="G260" s="11" t="s">
        <v>14</v>
      </c>
      <c r="H260" s="10" t="s">
        <v>483</v>
      </c>
      <c r="I260" s="12" t="str">
        <f>'[6]Res_Ginástica Geral'!H254</f>
        <v>Apto</v>
      </c>
      <c r="J260" s="13" t="str">
        <f>'[6]Res_Atletismo Geral'!H254</f>
        <v>Apto</v>
      </c>
      <c r="K260" s="13" t="str">
        <f>'[6]Res_Natação Geral'!H254</f>
        <v>Apto</v>
      </c>
      <c r="L260" s="14" t="s">
        <v>16</v>
      </c>
      <c r="M260" s="14" t="s">
        <v>16</v>
      </c>
      <c r="N260" s="15"/>
      <c r="O260" s="14"/>
      <c r="P260" s="10"/>
      <c r="Q260" s="16">
        <f t="shared" si="5"/>
        <v>5</v>
      </c>
      <c r="R260" s="14" t="s">
        <v>16</v>
      </c>
    </row>
    <row r="261" spans="1:21" ht="15" hidden="1" customHeight="1" x14ac:dyDescent="0.2">
      <c r="A261" s="8" t="s">
        <v>427</v>
      </c>
      <c r="B261" s="9">
        <v>33</v>
      </c>
      <c r="C261" s="128"/>
      <c r="D261" s="10"/>
      <c r="E261" s="10">
        <v>562</v>
      </c>
      <c r="F261" s="10" t="s">
        <v>484</v>
      </c>
      <c r="G261" s="11" t="s">
        <v>14</v>
      </c>
      <c r="H261" s="10" t="s">
        <v>485</v>
      </c>
      <c r="I261" s="12" t="str">
        <f>'[6]Res_Ginástica Geral'!H255</f>
        <v>Apto</v>
      </c>
      <c r="J261" s="13" t="str">
        <f>'[6]Res_Atletismo Geral'!H255</f>
        <v>Apto</v>
      </c>
      <c r="K261" s="13" t="str">
        <f>'[6]Res_Natação Geral'!H255</f>
        <v>Apto</v>
      </c>
      <c r="L261" s="14" t="s">
        <v>16</v>
      </c>
      <c r="M261" s="14" t="s">
        <v>16</v>
      </c>
      <c r="N261" s="15"/>
      <c r="O261" s="14"/>
      <c r="P261" s="10"/>
      <c r="Q261" s="16">
        <f t="shared" si="5"/>
        <v>5</v>
      </c>
      <c r="R261" s="14" t="s">
        <v>16</v>
      </c>
    </row>
    <row r="262" spans="1:21" ht="15" hidden="1" customHeight="1" x14ac:dyDescent="0.2">
      <c r="A262" s="8" t="s">
        <v>427</v>
      </c>
      <c r="B262" s="9">
        <v>34</v>
      </c>
      <c r="C262" s="128"/>
      <c r="D262" s="10"/>
      <c r="E262" s="10">
        <v>424</v>
      </c>
      <c r="F262" s="10" t="s">
        <v>486</v>
      </c>
      <c r="G262" s="11" t="s">
        <v>14</v>
      </c>
      <c r="H262" s="10" t="s">
        <v>487</v>
      </c>
      <c r="I262" s="12" t="str">
        <f>'[6]Res_Ginástica Geral'!H256</f>
        <v>Apto</v>
      </c>
      <c r="J262" s="13" t="str">
        <f>'[6]Res_Atletismo Geral'!H256</f>
        <v>Inapto</v>
      </c>
      <c r="K262" s="13" t="str">
        <f>'[6]Res_Natação Geral'!H256</f>
        <v>Inapto</v>
      </c>
      <c r="L262" s="14" t="s">
        <v>17</v>
      </c>
      <c r="M262" s="14" t="s">
        <v>16</v>
      </c>
      <c r="N262" s="15"/>
      <c r="O262" s="14"/>
      <c r="P262" s="10"/>
      <c r="Q262" s="16">
        <f t="shared" si="5"/>
        <v>5</v>
      </c>
      <c r="R262" s="14" t="s">
        <v>17</v>
      </c>
    </row>
    <row r="263" spans="1:21" ht="15" hidden="1" customHeight="1" x14ac:dyDescent="0.2">
      <c r="A263" s="8" t="s">
        <v>427</v>
      </c>
      <c r="B263" s="9">
        <v>35</v>
      </c>
      <c r="C263" s="128"/>
      <c r="D263" s="10"/>
      <c r="E263" s="10">
        <v>42</v>
      </c>
      <c r="F263" s="10" t="s">
        <v>488</v>
      </c>
      <c r="G263" s="11" t="s">
        <v>14</v>
      </c>
      <c r="H263" s="10" t="s">
        <v>489</v>
      </c>
      <c r="I263" s="12" t="str">
        <f>'[6]Res_Ginástica Geral'!H257</f>
        <v>Apto</v>
      </c>
      <c r="J263" s="13" t="str">
        <f>'[6]Res_Atletismo Geral'!H257</f>
        <v>Apto</v>
      </c>
      <c r="K263" s="13" t="str">
        <f>'[6]Res_Natação Geral'!H257</f>
        <v>Apto</v>
      </c>
      <c r="L263" s="14" t="s">
        <v>16</v>
      </c>
      <c r="M263" s="14" t="s">
        <v>16</v>
      </c>
      <c r="N263" s="15"/>
      <c r="O263" s="14"/>
      <c r="P263" s="10"/>
      <c r="Q263" s="16">
        <f t="shared" si="5"/>
        <v>5</v>
      </c>
      <c r="R263" s="14" t="s">
        <v>16</v>
      </c>
    </row>
    <row r="264" spans="1:21" ht="15" hidden="1" customHeight="1" x14ac:dyDescent="0.2">
      <c r="A264" s="8" t="s">
        <v>427</v>
      </c>
      <c r="B264" s="9">
        <v>36</v>
      </c>
      <c r="C264" s="128"/>
      <c r="D264" s="10"/>
      <c r="E264" s="10">
        <v>385</v>
      </c>
      <c r="F264" s="10" t="s">
        <v>490</v>
      </c>
      <c r="G264" s="11" t="s">
        <v>14</v>
      </c>
      <c r="H264" s="10" t="s">
        <v>491</v>
      </c>
      <c r="I264" s="12" t="str">
        <f>'[6]Res_Ginástica Geral'!H115</f>
        <v>Apto</v>
      </c>
      <c r="J264" s="13" t="str">
        <f>'[6]Res_Atletismo Geral'!H115</f>
        <v>Inapto</v>
      </c>
      <c r="K264" s="13" t="str">
        <f>'[6]Res_Natação Geral'!H115</f>
        <v>Apto</v>
      </c>
      <c r="L264" s="14" t="s">
        <v>16</v>
      </c>
      <c r="M264" s="12"/>
      <c r="N264" s="14" t="s">
        <v>16</v>
      </c>
      <c r="O264" s="14"/>
      <c r="P264" s="10"/>
      <c r="Q264" s="16">
        <f t="shared" si="5"/>
        <v>5</v>
      </c>
      <c r="R264" s="14" t="s">
        <v>17</v>
      </c>
      <c r="U264">
        <v>1</v>
      </c>
    </row>
    <row r="265" spans="1:21" x14ac:dyDescent="0.2">
      <c r="A265" s="8" t="s">
        <v>427</v>
      </c>
      <c r="B265" s="9">
        <v>37</v>
      </c>
      <c r="C265" s="128"/>
      <c r="D265" s="10">
        <v>10</v>
      </c>
      <c r="E265" s="10">
        <v>539</v>
      </c>
      <c r="F265" s="10" t="s">
        <v>492</v>
      </c>
      <c r="G265" s="11" t="s">
        <v>14</v>
      </c>
      <c r="H265" s="10" t="s">
        <v>493</v>
      </c>
      <c r="I265" s="14"/>
      <c r="J265" s="14"/>
      <c r="K265" s="14"/>
      <c r="L265" s="15"/>
      <c r="M265" s="14"/>
      <c r="N265" s="15"/>
      <c r="O265" s="14"/>
      <c r="P265" s="10"/>
      <c r="Q265" s="16">
        <f t="shared" si="5"/>
        <v>0</v>
      </c>
      <c r="R265" s="14"/>
      <c r="U265">
        <v>2</v>
      </c>
    </row>
    <row r="266" spans="1:21" ht="15" hidden="1" customHeight="1" x14ac:dyDescent="0.2">
      <c r="A266" s="8" t="s">
        <v>427</v>
      </c>
      <c r="B266" s="9">
        <v>38</v>
      </c>
      <c r="C266" s="128"/>
      <c r="D266" s="10"/>
      <c r="E266" s="10">
        <v>356</v>
      </c>
      <c r="F266" s="10" t="s">
        <v>494</v>
      </c>
      <c r="G266" s="11" t="s">
        <v>14</v>
      </c>
      <c r="H266" s="10" t="s">
        <v>495</v>
      </c>
      <c r="I266" s="12" t="str">
        <f>'[6]Res_Ginástica Geral'!H260</f>
        <v>Apto</v>
      </c>
      <c r="J266" s="13" t="str">
        <f>'[6]Res_Atletismo Geral'!H260</f>
        <v>Apto</v>
      </c>
      <c r="K266" s="13" t="str">
        <f>'[6]Res_Natação Geral'!H260</f>
        <v>Apto</v>
      </c>
      <c r="L266" s="14" t="s">
        <v>16</v>
      </c>
      <c r="M266" s="14" t="s">
        <v>16</v>
      </c>
      <c r="N266" s="15"/>
      <c r="O266" s="14"/>
      <c r="P266" s="10"/>
      <c r="Q266" s="16">
        <f t="shared" si="5"/>
        <v>5</v>
      </c>
      <c r="R266" s="14" t="s">
        <v>16</v>
      </c>
    </row>
    <row r="267" spans="1:21" ht="15" hidden="1" customHeight="1" x14ac:dyDescent="0.2">
      <c r="A267" s="8" t="s">
        <v>427</v>
      </c>
      <c r="B267" s="10">
        <v>39</v>
      </c>
      <c r="C267" s="128"/>
      <c r="D267" s="10"/>
      <c r="E267" s="10">
        <v>33</v>
      </c>
      <c r="F267" s="10" t="s">
        <v>496</v>
      </c>
      <c r="G267" s="11" t="s">
        <v>14</v>
      </c>
      <c r="H267" s="10" t="s">
        <v>497</v>
      </c>
      <c r="I267" s="12" t="str">
        <f>'[6]Res_Ginástica Geral'!H441</f>
        <v>Apto</v>
      </c>
      <c r="J267" s="13" t="str">
        <f>'[6]Res_Atletismo Geral'!H441</f>
        <v>Apto</v>
      </c>
      <c r="K267" s="13" t="str">
        <f>'[6]Res_Natação Geral'!H441</f>
        <v>Apto</v>
      </c>
      <c r="L267" s="15"/>
      <c r="M267" s="14" t="s">
        <v>17</v>
      </c>
      <c r="N267" s="14" t="s">
        <v>16</v>
      </c>
      <c r="O267" s="14"/>
      <c r="P267" s="10"/>
      <c r="Q267" s="16">
        <f t="shared" si="5"/>
        <v>5</v>
      </c>
      <c r="R267" s="14" t="s">
        <v>17</v>
      </c>
      <c r="U267">
        <v>1</v>
      </c>
    </row>
    <row r="268" spans="1:21" ht="15" hidden="1" customHeight="1" x14ac:dyDescent="0.2">
      <c r="A268" s="8" t="s">
        <v>427</v>
      </c>
      <c r="B268" s="9">
        <v>40</v>
      </c>
      <c r="C268" s="128"/>
      <c r="D268" s="10"/>
      <c r="E268" s="10">
        <v>64</v>
      </c>
      <c r="F268" s="10" t="s">
        <v>498</v>
      </c>
      <c r="G268" s="11" t="s">
        <v>14</v>
      </c>
      <c r="H268" s="10" t="s">
        <v>499</v>
      </c>
      <c r="I268" s="12" t="str">
        <f>'[6]Res_Ginástica Geral'!H262</f>
        <v>Apto</v>
      </c>
      <c r="J268" s="13" t="str">
        <f>'[6]Res_Atletismo Geral'!H262</f>
        <v>Apto</v>
      </c>
      <c r="K268" s="13" t="str">
        <f>'[6]Res_Natação Geral'!H262</f>
        <v>Apto</v>
      </c>
      <c r="L268" s="14" t="s">
        <v>16</v>
      </c>
      <c r="M268" s="14" t="s">
        <v>16</v>
      </c>
      <c r="N268" s="15"/>
      <c r="O268" s="14"/>
      <c r="P268" s="10"/>
      <c r="Q268" s="16">
        <f t="shared" si="5"/>
        <v>5</v>
      </c>
      <c r="R268" s="14" t="s">
        <v>16</v>
      </c>
    </row>
    <row r="269" spans="1:21" ht="15" hidden="1" customHeight="1" x14ac:dyDescent="0.2">
      <c r="A269" s="8" t="s">
        <v>427</v>
      </c>
      <c r="B269" s="10">
        <v>41</v>
      </c>
      <c r="C269" s="128"/>
      <c r="D269" s="10"/>
      <c r="E269" s="10">
        <v>192</v>
      </c>
      <c r="F269" s="10" t="s">
        <v>500</v>
      </c>
      <c r="G269" s="11" t="s">
        <v>14</v>
      </c>
      <c r="H269" s="10" t="s">
        <v>501</v>
      </c>
      <c r="I269" s="14"/>
      <c r="J269" s="14"/>
      <c r="K269" s="14"/>
      <c r="L269" s="14"/>
      <c r="M269" s="14"/>
      <c r="N269" s="15"/>
      <c r="O269" s="14"/>
      <c r="P269" s="10"/>
      <c r="Q269" s="16">
        <f t="shared" si="5"/>
        <v>0</v>
      </c>
      <c r="R269" s="14"/>
      <c r="U269">
        <v>2</v>
      </c>
    </row>
    <row r="270" spans="1:21" ht="15" hidden="1" customHeight="1" x14ac:dyDescent="0.2">
      <c r="A270" s="8" t="s">
        <v>427</v>
      </c>
      <c r="B270" s="9">
        <v>42</v>
      </c>
      <c r="C270" s="128"/>
      <c r="D270" s="10"/>
      <c r="E270" s="10">
        <v>301</v>
      </c>
      <c r="F270" s="10" t="s">
        <v>502</v>
      </c>
      <c r="G270" s="11" t="s">
        <v>14</v>
      </c>
      <c r="H270" s="10" t="s">
        <v>503</v>
      </c>
      <c r="I270" s="12" t="str">
        <f>'[6]Res_Ginástica Geral'!H264</f>
        <v>Apto</v>
      </c>
      <c r="J270" s="13" t="str">
        <f>'[6]Res_Atletismo Geral'!H264</f>
        <v>Apto</v>
      </c>
      <c r="K270" s="13" t="str">
        <f>'[6]Res_Natação Geral'!H264</f>
        <v>Apto</v>
      </c>
      <c r="L270" s="14" t="s">
        <v>16</v>
      </c>
      <c r="M270" s="14" t="s">
        <v>16</v>
      </c>
      <c r="N270" s="15"/>
      <c r="O270" s="14"/>
      <c r="P270" s="10"/>
      <c r="Q270" s="16">
        <f t="shared" si="5"/>
        <v>5</v>
      </c>
      <c r="R270" s="14" t="s">
        <v>16</v>
      </c>
    </row>
    <row r="271" spans="1:21" ht="15" hidden="1" customHeight="1" x14ac:dyDescent="0.2">
      <c r="A271" s="8" t="s">
        <v>427</v>
      </c>
      <c r="B271" s="9">
        <v>43</v>
      </c>
      <c r="C271" s="128"/>
      <c r="D271" s="10"/>
      <c r="E271" s="10">
        <v>628</v>
      </c>
      <c r="F271" s="10" t="s">
        <v>504</v>
      </c>
      <c r="G271" s="11" t="s">
        <v>14</v>
      </c>
      <c r="H271" s="10" t="s">
        <v>505</v>
      </c>
      <c r="I271" s="12" t="str">
        <f>'[6]Res_Ginástica Geral'!H217</f>
        <v>Apto</v>
      </c>
      <c r="J271" s="13" t="str">
        <f>'[6]Res_Atletismo Geral'!H217</f>
        <v>Inapto</v>
      </c>
      <c r="K271" s="13" t="str">
        <f>'[6]Res_Natação Geral'!H217</f>
        <v>Apto</v>
      </c>
      <c r="L271" s="14" t="s">
        <v>16</v>
      </c>
      <c r="M271" s="14"/>
      <c r="N271" s="15"/>
      <c r="O271" s="14"/>
      <c r="P271" s="10"/>
      <c r="Q271" s="16">
        <f t="shared" si="5"/>
        <v>4</v>
      </c>
      <c r="R271" s="14" t="s">
        <v>17</v>
      </c>
      <c r="U271">
        <v>1</v>
      </c>
    </row>
    <row r="272" spans="1:21" ht="15" hidden="1" customHeight="1" x14ac:dyDescent="0.2">
      <c r="A272" s="8" t="s">
        <v>427</v>
      </c>
      <c r="B272" s="9">
        <v>44</v>
      </c>
      <c r="C272" s="128"/>
      <c r="D272" s="10"/>
      <c r="E272" s="10">
        <v>324</v>
      </c>
      <c r="F272" s="10" t="s">
        <v>506</v>
      </c>
      <c r="G272" s="11" t="s">
        <v>14</v>
      </c>
      <c r="H272" s="10" t="s">
        <v>507</v>
      </c>
      <c r="I272" s="12" t="str">
        <f>'[6]Res_Ginástica Geral'!H266</f>
        <v>Apto</v>
      </c>
      <c r="J272" s="13" t="str">
        <f>'[6]Res_Atletismo Geral'!H266</f>
        <v>Apto</v>
      </c>
      <c r="K272" s="13" t="str">
        <f>'[6]Res_Natação Geral'!H266</f>
        <v>Apto</v>
      </c>
      <c r="L272" s="14" t="s">
        <v>16</v>
      </c>
      <c r="M272" s="14" t="s">
        <v>16</v>
      </c>
      <c r="N272" s="15"/>
      <c r="O272" s="14"/>
      <c r="P272" s="10"/>
      <c r="Q272" s="16">
        <f t="shared" si="5"/>
        <v>5</v>
      </c>
      <c r="R272" s="14" t="s">
        <v>16</v>
      </c>
    </row>
    <row r="273" spans="1:21" ht="15" hidden="1" customHeight="1" x14ac:dyDescent="0.2">
      <c r="A273" s="8" t="s">
        <v>427</v>
      </c>
      <c r="B273" s="9">
        <v>45</v>
      </c>
      <c r="C273" s="128"/>
      <c r="D273" s="10"/>
      <c r="E273" s="10">
        <v>14</v>
      </c>
      <c r="F273" s="10" t="s">
        <v>508</v>
      </c>
      <c r="G273" s="11" t="s">
        <v>14</v>
      </c>
      <c r="H273" s="10" t="s">
        <v>509</v>
      </c>
      <c r="I273" s="12" t="str">
        <f>'[6]Res_Ginástica Geral'!H46</f>
        <v>Apto</v>
      </c>
      <c r="J273" s="13" t="str">
        <f>'[6]Res_Atletismo Geral'!H46</f>
        <v>Inapto</v>
      </c>
      <c r="K273" s="13" t="str">
        <f>'[6]Res_Natação Geral'!H46</f>
        <v>Apto</v>
      </c>
      <c r="L273" s="14" t="s">
        <v>16</v>
      </c>
      <c r="M273" s="12"/>
      <c r="N273" s="15"/>
      <c r="O273" s="14"/>
      <c r="P273" s="10"/>
      <c r="Q273" s="16">
        <f t="shared" si="5"/>
        <v>4</v>
      </c>
      <c r="R273" s="14" t="s">
        <v>17</v>
      </c>
      <c r="U273">
        <v>1</v>
      </c>
    </row>
    <row r="274" spans="1:21" ht="15" hidden="1" customHeight="1" x14ac:dyDescent="0.2">
      <c r="A274" s="8" t="s">
        <v>427</v>
      </c>
      <c r="B274" s="9">
        <v>46</v>
      </c>
      <c r="C274" s="128"/>
      <c r="D274" s="10"/>
      <c r="E274" s="10">
        <v>180</v>
      </c>
      <c r="F274" s="10" t="s">
        <v>510</v>
      </c>
      <c r="G274" s="11" t="s">
        <v>14</v>
      </c>
      <c r="H274" s="10" t="s">
        <v>511</v>
      </c>
      <c r="I274" s="12" t="str">
        <f>'[6]Res_Ginástica Geral'!H268</f>
        <v>Apto</v>
      </c>
      <c r="J274" s="13" t="str">
        <f>'[6]Res_Atletismo Geral'!H268</f>
        <v>Apto</v>
      </c>
      <c r="K274" s="13" t="str">
        <f>'[6]Res_Natação Geral'!H268</f>
        <v>Apto</v>
      </c>
      <c r="L274" s="14" t="s">
        <v>16</v>
      </c>
      <c r="M274" s="14" t="s">
        <v>16</v>
      </c>
      <c r="N274" s="15"/>
      <c r="O274" s="14"/>
      <c r="P274" s="10"/>
      <c r="Q274" s="16">
        <f t="shared" si="5"/>
        <v>5</v>
      </c>
      <c r="R274" s="14" t="s">
        <v>16</v>
      </c>
    </row>
    <row r="275" spans="1:21" ht="15" hidden="1" customHeight="1" x14ac:dyDescent="0.2">
      <c r="A275" s="8" t="s">
        <v>427</v>
      </c>
      <c r="B275" s="9">
        <v>47</v>
      </c>
      <c r="C275" s="128"/>
      <c r="D275" s="10"/>
      <c r="E275" s="10">
        <v>185</v>
      </c>
      <c r="F275" s="10" t="s">
        <v>512</v>
      </c>
      <c r="G275" s="11" t="s">
        <v>14</v>
      </c>
      <c r="H275" s="10" t="s">
        <v>513</v>
      </c>
      <c r="I275" s="14"/>
      <c r="J275" s="13" t="str">
        <f>'[6]Res_Atletismo Geral'!H443</f>
        <v>Inapto</v>
      </c>
      <c r="K275" s="14"/>
      <c r="L275" s="15"/>
      <c r="M275" s="14"/>
      <c r="N275" s="14"/>
      <c r="O275" s="14"/>
      <c r="P275" s="10"/>
      <c r="Q275" s="16">
        <f t="shared" si="5"/>
        <v>1</v>
      </c>
      <c r="R275" s="14" t="s">
        <v>17</v>
      </c>
      <c r="U275">
        <v>1</v>
      </c>
    </row>
    <row r="276" spans="1:21" ht="15" hidden="1" customHeight="1" x14ac:dyDescent="0.2">
      <c r="A276" s="8" t="s">
        <v>427</v>
      </c>
      <c r="B276" s="9">
        <v>48</v>
      </c>
      <c r="C276" s="128"/>
      <c r="D276" s="10"/>
      <c r="E276" s="10">
        <v>445</v>
      </c>
      <c r="F276" s="10" t="s">
        <v>514</v>
      </c>
      <c r="G276" s="11" t="s">
        <v>14</v>
      </c>
      <c r="H276" s="10" t="s">
        <v>515</v>
      </c>
      <c r="I276" s="12" t="str">
        <f>'[6]Res_Ginástica Geral'!H270</f>
        <v>Apto</v>
      </c>
      <c r="J276" s="13" t="str">
        <f>'[6]Res_Atletismo Geral'!H270</f>
        <v>Apto</v>
      </c>
      <c r="K276" s="13" t="str">
        <f>'[6]Res_Natação Geral'!H270</f>
        <v>Apto</v>
      </c>
      <c r="L276" s="14" t="s">
        <v>16</v>
      </c>
      <c r="M276" s="14" t="s">
        <v>16</v>
      </c>
      <c r="N276" s="15"/>
      <c r="O276" s="14"/>
      <c r="P276" s="10"/>
      <c r="Q276" s="16">
        <f t="shared" si="5"/>
        <v>5</v>
      </c>
      <c r="R276" s="14" t="s">
        <v>16</v>
      </c>
    </row>
    <row r="277" spans="1:21" ht="15" hidden="1" customHeight="1" x14ac:dyDescent="0.2">
      <c r="A277" s="8" t="s">
        <v>427</v>
      </c>
      <c r="B277" s="9">
        <v>49</v>
      </c>
      <c r="C277" s="128"/>
      <c r="D277" s="10"/>
      <c r="E277" s="10">
        <v>322</v>
      </c>
      <c r="F277" s="10" t="s">
        <v>516</v>
      </c>
      <c r="G277" s="11" t="s">
        <v>14</v>
      </c>
      <c r="H277" s="10" t="s">
        <v>517</v>
      </c>
      <c r="I277" s="12" t="str">
        <f>'[6]Res_Ginástica Geral'!H271</f>
        <v>Apto</v>
      </c>
      <c r="J277" s="13" t="str">
        <f>'[6]Res_Atletismo Geral'!H271</f>
        <v>Apto</v>
      </c>
      <c r="K277" s="13" t="str">
        <f>'[6]Res_Natação Geral'!H271</f>
        <v>Apto</v>
      </c>
      <c r="L277" s="14" t="s">
        <v>16</v>
      </c>
      <c r="M277" s="14" t="s">
        <v>16</v>
      </c>
      <c r="N277" s="15"/>
      <c r="O277" s="14"/>
      <c r="P277" s="10"/>
      <c r="Q277" s="16">
        <f t="shared" si="5"/>
        <v>5</v>
      </c>
      <c r="R277" s="14" t="s">
        <v>16</v>
      </c>
    </row>
    <row r="278" spans="1:21" ht="15" hidden="1" customHeight="1" x14ac:dyDescent="0.2">
      <c r="A278" s="8" t="s">
        <v>427</v>
      </c>
      <c r="B278" s="9">
        <v>50</v>
      </c>
      <c r="C278" s="128"/>
      <c r="D278" s="10"/>
      <c r="E278" s="10">
        <v>585</v>
      </c>
      <c r="F278" s="10" t="s">
        <v>518</v>
      </c>
      <c r="G278" s="11" t="s">
        <v>14</v>
      </c>
      <c r="H278" s="10" t="s">
        <v>519</v>
      </c>
      <c r="I278" s="12" t="str">
        <f>'[6]Res_Ginástica Geral'!H272</f>
        <v>Apto</v>
      </c>
      <c r="J278" s="13" t="str">
        <f>'[6]Res_Atletismo Geral'!H272</f>
        <v>Apto</v>
      </c>
      <c r="K278" s="13" t="str">
        <f>'[6]Res_Natação Geral'!H272</f>
        <v>Apto</v>
      </c>
      <c r="L278" s="14" t="s">
        <v>16</v>
      </c>
      <c r="M278" s="14" t="s">
        <v>16</v>
      </c>
      <c r="N278" s="15"/>
      <c r="O278" s="14"/>
      <c r="P278" s="10"/>
      <c r="Q278" s="16">
        <f t="shared" si="5"/>
        <v>5</v>
      </c>
      <c r="R278" s="14" t="s">
        <v>16</v>
      </c>
    </row>
    <row r="279" spans="1:21" ht="15" hidden="1" customHeight="1" x14ac:dyDescent="0.2">
      <c r="A279" s="8" t="s">
        <v>427</v>
      </c>
      <c r="B279" s="10">
        <v>51</v>
      </c>
      <c r="C279" s="128"/>
      <c r="D279" s="10"/>
      <c r="E279" s="10">
        <v>241</v>
      </c>
      <c r="F279" s="10" t="s">
        <v>520</v>
      </c>
      <c r="G279" s="11" t="s">
        <v>14</v>
      </c>
      <c r="H279" s="10" t="s">
        <v>521</v>
      </c>
      <c r="I279" s="12" t="str">
        <f>'[6]Res_Ginástica Geral'!H446</f>
        <v>Inapto</v>
      </c>
      <c r="J279" s="13" t="str">
        <f>'[6]Res_Atletismo Geral'!H446</f>
        <v>Apto</v>
      </c>
      <c r="K279" s="13" t="str">
        <f>'[6]Res_Natação Geral'!H446</f>
        <v>Apto</v>
      </c>
      <c r="L279" s="15"/>
      <c r="M279" s="14" t="s">
        <v>16</v>
      </c>
      <c r="N279" s="14" t="s">
        <v>16</v>
      </c>
      <c r="O279" s="14"/>
      <c r="P279" s="10"/>
      <c r="Q279" s="16">
        <f t="shared" si="5"/>
        <v>5</v>
      </c>
      <c r="R279" s="14" t="s">
        <v>17</v>
      </c>
      <c r="U279">
        <v>1</v>
      </c>
    </row>
    <row r="280" spans="1:21" ht="15" hidden="1" customHeight="1" x14ac:dyDescent="0.2">
      <c r="A280" s="8" t="s">
        <v>427</v>
      </c>
      <c r="B280" s="9">
        <v>52</v>
      </c>
      <c r="C280" s="128"/>
      <c r="D280" s="10"/>
      <c r="E280" s="10">
        <v>85</v>
      </c>
      <c r="F280" s="10" t="s">
        <v>522</v>
      </c>
      <c r="G280" s="11" t="s">
        <v>14</v>
      </c>
      <c r="H280" s="10" t="s">
        <v>523</v>
      </c>
      <c r="I280" s="12" t="str">
        <f>'[6]Res_Ginástica Geral'!H274</f>
        <v>Apto</v>
      </c>
      <c r="J280" s="13" t="str">
        <f>'[6]Res_Atletismo Geral'!H274</f>
        <v>Apto</v>
      </c>
      <c r="K280" s="13" t="str">
        <f>'[6]Res_Natação Geral'!H274</f>
        <v>Apto</v>
      </c>
      <c r="L280" s="14" t="s">
        <v>16</v>
      </c>
      <c r="M280" s="14" t="s">
        <v>16</v>
      </c>
      <c r="N280" s="15"/>
      <c r="O280" s="14"/>
      <c r="P280" s="10"/>
      <c r="Q280" s="16">
        <f t="shared" si="5"/>
        <v>5</v>
      </c>
      <c r="R280" s="14" t="s">
        <v>16</v>
      </c>
    </row>
    <row r="281" spans="1:21" ht="15" hidden="1" customHeight="1" x14ac:dyDescent="0.2">
      <c r="A281" s="8" t="s">
        <v>427</v>
      </c>
      <c r="B281" s="9">
        <v>53</v>
      </c>
      <c r="C281" s="128"/>
      <c r="D281" s="10"/>
      <c r="E281" s="10">
        <v>503</v>
      </c>
      <c r="F281" s="10" t="s">
        <v>524</v>
      </c>
      <c r="G281" s="11" t="s">
        <v>14</v>
      </c>
      <c r="H281" s="10" t="s">
        <v>525</v>
      </c>
      <c r="I281" s="12" t="str">
        <f>'[6]Res_Ginástica Geral'!H258</f>
        <v>Apto</v>
      </c>
      <c r="J281" s="13" t="str">
        <f>'[6]Res_Atletismo Geral'!H258</f>
        <v>Inapto</v>
      </c>
      <c r="K281" s="13" t="str">
        <f>'[6]Res_Natação Geral'!H258</f>
        <v>Apto</v>
      </c>
      <c r="L281" s="14" t="s">
        <v>17</v>
      </c>
      <c r="M281" s="14" t="s">
        <v>16</v>
      </c>
      <c r="N281" s="15"/>
      <c r="O281" s="14"/>
      <c r="P281" s="10"/>
      <c r="Q281" s="16">
        <f t="shared" si="5"/>
        <v>5</v>
      </c>
      <c r="R281" s="14" t="s">
        <v>17</v>
      </c>
      <c r="U281">
        <v>1</v>
      </c>
    </row>
    <row r="282" spans="1:21" ht="15" hidden="1" customHeight="1" x14ac:dyDescent="0.2">
      <c r="A282" s="8" t="s">
        <v>427</v>
      </c>
      <c r="B282" s="9">
        <v>54</v>
      </c>
      <c r="C282" s="128"/>
      <c r="D282" s="10"/>
      <c r="E282" s="10">
        <v>595</v>
      </c>
      <c r="F282" s="10" t="s">
        <v>526</v>
      </c>
      <c r="G282" s="11" t="s">
        <v>14</v>
      </c>
      <c r="H282" s="10" t="s">
        <v>527</v>
      </c>
      <c r="I282" s="12" t="str">
        <f>'[6]Res_Ginástica Geral'!H276</f>
        <v>Apto</v>
      </c>
      <c r="J282" s="13" t="str">
        <f>'[6]Res_Atletismo Geral'!H276</f>
        <v>Inapto</v>
      </c>
      <c r="K282" s="13" t="str">
        <f>'[6]Res_Natação Geral'!H276</f>
        <v>Inapto</v>
      </c>
      <c r="L282" s="14" t="s">
        <v>16</v>
      </c>
      <c r="M282" s="14" t="s">
        <v>16</v>
      </c>
      <c r="N282" s="15"/>
      <c r="O282" s="14"/>
      <c r="P282" s="10"/>
      <c r="Q282" s="16">
        <f t="shared" si="5"/>
        <v>5</v>
      </c>
      <c r="R282" s="14" t="s">
        <v>17</v>
      </c>
    </row>
    <row r="283" spans="1:21" ht="15" hidden="1" customHeight="1" x14ac:dyDescent="0.2">
      <c r="A283" s="8" t="s">
        <v>427</v>
      </c>
      <c r="B283" s="9">
        <v>55</v>
      </c>
      <c r="C283" s="128"/>
      <c r="D283" s="10"/>
      <c r="E283" s="10">
        <v>186</v>
      </c>
      <c r="F283" s="10" t="s">
        <v>528</v>
      </c>
      <c r="G283" s="11" t="s">
        <v>14</v>
      </c>
      <c r="H283" s="10" t="s">
        <v>529</v>
      </c>
      <c r="I283" s="12" t="str">
        <f>'[6]Res_Ginástica Geral'!H277</f>
        <v>Apto</v>
      </c>
      <c r="J283" s="13" t="str">
        <f>'[6]Res_Atletismo Geral'!H277</f>
        <v>Apto</v>
      </c>
      <c r="K283" s="13" t="str">
        <f>'[6]Res_Natação Geral'!H277</f>
        <v>Apto</v>
      </c>
      <c r="L283" s="14" t="s">
        <v>16</v>
      </c>
      <c r="M283" s="14" t="s">
        <v>16</v>
      </c>
      <c r="N283" s="15"/>
      <c r="O283" s="14"/>
      <c r="P283" s="10"/>
      <c r="Q283" s="16">
        <f t="shared" si="5"/>
        <v>5</v>
      </c>
      <c r="R283" s="14" t="s">
        <v>16</v>
      </c>
    </row>
    <row r="284" spans="1:21" ht="15" hidden="1" customHeight="1" x14ac:dyDescent="0.2">
      <c r="A284" s="8" t="s">
        <v>427</v>
      </c>
      <c r="B284" s="10">
        <v>56</v>
      </c>
      <c r="C284" s="128"/>
      <c r="D284" s="10"/>
      <c r="E284" s="17">
        <v>590</v>
      </c>
      <c r="F284" s="17" t="s">
        <v>530</v>
      </c>
      <c r="G284" s="18" t="s">
        <v>34</v>
      </c>
      <c r="H284" s="17" t="s">
        <v>531</v>
      </c>
      <c r="I284" s="20" t="str">
        <f>'[6]Res_Ginástica Geral'!H278</f>
        <v xml:space="preserve"> </v>
      </c>
      <c r="J284" s="21"/>
      <c r="K284" s="21"/>
      <c r="L284" s="22"/>
      <c r="M284" s="22"/>
      <c r="N284" s="22"/>
      <c r="O284" s="14"/>
      <c r="P284" s="10"/>
      <c r="Q284" s="20">
        <f t="shared" si="5"/>
        <v>1</v>
      </c>
      <c r="R284" s="22"/>
    </row>
    <row r="285" spans="1:21" ht="15" hidden="1" customHeight="1" x14ac:dyDescent="0.2">
      <c r="A285" s="8" t="s">
        <v>427</v>
      </c>
      <c r="B285" s="10">
        <v>57</v>
      </c>
      <c r="C285" s="128"/>
      <c r="D285" s="10"/>
      <c r="E285" s="17">
        <v>167</v>
      </c>
      <c r="F285" s="17" t="s">
        <v>243</v>
      </c>
      <c r="G285" s="18" t="s">
        <v>34</v>
      </c>
      <c r="H285" s="17" t="s">
        <v>244</v>
      </c>
      <c r="I285" s="20" t="str">
        <f>'[6]Res_Ginástica Geral'!H279</f>
        <v xml:space="preserve"> </v>
      </c>
      <c r="J285" s="21"/>
      <c r="K285" s="21"/>
      <c r="L285" s="22"/>
      <c r="M285" s="22"/>
      <c r="N285" s="22"/>
      <c r="O285" s="14"/>
      <c r="P285" s="10"/>
      <c r="Q285" s="20">
        <f t="shared" si="5"/>
        <v>1</v>
      </c>
      <c r="R285" s="22"/>
    </row>
    <row r="286" spans="1:21" ht="15" hidden="1" customHeight="1" x14ac:dyDescent="0.2">
      <c r="A286" s="8" t="s">
        <v>427</v>
      </c>
      <c r="B286" s="10">
        <v>58</v>
      </c>
      <c r="C286" s="128"/>
      <c r="D286" s="10"/>
      <c r="E286" s="17">
        <v>407</v>
      </c>
      <c r="F286" s="17" t="s">
        <v>532</v>
      </c>
      <c r="G286" s="18" t="s">
        <v>21</v>
      </c>
      <c r="H286" s="17" t="s">
        <v>533</v>
      </c>
      <c r="I286" s="20" t="str">
        <f>'[6]Res_Ginástica Geral'!H280</f>
        <v xml:space="preserve"> </v>
      </c>
      <c r="J286" s="21"/>
      <c r="K286" s="21"/>
      <c r="L286" s="22"/>
      <c r="M286" s="22"/>
      <c r="N286" s="22"/>
      <c r="O286" s="14"/>
      <c r="P286" s="10"/>
      <c r="Q286" s="20">
        <f t="shared" si="5"/>
        <v>1</v>
      </c>
      <c r="R286" s="22"/>
      <c r="S286" s="26" t="s">
        <v>427</v>
      </c>
    </row>
    <row r="287" spans="1:21" ht="16" hidden="1" customHeight="1" x14ac:dyDescent="0.2">
      <c r="A287" s="28"/>
      <c r="B287" s="28"/>
      <c r="C287" s="128"/>
      <c r="D287" s="10"/>
      <c r="E287" s="28"/>
      <c r="F287" s="28"/>
      <c r="G287" s="29"/>
      <c r="H287" s="28"/>
      <c r="I287" s="30" t="s">
        <v>8</v>
      </c>
      <c r="J287" s="30" t="s">
        <v>87</v>
      </c>
      <c r="K287" s="30" t="s">
        <v>88</v>
      </c>
      <c r="L287" s="30" t="s">
        <v>89</v>
      </c>
      <c r="M287" s="31" t="s">
        <v>90</v>
      </c>
      <c r="N287" s="31" t="s">
        <v>91</v>
      </c>
      <c r="O287" s="14"/>
      <c r="P287" s="10"/>
      <c r="Q287" s="30" t="s">
        <v>10</v>
      </c>
      <c r="R287" s="30" t="s">
        <v>93</v>
      </c>
      <c r="S287" s="26">
        <f>COUNTA(Q229:Q286)</f>
        <v>58</v>
      </c>
      <c r="T287" s="32">
        <f>(58-2)</f>
        <v>56</v>
      </c>
    </row>
    <row r="288" spans="1:21" ht="15" hidden="1" customHeight="1" x14ac:dyDescent="0.2">
      <c r="A288" s="8" t="s">
        <v>534</v>
      </c>
      <c r="B288" s="10">
        <v>1</v>
      </c>
      <c r="C288" s="128"/>
      <c r="D288" s="10"/>
      <c r="E288" s="17">
        <v>285</v>
      </c>
      <c r="F288" s="17" t="s">
        <v>343</v>
      </c>
      <c r="G288" s="18" t="s">
        <v>34</v>
      </c>
      <c r="H288" s="17" t="s">
        <v>344</v>
      </c>
      <c r="I288" s="20" t="str">
        <f>'[6]Res_Ginástica Geral'!H282</f>
        <v xml:space="preserve"> </v>
      </c>
      <c r="J288" s="21"/>
      <c r="K288" s="21"/>
      <c r="L288" s="22"/>
      <c r="M288" s="22"/>
      <c r="N288" s="22"/>
      <c r="O288" s="14"/>
      <c r="P288" s="10"/>
      <c r="Q288" s="20">
        <f t="shared" ref="Q288:Q344" si="6">COUNTA(I288:O288)</f>
        <v>1</v>
      </c>
      <c r="R288" s="22"/>
    </row>
    <row r="289" spans="1:21" ht="15" hidden="1" customHeight="1" x14ac:dyDescent="0.2">
      <c r="A289" s="8" t="s">
        <v>534</v>
      </c>
      <c r="B289" s="10">
        <v>2</v>
      </c>
      <c r="C289" s="128"/>
      <c r="D289" s="10"/>
      <c r="E289" s="17">
        <v>177</v>
      </c>
      <c r="F289" s="17" t="s">
        <v>535</v>
      </c>
      <c r="G289" s="18" t="s">
        <v>34</v>
      </c>
      <c r="H289" s="17" t="s">
        <v>536</v>
      </c>
      <c r="I289" s="20" t="str">
        <f>'[6]Res_Ginástica Geral'!H283</f>
        <v xml:space="preserve"> </v>
      </c>
      <c r="J289" s="21"/>
      <c r="K289" s="21"/>
      <c r="L289" s="22"/>
      <c r="M289" s="22"/>
      <c r="N289" s="22"/>
      <c r="O289" s="14"/>
      <c r="P289" s="10"/>
      <c r="Q289" s="20">
        <f t="shared" si="6"/>
        <v>1</v>
      </c>
      <c r="R289" s="22"/>
    </row>
    <row r="290" spans="1:21" ht="15" hidden="1" customHeight="1" x14ac:dyDescent="0.2">
      <c r="A290" s="8" t="s">
        <v>534</v>
      </c>
      <c r="B290" s="10">
        <v>3</v>
      </c>
      <c r="C290" s="128"/>
      <c r="D290" s="10"/>
      <c r="E290" s="17">
        <v>532</v>
      </c>
      <c r="F290" s="17" t="s">
        <v>369</v>
      </c>
      <c r="G290" s="18" t="s">
        <v>34</v>
      </c>
      <c r="H290" s="17" t="s">
        <v>370</v>
      </c>
      <c r="I290" s="20" t="str">
        <f>'[6]Res_Ginástica Geral'!H284</f>
        <v xml:space="preserve"> </v>
      </c>
      <c r="J290" s="21"/>
      <c r="K290" s="21"/>
      <c r="L290" s="22"/>
      <c r="M290" s="22"/>
      <c r="N290" s="22"/>
      <c r="O290" s="14"/>
      <c r="P290" s="10"/>
      <c r="Q290" s="20">
        <f t="shared" si="6"/>
        <v>1</v>
      </c>
      <c r="R290" s="22"/>
    </row>
    <row r="291" spans="1:21" ht="15" hidden="1" customHeight="1" x14ac:dyDescent="0.2">
      <c r="A291" s="8" t="s">
        <v>534</v>
      </c>
      <c r="B291" s="10">
        <v>4</v>
      </c>
      <c r="C291" s="128"/>
      <c r="D291" s="10"/>
      <c r="E291" s="17">
        <v>172</v>
      </c>
      <c r="F291" s="17" t="s">
        <v>383</v>
      </c>
      <c r="G291" s="18" t="s">
        <v>34</v>
      </c>
      <c r="H291" s="17" t="s">
        <v>384</v>
      </c>
      <c r="I291" s="20" t="str">
        <f>'[6]Res_Ginástica Geral'!H285</f>
        <v xml:space="preserve"> </v>
      </c>
      <c r="J291" s="21"/>
      <c r="K291" s="21"/>
      <c r="L291" s="22"/>
      <c r="M291" s="22"/>
      <c r="N291" s="22"/>
      <c r="O291" s="14"/>
      <c r="P291" s="10"/>
      <c r="Q291" s="20">
        <f t="shared" si="6"/>
        <v>1</v>
      </c>
      <c r="R291" s="22"/>
    </row>
    <row r="292" spans="1:21" ht="15" hidden="1" customHeight="1" x14ac:dyDescent="0.2">
      <c r="A292" s="8" t="s">
        <v>534</v>
      </c>
      <c r="B292" s="10">
        <v>5</v>
      </c>
      <c r="C292" s="128"/>
      <c r="D292" s="10"/>
      <c r="E292" s="17">
        <v>402</v>
      </c>
      <c r="F292" s="17" t="s">
        <v>537</v>
      </c>
      <c r="G292" s="18" t="s">
        <v>21</v>
      </c>
      <c r="H292" s="17" t="s">
        <v>538</v>
      </c>
      <c r="I292" s="20" t="str">
        <f>'[6]Res_Ginástica Geral'!H286</f>
        <v xml:space="preserve"> </v>
      </c>
      <c r="J292" s="21"/>
      <c r="K292" s="21"/>
      <c r="L292" s="22"/>
      <c r="M292" s="22"/>
      <c r="N292" s="22"/>
      <c r="O292" s="14"/>
      <c r="P292" s="10"/>
      <c r="Q292" s="20">
        <f t="shared" si="6"/>
        <v>1</v>
      </c>
      <c r="R292" s="22"/>
    </row>
    <row r="293" spans="1:21" ht="15" hidden="1" customHeight="1" x14ac:dyDescent="0.2">
      <c r="A293" s="8" t="s">
        <v>534</v>
      </c>
      <c r="B293" s="10">
        <v>6</v>
      </c>
      <c r="C293" s="128"/>
      <c r="D293" s="10"/>
      <c r="E293" s="17">
        <v>470</v>
      </c>
      <c r="F293" s="17" t="s">
        <v>539</v>
      </c>
      <c r="G293" s="18" t="s">
        <v>21</v>
      </c>
      <c r="H293" s="17" t="s">
        <v>540</v>
      </c>
      <c r="I293" s="20" t="str">
        <f>'[6]Res_Ginástica Geral'!H287</f>
        <v xml:space="preserve"> </v>
      </c>
      <c r="J293" s="21"/>
      <c r="K293" s="21"/>
      <c r="L293" s="22"/>
      <c r="M293" s="22"/>
      <c r="N293" s="22"/>
      <c r="O293" s="14"/>
      <c r="P293" s="10"/>
      <c r="Q293" s="20">
        <f t="shared" si="6"/>
        <v>1</v>
      </c>
      <c r="R293" s="22"/>
    </row>
    <row r="294" spans="1:21" ht="15" hidden="1" customHeight="1" x14ac:dyDescent="0.2">
      <c r="A294" s="8" t="s">
        <v>534</v>
      </c>
      <c r="B294" s="9">
        <v>7</v>
      </c>
      <c r="C294" s="128"/>
      <c r="D294" s="10"/>
      <c r="E294" s="10">
        <v>46</v>
      </c>
      <c r="F294" s="10" t="s">
        <v>541</v>
      </c>
      <c r="G294" s="11" t="s">
        <v>14</v>
      </c>
      <c r="H294" s="10" t="s">
        <v>542</v>
      </c>
      <c r="I294" s="12" t="str">
        <f>'[6]Res_Ginástica Geral'!H288</f>
        <v>Apto</v>
      </c>
      <c r="J294" s="13" t="str">
        <f>'[6]Res_Atletismo Geral'!H288</f>
        <v>Apto</v>
      </c>
      <c r="K294" s="13" t="str">
        <f>'[6]Res_Natação Geral'!H288</f>
        <v>Apto</v>
      </c>
      <c r="L294" s="14" t="s">
        <v>16</v>
      </c>
      <c r="M294" s="14" t="s">
        <v>16</v>
      </c>
      <c r="N294" s="15"/>
      <c r="O294" s="14"/>
      <c r="P294" s="10"/>
      <c r="Q294" s="16">
        <f t="shared" si="6"/>
        <v>5</v>
      </c>
      <c r="R294" s="14" t="s">
        <v>16</v>
      </c>
    </row>
    <row r="295" spans="1:21" ht="15" hidden="1" customHeight="1" x14ac:dyDescent="0.2">
      <c r="A295" s="8" t="s">
        <v>534</v>
      </c>
      <c r="B295" s="9">
        <v>8</v>
      </c>
      <c r="C295" s="128"/>
      <c r="D295" s="10"/>
      <c r="E295" s="10">
        <v>295</v>
      </c>
      <c r="F295" s="10" t="s">
        <v>543</v>
      </c>
      <c r="G295" s="11" t="s">
        <v>14</v>
      </c>
      <c r="H295" s="10" t="s">
        <v>544</v>
      </c>
      <c r="I295" s="12" t="str">
        <f>'[6]Res_Ginástica Geral'!H289</f>
        <v>Apto</v>
      </c>
      <c r="J295" s="13" t="str">
        <f>'[6]Res_Atletismo Geral'!H289</f>
        <v>Apto</v>
      </c>
      <c r="K295" s="13" t="str">
        <f>'[6]Res_Natação Geral'!H289</f>
        <v>Apto</v>
      </c>
      <c r="L295" s="14" t="s">
        <v>16</v>
      </c>
      <c r="M295" s="14" t="s">
        <v>16</v>
      </c>
      <c r="N295" s="15"/>
      <c r="O295" s="14"/>
      <c r="P295" s="10"/>
      <c r="Q295" s="16">
        <f t="shared" si="6"/>
        <v>5</v>
      </c>
      <c r="R295" s="14" t="s">
        <v>16</v>
      </c>
    </row>
    <row r="296" spans="1:21" ht="15" hidden="1" customHeight="1" x14ac:dyDescent="0.2">
      <c r="A296" s="8" t="s">
        <v>534</v>
      </c>
      <c r="B296" s="10">
        <v>9</v>
      </c>
      <c r="C296" s="128"/>
      <c r="D296" s="10"/>
      <c r="E296" s="17">
        <v>622</v>
      </c>
      <c r="F296" s="17" t="s">
        <v>530</v>
      </c>
      <c r="G296" s="18" t="s">
        <v>21</v>
      </c>
      <c r="H296" s="17" t="s">
        <v>531</v>
      </c>
      <c r="I296" s="20" t="str">
        <f>'[6]Res_Ginástica Geral'!H290</f>
        <v xml:space="preserve"> </v>
      </c>
      <c r="J296" s="21"/>
      <c r="K296" s="21"/>
      <c r="L296" s="22"/>
      <c r="M296" s="22"/>
      <c r="N296" s="22"/>
      <c r="O296" s="14"/>
      <c r="P296" s="10"/>
      <c r="Q296" s="20">
        <f t="shared" si="6"/>
        <v>1</v>
      </c>
      <c r="R296" s="22"/>
    </row>
    <row r="297" spans="1:21" ht="15" hidden="1" customHeight="1" x14ac:dyDescent="0.2">
      <c r="A297" s="8" t="s">
        <v>534</v>
      </c>
      <c r="B297" s="10">
        <v>10</v>
      </c>
      <c r="C297" s="128"/>
      <c r="D297" s="10"/>
      <c r="E297" s="10">
        <v>448</v>
      </c>
      <c r="F297" s="10" t="s">
        <v>545</v>
      </c>
      <c r="G297" s="11" t="s">
        <v>14</v>
      </c>
      <c r="H297" s="10" t="s">
        <v>546</v>
      </c>
      <c r="I297" s="14"/>
      <c r="J297" s="13" t="str">
        <f>'[6]Res_Atletismo Geral'!H259</f>
        <v>Inapto</v>
      </c>
      <c r="K297" s="13" t="str">
        <f>'[6]Res_Natação Geral'!H259</f>
        <v>Apto</v>
      </c>
      <c r="L297" s="14" t="s">
        <v>16</v>
      </c>
      <c r="M297" s="14" t="s">
        <v>16</v>
      </c>
      <c r="N297" s="15"/>
      <c r="O297" s="14"/>
      <c r="P297" s="10"/>
      <c r="Q297" s="16">
        <f t="shared" si="6"/>
        <v>4</v>
      </c>
      <c r="R297" s="14" t="s">
        <v>17</v>
      </c>
      <c r="U297">
        <v>1</v>
      </c>
    </row>
    <row r="298" spans="1:21" ht="15" hidden="1" customHeight="1" x14ac:dyDescent="0.2">
      <c r="A298" s="8" t="s">
        <v>534</v>
      </c>
      <c r="B298" s="10">
        <v>11</v>
      </c>
      <c r="C298" s="128"/>
      <c r="D298" s="10"/>
      <c r="E298" s="17">
        <v>451</v>
      </c>
      <c r="F298" s="17" t="s">
        <v>547</v>
      </c>
      <c r="G298" s="18" t="s">
        <v>21</v>
      </c>
      <c r="H298" s="17" t="s">
        <v>548</v>
      </c>
      <c r="I298" s="20" t="str">
        <f>'[6]Res_Ginástica Geral'!H292</f>
        <v xml:space="preserve"> </v>
      </c>
      <c r="J298" s="21"/>
      <c r="K298" s="21"/>
      <c r="L298" s="22"/>
      <c r="M298" s="22"/>
      <c r="N298" s="22"/>
      <c r="O298" s="14"/>
      <c r="P298" s="10"/>
      <c r="Q298" s="20">
        <f t="shared" si="6"/>
        <v>1</v>
      </c>
      <c r="R298" s="22"/>
    </row>
    <row r="299" spans="1:21" ht="15" hidden="1" customHeight="1" x14ac:dyDescent="0.2">
      <c r="A299" s="8" t="s">
        <v>534</v>
      </c>
      <c r="B299" s="9">
        <v>12</v>
      </c>
      <c r="C299" s="128"/>
      <c r="D299" s="10"/>
      <c r="E299" s="10">
        <v>608</v>
      </c>
      <c r="F299" s="10" t="s">
        <v>549</v>
      </c>
      <c r="G299" s="11" t="s">
        <v>14</v>
      </c>
      <c r="H299" s="10" t="s">
        <v>550</v>
      </c>
      <c r="I299" s="12" t="str">
        <f>'[6]Res_Ginástica Geral'!H293</f>
        <v>Apto</v>
      </c>
      <c r="J299" s="13" t="str">
        <f>'[6]Res_Atletismo Geral'!H293</f>
        <v>Apto</v>
      </c>
      <c r="K299" s="13" t="str">
        <f>'[6]Res_Natação Geral'!H293</f>
        <v>Apto</v>
      </c>
      <c r="L299" s="14" t="s">
        <v>16</v>
      </c>
      <c r="M299" s="14" t="s">
        <v>16</v>
      </c>
      <c r="N299" s="15"/>
      <c r="O299" s="14"/>
      <c r="P299" s="10"/>
      <c r="Q299" s="16">
        <f t="shared" si="6"/>
        <v>5</v>
      </c>
      <c r="R299" s="14" t="s">
        <v>16</v>
      </c>
    </row>
    <row r="300" spans="1:21" ht="15" hidden="1" customHeight="1" x14ac:dyDescent="0.2">
      <c r="A300" s="8" t="s">
        <v>534</v>
      </c>
      <c r="B300" s="10">
        <v>13</v>
      </c>
      <c r="C300" s="128"/>
      <c r="D300" s="10"/>
      <c r="E300" s="10">
        <v>435</v>
      </c>
      <c r="F300" s="10" t="s">
        <v>551</v>
      </c>
      <c r="G300" s="11" t="s">
        <v>14</v>
      </c>
      <c r="H300" s="10" t="s">
        <v>552</v>
      </c>
      <c r="I300" s="12" t="str">
        <f>'[6]Res_Ginástica Geral'!H294</f>
        <v>Apto</v>
      </c>
      <c r="J300" s="13" t="str">
        <f>'[6]Res_Atletismo Geral'!H294</f>
        <v>Apto</v>
      </c>
      <c r="K300" s="13" t="str">
        <f>'[6]Res_Natação Geral'!H294</f>
        <v>Apto</v>
      </c>
      <c r="L300" s="14" t="s">
        <v>16</v>
      </c>
      <c r="M300" s="14" t="s">
        <v>16</v>
      </c>
      <c r="N300" s="15"/>
      <c r="O300" s="14"/>
      <c r="P300" s="10"/>
      <c r="Q300" s="16">
        <f t="shared" si="6"/>
        <v>5</v>
      </c>
      <c r="R300" s="14" t="s">
        <v>16</v>
      </c>
    </row>
    <row r="301" spans="1:21" ht="15" hidden="1" customHeight="1" x14ac:dyDescent="0.2">
      <c r="A301" s="8" t="s">
        <v>534</v>
      </c>
      <c r="B301" s="10">
        <v>14</v>
      </c>
      <c r="C301" s="128"/>
      <c r="D301" s="10"/>
      <c r="E301" s="10">
        <v>279</v>
      </c>
      <c r="F301" s="10" t="s">
        <v>553</v>
      </c>
      <c r="G301" s="11" t="s">
        <v>14</v>
      </c>
      <c r="H301" s="10" t="s">
        <v>554</v>
      </c>
      <c r="I301" s="12" t="str">
        <f>'[6]Res_Ginástica Geral'!H295</f>
        <v>Apto</v>
      </c>
      <c r="J301" s="13" t="str">
        <f>'[6]Res_Atletismo Geral'!H295</f>
        <v>Apto</v>
      </c>
      <c r="K301" s="13" t="str">
        <f>'[6]Res_Natação Geral'!H295</f>
        <v>Apto</v>
      </c>
      <c r="L301" s="14" t="s">
        <v>16</v>
      </c>
      <c r="M301" s="14" t="s">
        <v>16</v>
      </c>
      <c r="N301" s="15"/>
      <c r="O301" s="14"/>
      <c r="P301" s="10"/>
      <c r="Q301" s="16">
        <f t="shared" si="6"/>
        <v>5</v>
      </c>
      <c r="R301" s="14" t="s">
        <v>16</v>
      </c>
    </row>
    <row r="302" spans="1:21" ht="15" hidden="1" customHeight="1" x14ac:dyDescent="0.2">
      <c r="A302" s="8" t="s">
        <v>534</v>
      </c>
      <c r="B302" s="10">
        <v>15</v>
      </c>
      <c r="C302" s="128"/>
      <c r="D302" s="10"/>
      <c r="E302" s="17">
        <v>251</v>
      </c>
      <c r="F302" s="17" t="s">
        <v>555</v>
      </c>
      <c r="G302" s="18" t="s">
        <v>34</v>
      </c>
      <c r="H302" s="17" t="s">
        <v>556</v>
      </c>
      <c r="I302" s="20" t="str">
        <f>'[6]Res_Ginástica Geral'!H296</f>
        <v xml:space="preserve"> </v>
      </c>
      <c r="J302" s="21"/>
      <c r="K302" s="21"/>
      <c r="L302" s="22"/>
      <c r="M302" s="22"/>
      <c r="N302" s="22"/>
      <c r="O302" s="14"/>
      <c r="P302" s="10"/>
      <c r="Q302" s="20">
        <f t="shared" si="6"/>
        <v>1</v>
      </c>
      <c r="R302" s="22"/>
    </row>
    <row r="303" spans="1:21" ht="15" hidden="1" customHeight="1" x14ac:dyDescent="0.2">
      <c r="A303" s="8" t="s">
        <v>534</v>
      </c>
      <c r="B303" s="10">
        <v>16</v>
      </c>
      <c r="C303" s="128"/>
      <c r="D303" s="10"/>
      <c r="E303" s="10">
        <v>432</v>
      </c>
      <c r="F303" s="10" t="s">
        <v>557</v>
      </c>
      <c r="G303" s="11" t="s">
        <v>14</v>
      </c>
      <c r="H303" s="10" t="s">
        <v>558</v>
      </c>
      <c r="I303" s="14"/>
      <c r="J303" s="14"/>
      <c r="K303" s="14"/>
      <c r="L303" s="14"/>
      <c r="M303" s="14"/>
      <c r="N303" s="15"/>
      <c r="O303" s="14"/>
      <c r="P303" s="10"/>
      <c r="Q303" s="16">
        <f t="shared" si="6"/>
        <v>0</v>
      </c>
      <c r="R303" s="14"/>
      <c r="U303">
        <v>2</v>
      </c>
    </row>
    <row r="304" spans="1:21" ht="15" hidden="1" customHeight="1" x14ac:dyDescent="0.2">
      <c r="A304" s="8" t="s">
        <v>534</v>
      </c>
      <c r="B304" s="9">
        <v>17</v>
      </c>
      <c r="C304" s="128"/>
      <c r="D304" s="10"/>
      <c r="E304" s="10">
        <v>596</v>
      </c>
      <c r="F304" s="10" t="s">
        <v>559</v>
      </c>
      <c r="G304" s="11" t="s">
        <v>14</v>
      </c>
      <c r="H304" s="10" t="s">
        <v>560</v>
      </c>
      <c r="I304" s="12" t="str">
        <f>'[6]Res_Ginástica Geral'!H298</f>
        <v>Apto</v>
      </c>
      <c r="J304" s="13" t="str">
        <f>'[6]Res_Atletismo Geral'!H298</f>
        <v>Apto</v>
      </c>
      <c r="K304" s="13" t="str">
        <f>'[6]Res_Natação Geral'!H298</f>
        <v>Apto</v>
      </c>
      <c r="L304" s="14" t="s">
        <v>16</v>
      </c>
      <c r="M304" s="14" t="s">
        <v>16</v>
      </c>
      <c r="N304" s="15"/>
      <c r="O304" s="14"/>
      <c r="P304" s="10"/>
      <c r="Q304" s="16">
        <f t="shared" si="6"/>
        <v>5</v>
      </c>
      <c r="R304" s="14" t="s">
        <v>16</v>
      </c>
    </row>
    <row r="305" spans="1:21" ht="15" hidden="1" customHeight="1" x14ac:dyDescent="0.2">
      <c r="A305" s="8" t="s">
        <v>534</v>
      </c>
      <c r="B305" s="9">
        <v>18</v>
      </c>
      <c r="C305" s="128"/>
      <c r="D305" s="10"/>
      <c r="E305" s="10">
        <v>38</v>
      </c>
      <c r="F305" s="10" t="s">
        <v>561</v>
      </c>
      <c r="G305" s="11" t="s">
        <v>14</v>
      </c>
      <c r="H305" s="10" t="s">
        <v>562</v>
      </c>
      <c r="I305" s="12" t="str">
        <f>'[6]Res_Ginástica Geral'!H263</f>
        <v>Apto</v>
      </c>
      <c r="J305" s="13" t="str">
        <f>'[6]Res_Atletismo Geral'!H263</f>
        <v>Apto</v>
      </c>
      <c r="K305" s="13" t="str">
        <f>'[6]Res_Natação Geral'!H263</f>
        <v>Apto</v>
      </c>
      <c r="L305" s="14"/>
      <c r="M305" s="14"/>
      <c r="N305" s="15"/>
      <c r="O305" s="14"/>
      <c r="P305" s="10"/>
      <c r="Q305" s="16">
        <f t="shared" si="6"/>
        <v>3</v>
      </c>
      <c r="R305" s="14" t="s">
        <v>17</v>
      </c>
      <c r="U305">
        <v>1</v>
      </c>
    </row>
    <row r="306" spans="1:21" ht="15" hidden="1" customHeight="1" x14ac:dyDescent="0.2">
      <c r="A306" s="8" t="s">
        <v>534</v>
      </c>
      <c r="B306" s="9">
        <v>19</v>
      </c>
      <c r="C306" s="128"/>
      <c r="D306" s="10"/>
      <c r="E306" s="10">
        <v>591</v>
      </c>
      <c r="F306" s="10" t="s">
        <v>563</v>
      </c>
      <c r="G306" s="11" t="s">
        <v>14</v>
      </c>
      <c r="H306" s="10" t="s">
        <v>564</v>
      </c>
      <c r="I306" s="12" t="str">
        <f>'[6]Res_Ginástica Geral'!H265</f>
        <v>Apto</v>
      </c>
      <c r="J306" s="13" t="str">
        <f>'[6]Res_Atletismo Geral'!H265</f>
        <v>Inapto</v>
      </c>
      <c r="K306" s="13" t="str">
        <f>'[6]Res_Natação Geral'!H265</f>
        <v>Apto</v>
      </c>
      <c r="L306" s="14" t="s">
        <v>17</v>
      </c>
      <c r="M306" s="14" t="s">
        <v>16</v>
      </c>
      <c r="N306" s="15"/>
      <c r="O306" s="14"/>
      <c r="P306" s="10"/>
      <c r="Q306" s="16">
        <f t="shared" si="6"/>
        <v>5</v>
      </c>
      <c r="R306" s="14" t="s">
        <v>17</v>
      </c>
      <c r="U306">
        <v>1</v>
      </c>
    </row>
    <row r="307" spans="1:21" ht="15" hidden="1" customHeight="1" x14ac:dyDescent="0.2">
      <c r="A307" s="8" t="s">
        <v>534</v>
      </c>
      <c r="B307" s="9">
        <v>20</v>
      </c>
      <c r="C307" s="128"/>
      <c r="D307" s="10"/>
      <c r="E307" s="10">
        <v>505</v>
      </c>
      <c r="F307" s="10" t="s">
        <v>565</v>
      </c>
      <c r="G307" s="11" t="s">
        <v>14</v>
      </c>
      <c r="H307" s="10" t="s">
        <v>566</v>
      </c>
      <c r="I307" s="14"/>
      <c r="J307" s="14"/>
      <c r="K307" s="14"/>
      <c r="L307" s="14"/>
      <c r="M307" s="14"/>
      <c r="N307" s="15"/>
      <c r="O307" s="14"/>
      <c r="P307" s="10"/>
      <c r="Q307" s="16">
        <f t="shared" si="6"/>
        <v>0</v>
      </c>
      <c r="R307" s="14"/>
      <c r="U307">
        <v>2</v>
      </c>
    </row>
    <row r="308" spans="1:21" ht="15" hidden="1" customHeight="1" x14ac:dyDescent="0.2">
      <c r="A308" s="8" t="s">
        <v>534</v>
      </c>
      <c r="B308" s="9">
        <v>21</v>
      </c>
      <c r="C308" s="128"/>
      <c r="D308" s="10"/>
      <c r="E308" s="10">
        <v>342</v>
      </c>
      <c r="F308" s="10" t="s">
        <v>567</v>
      </c>
      <c r="G308" s="11" t="s">
        <v>14</v>
      </c>
      <c r="H308" s="10" t="s">
        <v>568</v>
      </c>
      <c r="I308" s="12" t="str">
        <f>'[6]Res_Ginástica Geral'!H302</f>
        <v>Apto</v>
      </c>
      <c r="J308" s="13" t="str">
        <f>'[6]Res_Atletismo Geral'!H302</f>
        <v>Apto</v>
      </c>
      <c r="K308" s="13" t="str">
        <f>'[6]Res_Natação Geral'!H302</f>
        <v>Apto</v>
      </c>
      <c r="L308" s="14" t="s">
        <v>16</v>
      </c>
      <c r="M308" s="14" t="s">
        <v>16</v>
      </c>
      <c r="N308" s="15"/>
      <c r="O308" s="14"/>
      <c r="P308" s="10"/>
      <c r="Q308" s="16">
        <f t="shared" si="6"/>
        <v>5</v>
      </c>
      <c r="R308" s="14" t="s">
        <v>16</v>
      </c>
    </row>
    <row r="309" spans="1:21" ht="15" hidden="1" customHeight="1" x14ac:dyDescent="0.2">
      <c r="A309" s="8" t="s">
        <v>534</v>
      </c>
      <c r="B309" s="9">
        <v>22</v>
      </c>
      <c r="C309" s="128"/>
      <c r="D309" s="10"/>
      <c r="E309" s="10">
        <v>204</v>
      </c>
      <c r="F309" s="10" t="s">
        <v>569</v>
      </c>
      <c r="G309" s="11" t="s">
        <v>14</v>
      </c>
      <c r="H309" s="10" t="s">
        <v>570</v>
      </c>
      <c r="I309" s="12" t="str">
        <f>'[6]Res_Ginástica Geral'!H303</f>
        <v>Apto</v>
      </c>
      <c r="J309" s="13" t="str">
        <f>'[6]Res_Atletismo Geral'!H303</f>
        <v>Apto</v>
      </c>
      <c r="K309" s="13" t="str">
        <f>'[6]Res_Natação Geral'!H303</f>
        <v>Apto</v>
      </c>
      <c r="L309" s="14" t="s">
        <v>16</v>
      </c>
      <c r="M309" s="14" t="s">
        <v>16</v>
      </c>
      <c r="N309" s="15"/>
      <c r="O309" s="14"/>
      <c r="P309" s="10"/>
      <c r="Q309" s="16">
        <f t="shared" si="6"/>
        <v>5</v>
      </c>
      <c r="R309" s="14" t="s">
        <v>16</v>
      </c>
    </row>
    <row r="310" spans="1:21" x14ac:dyDescent="0.2">
      <c r="A310" s="8" t="s">
        <v>534</v>
      </c>
      <c r="B310" s="10">
        <v>23</v>
      </c>
      <c r="C310" s="128"/>
      <c r="D310" s="10">
        <v>11</v>
      </c>
      <c r="E310" s="10">
        <v>609</v>
      </c>
      <c r="F310" s="10" t="s">
        <v>252</v>
      </c>
      <c r="G310" s="11" t="s">
        <v>14</v>
      </c>
      <c r="H310" s="10" t="s">
        <v>253</v>
      </c>
      <c r="I310" s="14"/>
      <c r="J310" s="14"/>
      <c r="K310" s="14"/>
      <c r="L310" s="15"/>
      <c r="M310" s="15"/>
      <c r="N310" s="14"/>
      <c r="O310" s="14"/>
      <c r="P310" s="10"/>
      <c r="Q310" s="16">
        <f t="shared" si="6"/>
        <v>0</v>
      </c>
      <c r="R310" s="14"/>
      <c r="U310">
        <v>2</v>
      </c>
    </row>
    <row r="311" spans="1:21" ht="15" hidden="1" customHeight="1" x14ac:dyDescent="0.2">
      <c r="A311" s="8" t="s">
        <v>534</v>
      </c>
      <c r="B311" s="10">
        <v>24</v>
      </c>
      <c r="C311" s="128"/>
      <c r="D311" s="10"/>
      <c r="E311" s="10">
        <v>168</v>
      </c>
      <c r="F311" s="10" t="s">
        <v>571</v>
      </c>
      <c r="G311" s="11" t="s">
        <v>14</v>
      </c>
      <c r="H311" s="10" t="s">
        <v>572</v>
      </c>
      <c r="I311" s="12" t="str">
        <f>'[6]Res_Ginástica Geral'!H305</f>
        <v>Apto</v>
      </c>
      <c r="J311" s="13" t="str">
        <f>'[6]Res_Atletismo Geral'!H305</f>
        <v>Apto</v>
      </c>
      <c r="K311" s="13" t="str">
        <f>'[6]Res_Natação Geral'!H305</f>
        <v>Apto</v>
      </c>
      <c r="L311" s="14" t="s">
        <v>16</v>
      </c>
      <c r="M311" s="14" t="s">
        <v>16</v>
      </c>
      <c r="N311" s="15"/>
      <c r="O311" s="14"/>
      <c r="P311" s="10"/>
      <c r="Q311" s="16">
        <f t="shared" si="6"/>
        <v>5</v>
      </c>
      <c r="R311" s="14" t="s">
        <v>16</v>
      </c>
    </row>
    <row r="312" spans="1:21" ht="15" hidden="1" customHeight="1" x14ac:dyDescent="0.2">
      <c r="A312" s="8" t="s">
        <v>534</v>
      </c>
      <c r="B312" s="10">
        <v>25</v>
      </c>
      <c r="C312" s="128"/>
      <c r="D312" s="10"/>
      <c r="E312" s="10">
        <v>573</v>
      </c>
      <c r="F312" s="10" t="s">
        <v>573</v>
      </c>
      <c r="G312" s="11" t="s">
        <v>14</v>
      </c>
      <c r="H312" s="10" t="s">
        <v>574</v>
      </c>
      <c r="I312" s="12" t="str">
        <f>'[6]Res_Ginástica Geral'!H306</f>
        <v>Apto</v>
      </c>
      <c r="J312" s="13" t="str">
        <f>'[6]Res_Atletismo Geral'!H306</f>
        <v>Apto</v>
      </c>
      <c r="K312" s="13" t="str">
        <f>'[6]Res_Natação Geral'!H306</f>
        <v>Apto</v>
      </c>
      <c r="L312" s="14" t="s">
        <v>16</v>
      </c>
      <c r="M312" s="14" t="s">
        <v>16</v>
      </c>
      <c r="N312" s="15"/>
      <c r="O312" s="14"/>
      <c r="P312" s="10"/>
      <c r="Q312" s="16">
        <f t="shared" si="6"/>
        <v>5</v>
      </c>
      <c r="R312" s="14" t="s">
        <v>16</v>
      </c>
    </row>
    <row r="313" spans="1:21" ht="15" hidden="1" customHeight="1" x14ac:dyDescent="0.2">
      <c r="A313" s="8" t="s">
        <v>534</v>
      </c>
      <c r="B313" s="9">
        <v>26</v>
      </c>
      <c r="C313" s="128"/>
      <c r="D313" s="10"/>
      <c r="E313" s="10">
        <v>574</v>
      </c>
      <c r="F313" s="10" t="s">
        <v>575</v>
      </c>
      <c r="G313" s="11" t="s">
        <v>14</v>
      </c>
      <c r="H313" s="10" t="s">
        <v>576</v>
      </c>
      <c r="I313" s="12" t="str">
        <f>'[6]Res_Ginástica Geral'!H307</f>
        <v>Apto</v>
      </c>
      <c r="J313" s="13" t="str">
        <f>'[6]Res_Atletismo Geral'!H307</f>
        <v>Apto</v>
      </c>
      <c r="K313" s="13" t="str">
        <f>'[6]Res_Natação Geral'!H307</f>
        <v>Apto</v>
      </c>
      <c r="L313" s="14" t="s">
        <v>16</v>
      </c>
      <c r="M313" s="14" t="s">
        <v>16</v>
      </c>
      <c r="N313" s="15"/>
      <c r="O313" s="14"/>
      <c r="P313" s="10"/>
      <c r="Q313" s="16">
        <f t="shared" si="6"/>
        <v>5</v>
      </c>
      <c r="R313" s="14" t="s">
        <v>16</v>
      </c>
    </row>
    <row r="314" spans="1:21" ht="15" hidden="1" customHeight="1" x14ac:dyDescent="0.2">
      <c r="A314" s="8" t="s">
        <v>534</v>
      </c>
      <c r="B314" s="10">
        <v>27</v>
      </c>
      <c r="C314" s="128"/>
      <c r="D314" s="10"/>
      <c r="E314" s="10">
        <v>282</v>
      </c>
      <c r="F314" s="10" t="s">
        <v>577</v>
      </c>
      <c r="G314" s="11" t="s">
        <v>14</v>
      </c>
      <c r="H314" s="10" t="s">
        <v>578</v>
      </c>
      <c r="I314" s="12" t="str">
        <f>'[6]Res_Ginástica Geral'!H308</f>
        <v>Apto</v>
      </c>
      <c r="J314" s="13" t="str">
        <f>'[6]Res_Atletismo Geral'!H308</f>
        <v>Apto</v>
      </c>
      <c r="K314" s="13" t="str">
        <f>'[6]Res_Natação Geral'!H308</f>
        <v>Apto</v>
      </c>
      <c r="L314" s="14" t="s">
        <v>16</v>
      </c>
      <c r="M314" s="14" t="s">
        <v>16</v>
      </c>
      <c r="N314" s="15"/>
      <c r="O314" s="14"/>
      <c r="P314" s="10"/>
      <c r="Q314" s="16">
        <f t="shared" si="6"/>
        <v>5</v>
      </c>
      <c r="R314" s="14" t="s">
        <v>16</v>
      </c>
    </row>
    <row r="315" spans="1:21" ht="15" hidden="1" customHeight="1" x14ac:dyDescent="0.2">
      <c r="A315" s="8" t="s">
        <v>534</v>
      </c>
      <c r="B315" s="10">
        <v>28</v>
      </c>
      <c r="C315" s="128"/>
      <c r="D315" s="10"/>
      <c r="E315" s="10">
        <v>468</v>
      </c>
      <c r="F315" s="10" t="s">
        <v>579</v>
      </c>
      <c r="G315" s="11" t="s">
        <v>14</v>
      </c>
      <c r="H315" s="10" t="s">
        <v>580</v>
      </c>
      <c r="I315" s="12" t="str">
        <f>'[6]Res_Ginástica Geral'!H464</f>
        <v>Apto</v>
      </c>
      <c r="J315" s="13" t="str">
        <f>'[6]Res_Atletismo Geral'!H464</f>
        <v>Inapto</v>
      </c>
      <c r="K315" s="13" t="str">
        <f>'[6]Res_Natação Geral'!H464</f>
        <v>Apto</v>
      </c>
      <c r="L315" s="15"/>
      <c r="M315" s="14" t="s">
        <v>17</v>
      </c>
      <c r="N315" s="14" t="s">
        <v>17</v>
      </c>
      <c r="O315" s="14"/>
      <c r="P315" s="10"/>
      <c r="Q315" s="16">
        <f t="shared" si="6"/>
        <v>5</v>
      </c>
      <c r="R315" s="14" t="s">
        <v>17</v>
      </c>
      <c r="U315">
        <v>1</v>
      </c>
    </row>
    <row r="316" spans="1:21" ht="15" hidden="1" customHeight="1" x14ac:dyDescent="0.2">
      <c r="A316" s="8" t="s">
        <v>534</v>
      </c>
      <c r="B316" s="10">
        <v>29</v>
      </c>
      <c r="C316" s="128"/>
      <c r="D316" s="10"/>
      <c r="E316" s="10">
        <v>542</v>
      </c>
      <c r="F316" s="10" t="s">
        <v>581</v>
      </c>
      <c r="G316" s="11" t="s">
        <v>14</v>
      </c>
      <c r="H316" s="10" t="s">
        <v>582</v>
      </c>
      <c r="I316" s="12" t="str">
        <f>'[6]Res_Ginástica Geral'!H310</f>
        <v>Apto</v>
      </c>
      <c r="J316" s="13" t="str">
        <f>'[6]Res_Atletismo Geral'!H310</f>
        <v>Apto</v>
      </c>
      <c r="K316" s="13" t="str">
        <f>'[6]Res_Natação Geral'!H310</f>
        <v>Apto</v>
      </c>
      <c r="L316" s="14" t="s">
        <v>16</v>
      </c>
      <c r="M316" s="14" t="s">
        <v>16</v>
      </c>
      <c r="N316" s="15"/>
      <c r="O316" s="14"/>
      <c r="P316" s="10"/>
      <c r="Q316" s="16">
        <f t="shared" si="6"/>
        <v>5</v>
      </c>
      <c r="R316" s="14" t="s">
        <v>16</v>
      </c>
    </row>
    <row r="317" spans="1:21" ht="15" hidden="1" customHeight="1" x14ac:dyDescent="0.2">
      <c r="A317" s="8" t="s">
        <v>534</v>
      </c>
      <c r="B317" s="10">
        <v>30</v>
      </c>
      <c r="C317" s="128"/>
      <c r="D317" s="10"/>
      <c r="E317" s="17">
        <v>528</v>
      </c>
      <c r="F317" s="17" t="s">
        <v>581</v>
      </c>
      <c r="G317" s="18" t="s">
        <v>34</v>
      </c>
      <c r="H317" s="17" t="s">
        <v>582</v>
      </c>
      <c r="I317" s="20" t="str">
        <f>'[6]Res_Ginástica Geral'!H311</f>
        <v xml:space="preserve"> </v>
      </c>
      <c r="J317" s="21"/>
      <c r="K317" s="21"/>
      <c r="L317" s="22"/>
      <c r="M317" s="22"/>
      <c r="N317" s="22"/>
      <c r="O317" s="14"/>
      <c r="P317" s="10"/>
      <c r="Q317" s="20">
        <f t="shared" si="6"/>
        <v>1</v>
      </c>
      <c r="R317" s="22"/>
    </row>
    <row r="318" spans="1:21" ht="15" hidden="1" customHeight="1" x14ac:dyDescent="0.2">
      <c r="A318" s="8" t="s">
        <v>534</v>
      </c>
      <c r="B318" s="10">
        <v>31</v>
      </c>
      <c r="C318" s="128"/>
      <c r="D318" s="10"/>
      <c r="E318" s="10">
        <v>83</v>
      </c>
      <c r="F318" s="10" t="s">
        <v>583</v>
      </c>
      <c r="G318" s="11" t="s">
        <v>14</v>
      </c>
      <c r="H318" s="10" t="s">
        <v>584</v>
      </c>
      <c r="I318" s="12" t="str">
        <f>'[6]Res_Ginástica Geral'!H465</f>
        <v>Inapto</v>
      </c>
      <c r="J318" s="14"/>
      <c r="K318" s="14"/>
      <c r="L318" s="15"/>
      <c r="M318" s="14"/>
      <c r="N318" s="14"/>
      <c r="O318" s="14"/>
      <c r="P318" s="10"/>
      <c r="Q318" s="16">
        <f t="shared" si="6"/>
        <v>1</v>
      </c>
      <c r="R318" s="14" t="s">
        <v>17</v>
      </c>
      <c r="U318">
        <v>1</v>
      </c>
    </row>
    <row r="319" spans="1:21" ht="15" hidden="1" customHeight="1" x14ac:dyDescent="0.2">
      <c r="A319" s="8" t="s">
        <v>534</v>
      </c>
      <c r="B319" s="10">
        <v>32</v>
      </c>
      <c r="C319" s="128"/>
      <c r="D319" s="10"/>
      <c r="E319" s="10">
        <v>318</v>
      </c>
      <c r="F319" s="10" t="s">
        <v>585</v>
      </c>
      <c r="G319" s="11" t="s">
        <v>14</v>
      </c>
      <c r="H319" s="10" t="s">
        <v>586</v>
      </c>
      <c r="I319" s="12" t="str">
        <f>'[6]Res_Ginástica Geral'!H267</f>
        <v>Apto</v>
      </c>
      <c r="J319" s="13" t="str">
        <f>'[6]Res_Atletismo Geral'!H267</f>
        <v>Inapto</v>
      </c>
      <c r="K319" s="13" t="str">
        <f>'[6]Res_Natação Geral'!H267</f>
        <v>Apto</v>
      </c>
      <c r="L319" s="14" t="s">
        <v>16</v>
      </c>
      <c r="M319" s="14" t="s">
        <v>16</v>
      </c>
      <c r="N319" s="15"/>
      <c r="O319" s="14"/>
      <c r="P319" s="10"/>
      <c r="Q319" s="16">
        <f t="shared" si="6"/>
        <v>5</v>
      </c>
      <c r="R319" s="14" t="s">
        <v>17</v>
      </c>
      <c r="U319">
        <v>1</v>
      </c>
    </row>
    <row r="320" spans="1:21" ht="15" hidden="1" customHeight="1" x14ac:dyDescent="0.2">
      <c r="A320" s="8" t="s">
        <v>534</v>
      </c>
      <c r="B320" s="9">
        <v>33</v>
      </c>
      <c r="C320" s="128"/>
      <c r="D320" s="10"/>
      <c r="E320" s="10">
        <v>410</v>
      </c>
      <c r="F320" s="10" t="s">
        <v>587</v>
      </c>
      <c r="G320" s="11" t="s">
        <v>14</v>
      </c>
      <c r="H320" s="10" t="s">
        <v>588</v>
      </c>
      <c r="I320" s="12" t="str">
        <f>'[6]Res_Ginástica Geral'!H314</f>
        <v>Apto</v>
      </c>
      <c r="J320" s="13" t="str">
        <f>'[6]Res_Atletismo Geral'!H314</f>
        <v>Apto</v>
      </c>
      <c r="K320" s="13" t="str">
        <f>'[6]Res_Natação Geral'!H314</f>
        <v>Apto</v>
      </c>
      <c r="L320" s="14" t="s">
        <v>16</v>
      </c>
      <c r="M320" s="14" t="s">
        <v>16</v>
      </c>
      <c r="N320" s="15"/>
      <c r="O320" s="14"/>
      <c r="P320" s="10"/>
      <c r="Q320" s="16">
        <f t="shared" si="6"/>
        <v>5</v>
      </c>
      <c r="R320" s="14" t="s">
        <v>16</v>
      </c>
    </row>
    <row r="321" spans="1:21" ht="15" hidden="1" customHeight="1" x14ac:dyDescent="0.2">
      <c r="A321" s="8" t="s">
        <v>534</v>
      </c>
      <c r="B321" s="10">
        <v>34</v>
      </c>
      <c r="C321" s="128"/>
      <c r="D321" s="10"/>
      <c r="E321" s="17">
        <v>566</v>
      </c>
      <c r="F321" s="17" t="s">
        <v>589</v>
      </c>
      <c r="G321" s="18" t="s">
        <v>34</v>
      </c>
      <c r="H321" s="17" t="s">
        <v>590</v>
      </c>
      <c r="I321" s="20" t="str">
        <f>'[6]Res_Ginástica Geral'!H315</f>
        <v xml:space="preserve"> </v>
      </c>
      <c r="J321" s="21"/>
      <c r="K321" s="21"/>
      <c r="L321" s="22"/>
      <c r="M321" s="22"/>
      <c r="N321" s="22"/>
      <c r="O321" s="14"/>
      <c r="P321" s="10"/>
      <c r="Q321" s="20">
        <f t="shared" si="6"/>
        <v>1</v>
      </c>
      <c r="R321" s="22"/>
    </row>
    <row r="322" spans="1:21" ht="15" hidden="1" customHeight="1" x14ac:dyDescent="0.2">
      <c r="A322" s="8" t="s">
        <v>534</v>
      </c>
      <c r="B322" s="9">
        <v>35</v>
      </c>
      <c r="C322" s="128"/>
      <c r="D322" s="10"/>
      <c r="E322" s="10">
        <v>218</v>
      </c>
      <c r="F322" s="10" t="s">
        <v>591</v>
      </c>
      <c r="G322" s="11" t="s">
        <v>14</v>
      </c>
      <c r="H322" s="10" t="s">
        <v>592</v>
      </c>
      <c r="I322" s="12" t="str">
        <f>'[6]Res_Ginástica Geral'!H466</f>
        <v>Inapto</v>
      </c>
      <c r="J322" s="13" t="str">
        <f>'[6]Res_Atletismo Geral'!H466</f>
        <v>Apto</v>
      </c>
      <c r="K322" s="13" t="str">
        <f>'[6]Res_Natação Geral'!H466</f>
        <v>Apto</v>
      </c>
      <c r="L322" s="15"/>
      <c r="M322" s="14" t="s">
        <v>16</v>
      </c>
      <c r="N322" s="14" t="s">
        <v>16</v>
      </c>
      <c r="O322" s="14"/>
      <c r="P322" s="10"/>
      <c r="Q322" s="16">
        <f t="shared" si="6"/>
        <v>5</v>
      </c>
      <c r="R322" s="14" t="s">
        <v>17</v>
      </c>
      <c r="U322">
        <v>1</v>
      </c>
    </row>
    <row r="323" spans="1:21" ht="15" hidden="1" customHeight="1" x14ac:dyDescent="0.2">
      <c r="A323" s="8" t="s">
        <v>534</v>
      </c>
      <c r="B323" s="9">
        <v>36</v>
      </c>
      <c r="C323" s="128"/>
      <c r="D323" s="10"/>
      <c r="E323" s="10">
        <v>351</v>
      </c>
      <c r="F323" s="10" t="s">
        <v>593</v>
      </c>
      <c r="G323" s="11" t="s">
        <v>14</v>
      </c>
      <c r="H323" s="10" t="s">
        <v>594</v>
      </c>
      <c r="I323" s="12" t="str">
        <f>'[6]Res_Ginástica Geral'!H48</f>
        <v>Apto</v>
      </c>
      <c r="J323" s="13" t="str">
        <f>'[6]Res_Atletismo Geral'!H48</f>
        <v>Apto</v>
      </c>
      <c r="K323" s="13" t="str">
        <f>'[6]Res_Natação Geral'!H48</f>
        <v>Inapto</v>
      </c>
      <c r="L323" s="14" t="s">
        <v>16</v>
      </c>
      <c r="M323" s="12"/>
      <c r="N323" s="15"/>
      <c r="O323" s="14"/>
      <c r="P323" s="10"/>
      <c r="Q323" s="16">
        <f t="shared" si="6"/>
        <v>4</v>
      </c>
      <c r="R323" s="14" t="s">
        <v>17</v>
      </c>
      <c r="U323">
        <v>1</v>
      </c>
    </row>
    <row r="324" spans="1:21" ht="15" hidden="1" customHeight="1" x14ac:dyDescent="0.2">
      <c r="A324" s="8" t="s">
        <v>534</v>
      </c>
      <c r="B324" s="9">
        <v>37</v>
      </c>
      <c r="C324" s="128"/>
      <c r="D324" s="10"/>
      <c r="E324" s="10">
        <v>150</v>
      </c>
      <c r="F324" s="10" t="s">
        <v>595</v>
      </c>
      <c r="G324" s="11" t="s">
        <v>14</v>
      </c>
      <c r="H324" s="10" t="s">
        <v>596</v>
      </c>
      <c r="I324" s="12" t="str">
        <f>'[6]Res_Ginástica Geral'!H318</f>
        <v>Apto</v>
      </c>
      <c r="J324" s="13" t="str">
        <f>'[6]Res_Atletismo Geral'!H318</f>
        <v>Apto</v>
      </c>
      <c r="K324" s="13" t="str">
        <f>'[6]Res_Natação Geral'!H318</f>
        <v>Apto</v>
      </c>
      <c r="L324" s="14" t="s">
        <v>16</v>
      </c>
      <c r="M324" s="14" t="s">
        <v>16</v>
      </c>
      <c r="N324" s="15"/>
      <c r="O324" s="14"/>
      <c r="P324" s="10"/>
      <c r="Q324" s="16">
        <f t="shared" si="6"/>
        <v>5</v>
      </c>
      <c r="R324" s="14" t="s">
        <v>16</v>
      </c>
    </row>
    <row r="325" spans="1:21" ht="15" hidden="1" customHeight="1" x14ac:dyDescent="0.2">
      <c r="A325" s="8" t="s">
        <v>534</v>
      </c>
      <c r="B325" s="9">
        <v>38</v>
      </c>
      <c r="C325" s="128"/>
      <c r="D325" s="10"/>
      <c r="E325" s="10">
        <v>91</v>
      </c>
      <c r="F325" s="10" t="s">
        <v>597</v>
      </c>
      <c r="G325" s="11" t="s">
        <v>14</v>
      </c>
      <c r="H325" s="10" t="s">
        <v>598</v>
      </c>
      <c r="I325" s="12" t="str">
        <f>'[6]Res_Ginástica Geral'!H319</f>
        <v>Apto</v>
      </c>
      <c r="J325" s="13" t="str">
        <f>'[6]Res_Atletismo Geral'!H319</f>
        <v>Apto</v>
      </c>
      <c r="K325" s="13" t="str">
        <f>'[6]Res_Natação Geral'!H319</f>
        <v>Apto</v>
      </c>
      <c r="L325" s="14" t="s">
        <v>16</v>
      </c>
      <c r="M325" s="14" t="s">
        <v>16</v>
      </c>
      <c r="N325" s="15"/>
      <c r="O325" s="14"/>
      <c r="P325" s="10"/>
      <c r="Q325" s="16">
        <f t="shared" si="6"/>
        <v>5</v>
      </c>
      <c r="R325" s="14" t="s">
        <v>16</v>
      </c>
    </row>
    <row r="326" spans="1:21" ht="15" hidden="1" customHeight="1" x14ac:dyDescent="0.2">
      <c r="A326" s="8" t="s">
        <v>534</v>
      </c>
      <c r="B326" s="10">
        <v>39</v>
      </c>
      <c r="C326" s="128"/>
      <c r="D326" s="10"/>
      <c r="E326" s="10">
        <v>138</v>
      </c>
      <c r="F326" s="10" t="s">
        <v>599</v>
      </c>
      <c r="G326" s="11" t="s">
        <v>14</v>
      </c>
      <c r="H326" s="10" t="s">
        <v>600</v>
      </c>
      <c r="I326" s="12" t="str">
        <f>'[6]Res_Ginástica Geral'!H320</f>
        <v>Apto</v>
      </c>
      <c r="J326" s="13" t="str">
        <f>'[6]Res_Atletismo Geral'!H320</f>
        <v>Apto</v>
      </c>
      <c r="K326" s="13" t="str">
        <f>'[6]Res_Natação Geral'!H320</f>
        <v>Apto</v>
      </c>
      <c r="L326" s="14" t="s">
        <v>16</v>
      </c>
      <c r="M326" s="14" t="s">
        <v>16</v>
      </c>
      <c r="N326" s="15"/>
      <c r="O326" s="14"/>
      <c r="P326" s="10"/>
      <c r="Q326" s="16">
        <f t="shared" si="6"/>
        <v>5</v>
      </c>
      <c r="R326" s="14" t="s">
        <v>16</v>
      </c>
    </row>
    <row r="327" spans="1:21" ht="15" hidden="1" customHeight="1" x14ac:dyDescent="0.2">
      <c r="A327" s="8" t="s">
        <v>534</v>
      </c>
      <c r="B327" s="9">
        <v>40</v>
      </c>
      <c r="C327" s="128"/>
      <c r="D327" s="10"/>
      <c r="E327" s="10">
        <v>422</v>
      </c>
      <c r="F327" s="10" t="s">
        <v>601</v>
      </c>
      <c r="G327" s="11" t="s">
        <v>14</v>
      </c>
      <c r="H327" s="10" t="s">
        <v>602</v>
      </c>
      <c r="I327" s="12" t="str">
        <f>'[6]Res_Ginástica Geral'!H321</f>
        <v>Apto</v>
      </c>
      <c r="J327" s="13" t="str">
        <f>'[6]Res_Atletismo Geral'!H321</f>
        <v>Apto</v>
      </c>
      <c r="K327" s="13" t="str">
        <f>'[6]Res_Natação Geral'!H321</f>
        <v>Apto</v>
      </c>
      <c r="L327" s="14" t="s">
        <v>16</v>
      </c>
      <c r="M327" s="14" t="s">
        <v>16</v>
      </c>
      <c r="N327" s="15"/>
      <c r="O327" s="14"/>
      <c r="P327" s="10"/>
      <c r="Q327" s="16">
        <f t="shared" si="6"/>
        <v>5</v>
      </c>
      <c r="R327" s="14" t="s">
        <v>16</v>
      </c>
    </row>
    <row r="328" spans="1:21" ht="15" hidden="1" customHeight="1" x14ac:dyDescent="0.2">
      <c r="A328" s="8" t="s">
        <v>534</v>
      </c>
      <c r="B328" s="10">
        <v>41</v>
      </c>
      <c r="C328" s="128"/>
      <c r="D328" s="10"/>
      <c r="E328" s="10">
        <v>571</v>
      </c>
      <c r="F328" s="10" t="s">
        <v>603</v>
      </c>
      <c r="G328" s="11" t="s">
        <v>14</v>
      </c>
      <c r="H328" s="10" t="s">
        <v>604</v>
      </c>
      <c r="I328" s="12" t="str">
        <f>'[6]Res_Ginástica Geral'!H269</f>
        <v>Apto</v>
      </c>
      <c r="J328" s="13" t="str">
        <f>'[6]Res_Atletismo Geral'!H269</f>
        <v>Inapto</v>
      </c>
      <c r="K328" s="13" t="str">
        <f>'[6]Res_Natação Geral'!H269</f>
        <v>Apto</v>
      </c>
      <c r="L328" s="14" t="s">
        <v>16</v>
      </c>
      <c r="M328" s="14" t="s">
        <v>16</v>
      </c>
      <c r="N328" s="15"/>
      <c r="O328" s="14"/>
      <c r="P328" s="10"/>
      <c r="Q328" s="16">
        <f t="shared" si="6"/>
        <v>5</v>
      </c>
      <c r="R328" s="14" t="s">
        <v>17</v>
      </c>
      <c r="U328">
        <v>1</v>
      </c>
    </row>
    <row r="329" spans="1:21" ht="15" hidden="1" customHeight="1" x14ac:dyDescent="0.2">
      <c r="A329" s="8" t="s">
        <v>534</v>
      </c>
      <c r="B329" s="10">
        <v>42</v>
      </c>
      <c r="C329" s="128"/>
      <c r="D329" s="10"/>
      <c r="E329" s="10">
        <v>577</v>
      </c>
      <c r="F329" s="10" t="s">
        <v>605</v>
      </c>
      <c r="G329" s="11" t="s">
        <v>14</v>
      </c>
      <c r="H329" s="10" t="s">
        <v>606</v>
      </c>
      <c r="I329" s="14"/>
      <c r="J329" s="14"/>
      <c r="K329" s="14"/>
      <c r="L329" s="14"/>
      <c r="M329" s="15"/>
      <c r="N329" s="14"/>
      <c r="O329" s="14"/>
      <c r="P329" s="10"/>
      <c r="Q329" s="16">
        <f t="shared" si="6"/>
        <v>0</v>
      </c>
      <c r="R329" s="23"/>
      <c r="U329">
        <v>2</v>
      </c>
    </row>
    <row r="330" spans="1:21" ht="15" hidden="1" customHeight="1" x14ac:dyDescent="0.2">
      <c r="A330" s="8" t="s">
        <v>534</v>
      </c>
      <c r="B330" s="10">
        <v>43</v>
      </c>
      <c r="C330" s="128"/>
      <c r="D330" s="10"/>
      <c r="E330" s="10">
        <v>584</v>
      </c>
      <c r="F330" s="10" t="s">
        <v>607</v>
      </c>
      <c r="G330" s="11" t="s">
        <v>14</v>
      </c>
      <c r="H330" s="10" t="s">
        <v>608</v>
      </c>
      <c r="I330" s="12" t="str">
        <f>'[6]Res_Ginástica Geral'!H324</f>
        <v>Apto</v>
      </c>
      <c r="J330" s="13" t="str">
        <f>'[6]Res_Atletismo Geral'!H324</f>
        <v>Apto</v>
      </c>
      <c r="K330" s="13" t="str">
        <f>'[6]Res_Natação Geral'!H324</f>
        <v>Apto</v>
      </c>
      <c r="L330" s="14" t="s">
        <v>16</v>
      </c>
      <c r="M330" s="14" t="s">
        <v>16</v>
      </c>
      <c r="N330" s="15"/>
      <c r="O330" s="14"/>
      <c r="P330" s="10"/>
      <c r="Q330" s="16">
        <f t="shared" si="6"/>
        <v>5</v>
      </c>
      <c r="R330" s="14" t="s">
        <v>16</v>
      </c>
    </row>
    <row r="331" spans="1:21" ht="15" hidden="1" customHeight="1" x14ac:dyDescent="0.2">
      <c r="A331" s="8" t="s">
        <v>534</v>
      </c>
      <c r="B331" s="10">
        <v>44</v>
      </c>
      <c r="C331" s="128"/>
      <c r="D331" s="10"/>
      <c r="E331" s="10">
        <v>375</v>
      </c>
      <c r="F331" s="10" t="s">
        <v>609</v>
      </c>
      <c r="G331" s="11" t="s">
        <v>14</v>
      </c>
      <c r="H331" s="10" t="s">
        <v>610</v>
      </c>
      <c r="I331" s="12" t="str">
        <f>'[6]Res_Ginástica Geral'!H325</f>
        <v>Apto</v>
      </c>
      <c r="J331" s="13" t="str">
        <f>'[6]Res_Atletismo Geral'!H325</f>
        <v>Apto</v>
      </c>
      <c r="K331" s="13" t="str">
        <f>'[6]Res_Natação Geral'!H325</f>
        <v>Apto</v>
      </c>
      <c r="L331" s="14" t="s">
        <v>16</v>
      </c>
      <c r="M331" s="14" t="s">
        <v>16</v>
      </c>
      <c r="N331" s="15"/>
      <c r="O331" s="14"/>
      <c r="P331" s="10"/>
      <c r="Q331" s="16">
        <f t="shared" si="6"/>
        <v>5</v>
      </c>
      <c r="R331" s="14" t="s">
        <v>16</v>
      </c>
    </row>
    <row r="332" spans="1:21" x14ac:dyDescent="0.2">
      <c r="A332" s="8" t="s">
        <v>534</v>
      </c>
      <c r="B332" s="10">
        <v>45</v>
      </c>
      <c r="C332" s="128"/>
      <c r="D332" s="10">
        <v>12</v>
      </c>
      <c r="E332" s="10">
        <v>102</v>
      </c>
      <c r="F332" s="10" t="s">
        <v>611</v>
      </c>
      <c r="G332" s="11" t="s">
        <v>14</v>
      </c>
      <c r="H332" s="10" t="s">
        <v>612</v>
      </c>
      <c r="I332" s="14"/>
      <c r="J332" s="14"/>
      <c r="K332" s="14"/>
      <c r="L332" s="15"/>
      <c r="M332" s="14"/>
      <c r="N332" s="15"/>
      <c r="O332" s="14"/>
      <c r="P332" s="10"/>
      <c r="Q332" s="16">
        <f t="shared" si="6"/>
        <v>0</v>
      </c>
      <c r="R332" s="14"/>
      <c r="U332">
        <v>2</v>
      </c>
    </row>
    <row r="333" spans="1:21" ht="15" hidden="1" customHeight="1" x14ac:dyDescent="0.2">
      <c r="A333" s="8" t="s">
        <v>534</v>
      </c>
      <c r="B333" s="10">
        <v>46</v>
      </c>
      <c r="C333" s="128"/>
      <c r="D333" s="10"/>
      <c r="E333" s="10">
        <v>536</v>
      </c>
      <c r="F333" s="10" t="s">
        <v>613</v>
      </c>
      <c r="G333" s="11" t="s">
        <v>14</v>
      </c>
      <c r="H333" s="10" t="s">
        <v>614</v>
      </c>
      <c r="I333" s="12" t="str">
        <f>'[6]Res_Ginástica Geral'!H327</f>
        <v>Apto</v>
      </c>
      <c r="J333" s="13" t="str">
        <f>'[6]Res_Atletismo Geral'!H327</f>
        <v>Apto</v>
      </c>
      <c r="K333" s="13" t="str">
        <f>'[6]Res_Natação Geral'!H327</f>
        <v>Apto</v>
      </c>
      <c r="L333" s="14" t="s">
        <v>16</v>
      </c>
      <c r="M333" s="14" t="s">
        <v>16</v>
      </c>
      <c r="N333" s="15"/>
      <c r="O333" s="14"/>
      <c r="P333" s="10"/>
      <c r="Q333" s="16">
        <f t="shared" si="6"/>
        <v>5</v>
      </c>
      <c r="R333" s="14" t="s">
        <v>16</v>
      </c>
    </row>
    <row r="334" spans="1:21" ht="15" hidden="1" customHeight="1" x14ac:dyDescent="0.2">
      <c r="A334" s="8" t="s">
        <v>534</v>
      </c>
      <c r="B334" s="10">
        <v>47</v>
      </c>
      <c r="C334" s="128"/>
      <c r="D334" s="10"/>
      <c r="E334" s="10">
        <v>244</v>
      </c>
      <c r="F334" s="10" t="s">
        <v>615</v>
      </c>
      <c r="G334" s="11" t="s">
        <v>14</v>
      </c>
      <c r="H334" s="10" t="s">
        <v>616</v>
      </c>
      <c r="I334" s="12" t="str">
        <f>'[6]Res_Ginástica Geral'!H328</f>
        <v>Apto</v>
      </c>
      <c r="J334" s="13" t="str">
        <f>'[6]Res_Atletismo Geral'!H328</f>
        <v>Apto</v>
      </c>
      <c r="K334" s="13" t="str">
        <f>'[6]Res_Natação Geral'!H328</f>
        <v>Apto</v>
      </c>
      <c r="L334" s="14" t="s">
        <v>16</v>
      </c>
      <c r="M334" s="14" t="s">
        <v>16</v>
      </c>
      <c r="N334" s="15"/>
      <c r="O334" s="14"/>
      <c r="P334" s="10"/>
      <c r="Q334" s="16">
        <f t="shared" si="6"/>
        <v>5</v>
      </c>
      <c r="R334" s="14" t="s">
        <v>16</v>
      </c>
    </row>
    <row r="335" spans="1:21" ht="15" hidden="1" customHeight="1" x14ac:dyDescent="0.2">
      <c r="A335" s="8" t="s">
        <v>534</v>
      </c>
      <c r="B335" s="10">
        <v>48</v>
      </c>
      <c r="C335" s="128"/>
      <c r="D335" s="10"/>
      <c r="E335" s="10">
        <v>76</v>
      </c>
      <c r="F335" s="10" t="s">
        <v>617</v>
      </c>
      <c r="G335" s="11" t="s">
        <v>14</v>
      </c>
      <c r="H335" s="10" t="s">
        <v>618</v>
      </c>
      <c r="I335" s="14"/>
      <c r="J335" s="14"/>
      <c r="K335" s="14"/>
      <c r="L335" s="14"/>
      <c r="M335" s="14"/>
      <c r="N335" s="15"/>
      <c r="O335" s="14"/>
      <c r="P335" s="10"/>
      <c r="Q335" s="16">
        <f t="shared" si="6"/>
        <v>0</v>
      </c>
      <c r="R335" s="14"/>
      <c r="U335">
        <v>2</v>
      </c>
    </row>
    <row r="336" spans="1:21" ht="15" hidden="1" customHeight="1" x14ac:dyDescent="0.2">
      <c r="A336" s="8" t="s">
        <v>534</v>
      </c>
      <c r="B336" s="9">
        <v>49</v>
      </c>
      <c r="C336" s="128"/>
      <c r="D336" s="10"/>
      <c r="E336" s="10">
        <v>339</v>
      </c>
      <c r="F336" s="10" t="s">
        <v>619</v>
      </c>
      <c r="G336" s="11" t="s">
        <v>14</v>
      </c>
      <c r="H336" s="10" t="s">
        <v>620</v>
      </c>
      <c r="I336" s="12" t="str">
        <f>'[6]Res_Ginástica Geral'!H330</f>
        <v>Apto</v>
      </c>
      <c r="J336" s="13" t="str">
        <f>'[6]Res_Atletismo Geral'!H330</f>
        <v>Apto</v>
      </c>
      <c r="K336" s="13" t="str">
        <f>'[6]Res_Natação Geral'!H330</f>
        <v>Apto</v>
      </c>
      <c r="L336" s="14" t="s">
        <v>16</v>
      </c>
      <c r="M336" s="14" t="s">
        <v>16</v>
      </c>
      <c r="N336" s="15"/>
      <c r="O336" s="14"/>
      <c r="P336" s="10"/>
      <c r="Q336" s="16">
        <f t="shared" si="6"/>
        <v>5</v>
      </c>
      <c r="R336" s="14" t="s">
        <v>16</v>
      </c>
    </row>
    <row r="337" spans="1:21" ht="15" hidden="1" customHeight="1" x14ac:dyDescent="0.2">
      <c r="A337" s="8" t="s">
        <v>534</v>
      </c>
      <c r="B337" s="10">
        <v>50</v>
      </c>
      <c r="C337" s="128"/>
      <c r="D337" s="10"/>
      <c r="E337" s="10">
        <v>524</v>
      </c>
      <c r="F337" s="10" t="s">
        <v>621</v>
      </c>
      <c r="G337" s="11" t="s">
        <v>14</v>
      </c>
      <c r="H337" s="10" t="s">
        <v>622</v>
      </c>
      <c r="I337" s="12" t="str">
        <f>'[6]Res_Ginástica Geral'!H331</f>
        <v>Apto</v>
      </c>
      <c r="J337" s="13" t="str">
        <f>'[6]Res_Atletismo Geral'!H331</f>
        <v>Apto</v>
      </c>
      <c r="K337" s="13" t="str">
        <f>'[6]Res_Natação Geral'!H331</f>
        <v>Apto</v>
      </c>
      <c r="L337" s="14" t="s">
        <v>16</v>
      </c>
      <c r="M337" s="14" t="s">
        <v>16</v>
      </c>
      <c r="N337" s="15"/>
      <c r="O337" s="14"/>
      <c r="P337" s="10"/>
      <c r="Q337" s="16">
        <f t="shared" si="6"/>
        <v>5</v>
      </c>
      <c r="R337" s="14" t="s">
        <v>16</v>
      </c>
    </row>
    <row r="338" spans="1:21" ht="15" hidden="1" customHeight="1" x14ac:dyDescent="0.2">
      <c r="A338" s="8" t="s">
        <v>534</v>
      </c>
      <c r="B338" s="10">
        <v>51</v>
      </c>
      <c r="C338" s="128"/>
      <c r="D338" s="10"/>
      <c r="E338" s="17">
        <v>210</v>
      </c>
      <c r="F338" s="17" t="s">
        <v>623</v>
      </c>
      <c r="G338" s="18" t="s">
        <v>21</v>
      </c>
      <c r="H338" s="17" t="s">
        <v>624</v>
      </c>
      <c r="I338" s="20" t="str">
        <f>'[6]Res_Ginástica Geral'!H332</f>
        <v xml:space="preserve"> </v>
      </c>
      <c r="J338" s="21"/>
      <c r="K338" s="21"/>
      <c r="L338" s="22"/>
      <c r="M338" s="22"/>
      <c r="N338" s="22"/>
      <c r="O338" s="14"/>
      <c r="P338" s="10"/>
      <c r="Q338" s="20">
        <f t="shared" si="6"/>
        <v>1</v>
      </c>
      <c r="R338" s="22"/>
    </row>
    <row r="339" spans="1:21" ht="15" hidden="1" customHeight="1" x14ac:dyDescent="0.2">
      <c r="A339" s="8" t="s">
        <v>534</v>
      </c>
      <c r="B339" s="10">
        <v>52</v>
      </c>
      <c r="C339" s="128"/>
      <c r="D339" s="10"/>
      <c r="E339" s="17">
        <v>209</v>
      </c>
      <c r="F339" s="17" t="s">
        <v>623</v>
      </c>
      <c r="G339" s="18" t="s">
        <v>21</v>
      </c>
      <c r="H339" s="17" t="s">
        <v>624</v>
      </c>
      <c r="I339" s="20" t="str">
        <f>'[6]Res_Ginástica Geral'!H333</f>
        <v xml:space="preserve"> </v>
      </c>
      <c r="J339" s="21"/>
      <c r="K339" s="21"/>
      <c r="L339" s="22"/>
      <c r="M339" s="22"/>
      <c r="N339" s="22"/>
      <c r="O339" s="14"/>
      <c r="P339" s="10"/>
      <c r="Q339" s="20">
        <f t="shared" si="6"/>
        <v>1</v>
      </c>
      <c r="R339" s="22"/>
    </row>
    <row r="340" spans="1:21" ht="15" hidden="1" customHeight="1" x14ac:dyDescent="0.2">
      <c r="A340" s="8" t="s">
        <v>534</v>
      </c>
      <c r="B340" s="9">
        <v>53</v>
      </c>
      <c r="C340" s="128"/>
      <c r="D340" s="10"/>
      <c r="E340" s="41">
        <v>265</v>
      </c>
      <c r="F340" s="10" t="s">
        <v>623</v>
      </c>
      <c r="G340" s="11" t="s">
        <v>14</v>
      </c>
      <c r="H340" s="10" t="s">
        <v>624</v>
      </c>
      <c r="I340" s="12" t="str">
        <f>'[6]Res_Ginástica Geral'!H334</f>
        <v>Apto</v>
      </c>
      <c r="J340" s="13" t="str">
        <f>'[6]Res_Atletismo Geral'!H334</f>
        <v>Apto</v>
      </c>
      <c r="K340" s="13" t="str">
        <f>'[6]Res_Natação Geral'!H334</f>
        <v>Apto</v>
      </c>
      <c r="L340" s="14" t="s">
        <v>16</v>
      </c>
      <c r="M340" s="14" t="s">
        <v>16</v>
      </c>
      <c r="N340" s="15"/>
      <c r="O340" s="14"/>
      <c r="P340" s="10"/>
      <c r="Q340" s="16">
        <f t="shared" si="6"/>
        <v>5</v>
      </c>
      <c r="R340" s="14" t="s">
        <v>16</v>
      </c>
    </row>
    <row r="341" spans="1:21" ht="15" hidden="1" customHeight="1" x14ac:dyDescent="0.2">
      <c r="A341" s="8" t="s">
        <v>534</v>
      </c>
      <c r="B341" s="10">
        <v>54</v>
      </c>
      <c r="C341" s="128"/>
      <c r="D341" s="10"/>
      <c r="E341" s="10">
        <v>427</v>
      </c>
      <c r="F341" s="10" t="s">
        <v>625</v>
      </c>
      <c r="G341" s="11" t="s">
        <v>14</v>
      </c>
      <c r="H341" s="10" t="s">
        <v>626</v>
      </c>
      <c r="I341" s="12" t="str">
        <f>'[6]Res_Ginástica Geral'!H335</f>
        <v>Apto</v>
      </c>
      <c r="J341" s="13" t="str">
        <f>'[6]Res_Atletismo Geral'!H335</f>
        <v>Apto</v>
      </c>
      <c r="K341" s="13" t="str">
        <f>'[6]Res_Natação Geral'!H335</f>
        <v>Apto</v>
      </c>
      <c r="L341" s="14" t="s">
        <v>16</v>
      </c>
      <c r="M341" s="14" t="s">
        <v>16</v>
      </c>
      <c r="N341" s="15"/>
      <c r="O341" s="14"/>
      <c r="P341" s="10"/>
      <c r="Q341" s="16">
        <f t="shared" si="6"/>
        <v>5</v>
      </c>
      <c r="R341" s="14" t="s">
        <v>16</v>
      </c>
    </row>
    <row r="342" spans="1:21" ht="15" hidden="1" customHeight="1" x14ac:dyDescent="0.2">
      <c r="A342" s="8" t="s">
        <v>534</v>
      </c>
      <c r="B342" s="10">
        <v>55</v>
      </c>
      <c r="C342" s="128"/>
      <c r="D342" s="10"/>
      <c r="E342" s="17">
        <v>148</v>
      </c>
      <c r="F342" s="17" t="s">
        <v>627</v>
      </c>
      <c r="G342" s="18" t="s">
        <v>34</v>
      </c>
      <c r="H342" s="17" t="s">
        <v>628</v>
      </c>
      <c r="I342" s="20" t="str">
        <f>'[6]Res_Ginástica Geral'!H336</f>
        <v xml:space="preserve"> </v>
      </c>
      <c r="J342" s="21"/>
      <c r="K342" s="21"/>
      <c r="L342" s="22"/>
      <c r="M342" s="22"/>
      <c r="N342" s="22"/>
      <c r="O342" s="14"/>
      <c r="P342" s="10"/>
      <c r="Q342" s="20">
        <f t="shared" si="6"/>
        <v>1</v>
      </c>
      <c r="R342" s="22"/>
      <c r="S342" s="26" t="s">
        <v>534</v>
      </c>
    </row>
    <row r="343" spans="1:21" ht="16" hidden="1" customHeight="1" x14ac:dyDescent="0.2">
      <c r="A343" s="8" t="s">
        <v>534</v>
      </c>
      <c r="B343" s="10">
        <v>56</v>
      </c>
      <c r="C343" s="128"/>
      <c r="D343" s="10"/>
      <c r="E343" s="10">
        <v>519</v>
      </c>
      <c r="F343" s="10" t="s">
        <v>629</v>
      </c>
      <c r="G343" s="11" t="s">
        <v>14</v>
      </c>
      <c r="H343" s="10" t="s">
        <v>630</v>
      </c>
      <c r="I343" s="12" t="str">
        <f>'[6]Res_Ginástica Geral'!H275</f>
        <v>Apto</v>
      </c>
      <c r="J343" s="13" t="str">
        <f>'[6]Res_Atletismo Geral'!H275</f>
        <v>Apto</v>
      </c>
      <c r="K343" s="14"/>
      <c r="L343" s="14" t="s">
        <v>16</v>
      </c>
      <c r="M343" s="14" t="s">
        <v>16</v>
      </c>
      <c r="N343" s="15"/>
      <c r="O343" s="14"/>
      <c r="P343" s="10"/>
      <c r="Q343" s="16">
        <f t="shared" si="6"/>
        <v>4</v>
      </c>
      <c r="R343" s="14" t="s">
        <v>17</v>
      </c>
      <c r="T343" s="40"/>
      <c r="U343">
        <v>1</v>
      </c>
    </row>
    <row r="344" spans="1:21" ht="15" hidden="1" customHeight="1" x14ac:dyDescent="0.2">
      <c r="A344" s="8" t="s">
        <v>534</v>
      </c>
      <c r="B344" s="10">
        <v>57</v>
      </c>
      <c r="C344" s="128"/>
      <c r="D344" s="10"/>
      <c r="E344" s="10">
        <v>216</v>
      </c>
      <c r="F344" s="10" t="s">
        <v>631</v>
      </c>
      <c r="G344" s="11" t="s">
        <v>14</v>
      </c>
      <c r="H344" s="10" t="s">
        <v>632</v>
      </c>
      <c r="I344" s="12" t="str">
        <f>'[6]Res_Ginástica Geral'!H338</f>
        <v>Apto</v>
      </c>
      <c r="J344" s="13" t="str">
        <f>'[6]Res_Atletismo Geral'!H338</f>
        <v>Apto</v>
      </c>
      <c r="K344" s="13" t="str">
        <f>'[6]Res_Natação Geral'!H338</f>
        <v>Apto</v>
      </c>
      <c r="L344" s="14" t="s">
        <v>16</v>
      </c>
      <c r="M344" s="14" t="s">
        <v>16</v>
      </c>
      <c r="N344" s="15"/>
      <c r="O344" s="14"/>
      <c r="P344" s="10"/>
      <c r="Q344" s="16">
        <f t="shared" si="6"/>
        <v>5</v>
      </c>
      <c r="R344" s="14" t="s">
        <v>16</v>
      </c>
      <c r="S344" s="26" t="s">
        <v>633</v>
      </c>
    </row>
    <row r="345" spans="1:21" ht="16" hidden="1" customHeight="1" x14ac:dyDescent="0.2">
      <c r="A345" s="27"/>
      <c r="B345" s="28"/>
      <c r="C345" s="128"/>
      <c r="D345" s="10"/>
      <c r="E345" s="28"/>
      <c r="F345" s="28"/>
      <c r="G345" s="29"/>
      <c r="H345" s="28"/>
      <c r="I345" s="30" t="s">
        <v>8</v>
      </c>
      <c r="J345" s="30" t="s">
        <v>87</v>
      </c>
      <c r="K345" s="30" t="s">
        <v>88</v>
      </c>
      <c r="L345" s="30" t="s">
        <v>89</v>
      </c>
      <c r="M345" s="31" t="s">
        <v>90</v>
      </c>
      <c r="N345" s="31" t="s">
        <v>91</v>
      </c>
      <c r="O345" s="14"/>
      <c r="P345" s="10"/>
      <c r="Q345" s="30" t="s">
        <v>10</v>
      </c>
      <c r="R345" s="30" t="s">
        <v>93</v>
      </c>
      <c r="S345" s="26">
        <f>SUM(S228+S287+S343)</f>
        <v>116</v>
      </c>
      <c r="T345" s="32">
        <f>T343+T287+T228</f>
        <v>107</v>
      </c>
    </row>
    <row r="346" spans="1:21" ht="15" hidden="1" customHeight="1" x14ac:dyDescent="0.2">
      <c r="A346" s="10" t="s">
        <v>634</v>
      </c>
      <c r="B346" s="9">
        <v>1</v>
      </c>
      <c r="C346" s="128"/>
      <c r="D346" s="10"/>
      <c r="E346" s="10">
        <v>183</v>
      </c>
      <c r="F346" s="10" t="s">
        <v>635</v>
      </c>
      <c r="G346" s="11" t="s">
        <v>14</v>
      </c>
      <c r="H346" s="10" t="s">
        <v>636</v>
      </c>
      <c r="I346" s="12" t="str">
        <f>'[6]Res_Ginástica Geral'!H340</f>
        <v>Apto</v>
      </c>
      <c r="J346" s="13" t="str">
        <f>'[6]Res_Atletismo Geral'!H340</f>
        <v>Apto</v>
      </c>
      <c r="K346" s="13" t="str">
        <f>'[6]Res_Natação Geral'!H340</f>
        <v>Apto</v>
      </c>
      <c r="L346" s="15"/>
      <c r="M346" s="15"/>
      <c r="N346" s="14" t="s">
        <v>16</v>
      </c>
      <c r="O346" s="14"/>
      <c r="P346" s="10"/>
      <c r="Q346" s="16">
        <f t="shared" ref="Q346:Q365" si="7">COUNTA(I346:O346)</f>
        <v>4</v>
      </c>
      <c r="R346" s="14" t="s">
        <v>16</v>
      </c>
    </row>
    <row r="347" spans="1:21" ht="15" hidden="1" customHeight="1" x14ac:dyDescent="0.2">
      <c r="A347" s="10" t="s">
        <v>634</v>
      </c>
      <c r="B347" s="9">
        <v>2</v>
      </c>
      <c r="C347" s="128"/>
      <c r="D347" s="10"/>
      <c r="E347" s="10">
        <v>147</v>
      </c>
      <c r="F347" s="10" t="s">
        <v>637</v>
      </c>
      <c r="G347" s="11" t="s">
        <v>14</v>
      </c>
      <c r="H347" s="10" t="s">
        <v>638</v>
      </c>
      <c r="I347" s="12" t="str">
        <f>'[6]Res_Ginástica Geral'!H341</f>
        <v>Apto</v>
      </c>
      <c r="J347" s="13" t="str">
        <f>'[6]Res_Atletismo Geral'!H341</f>
        <v>Apto</v>
      </c>
      <c r="K347" s="13" t="str">
        <f>'[6]Res_Natação Geral'!H341</f>
        <v>Apto</v>
      </c>
      <c r="L347" s="15"/>
      <c r="M347" s="15"/>
      <c r="N347" s="14" t="s">
        <v>16</v>
      </c>
      <c r="O347" s="14"/>
      <c r="P347" s="10"/>
      <c r="Q347" s="16">
        <f t="shared" si="7"/>
        <v>4</v>
      </c>
      <c r="R347" s="14" t="s">
        <v>16</v>
      </c>
    </row>
    <row r="348" spans="1:21" ht="15" hidden="1" customHeight="1" x14ac:dyDescent="0.2">
      <c r="A348" s="10" t="s">
        <v>634</v>
      </c>
      <c r="B348" s="10">
        <v>3</v>
      </c>
      <c r="C348" s="128"/>
      <c r="D348" s="10"/>
      <c r="E348" s="10">
        <v>455</v>
      </c>
      <c r="F348" s="10" t="s">
        <v>639</v>
      </c>
      <c r="G348" s="11" t="s">
        <v>14</v>
      </c>
      <c r="H348" s="10" t="s">
        <v>640</v>
      </c>
      <c r="I348" s="12" t="str">
        <f>'[6]Res_Ginástica Geral'!H131</f>
        <v>Apto</v>
      </c>
      <c r="J348" s="13" t="str">
        <f>'[6]Res_Atletismo Geral'!H131</f>
        <v>Apto</v>
      </c>
      <c r="K348" s="13" t="str">
        <f>'[6]Res_Natação Geral'!H131</f>
        <v>Inapto</v>
      </c>
      <c r="L348" s="14" t="s">
        <v>16</v>
      </c>
      <c r="M348" s="12"/>
      <c r="N348" s="14" t="s">
        <v>16</v>
      </c>
      <c r="O348" s="14"/>
      <c r="P348" s="10"/>
      <c r="Q348" s="16">
        <f t="shared" si="7"/>
        <v>5</v>
      </c>
      <c r="R348" s="14" t="s">
        <v>17</v>
      </c>
      <c r="U348">
        <v>1</v>
      </c>
    </row>
    <row r="349" spans="1:21" ht="15" hidden="1" customHeight="1" x14ac:dyDescent="0.2">
      <c r="A349" s="10" t="s">
        <v>634</v>
      </c>
      <c r="B349" s="9">
        <v>4</v>
      </c>
      <c r="C349" s="128"/>
      <c r="D349" s="10"/>
      <c r="E349" s="10">
        <v>225</v>
      </c>
      <c r="F349" s="10" t="s">
        <v>641</v>
      </c>
      <c r="G349" s="11" t="s">
        <v>14</v>
      </c>
      <c r="H349" s="10" t="s">
        <v>642</v>
      </c>
      <c r="I349" s="12" t="str">
        <f>'[6]Res_Ginástica Geral'!H343</f>
        <v>Apto</v>
      </c>
      <c r="J349" s="13" t="str">
        <f>'[6]Res_Atletismo Geral'!H343</f>
        <v>Apto</v>
      </c>
      <c r="K349" s="13" t="str">
        <f>'[6]Res_Natação Geral'!H343</f>
        <v>Apto</v>
      </c>
      <c r="L349" s="15"/>
      <c r="M349" s="15"/>
      <c r="N349" s="14" t="s">
        <v>16</v>
      </c>
      <c r="O349" s="14"/>
      <c r="P349" s="10"/>
      <c r="Q349" s="16">
        <f t="shared" si="7"/>
        <v>4</v>
      </c>
      <c r="R349" s="14" t="s">
        <v>16</v>
      </c>
    </row>
    <row r="350" spans="1:21" x14ac:dyDescent="0.2">
      <c r="A350" s="10" t="s">
        <v>634</v>
      </c>
      <c r="B350" s="10">
        <v>5</v>
      </c>
      <c r="C350" s="128"/>
      <c r="D350" s="10">
        <v>13</v>
      </c>
      <c r="E350" s="10">
        <v>502</v>
      </c>
      <c r="F350" s="10" t="s">
        <v>643</v>
      </c>
      <c r="G350" s="11" t="s">
        <v>14</v>
      </c>
      <c r="H350" s="10" t="s">
        <v>644</v>
      </c>
      <c r="I350" s="14"/>
      <c r="J350" s="14"/>
      <c r="K350" s="14"/>
      <c r="L350" s="14"/>
      <c r="M350" s="12"/>
      <c r="N350" s="12"/>
      <c r="O350" s="14"/>
      <c r="P350" s="10"/>
      <c r="Q350" s="16">
        <f t="shared" si="7"/>
        <v>0</v>
      </c>
      <c r="R350" s="23"/>
      <c r="U350">
        <v>2</v>
      </c>
    </row>
    <row r="351" spans="1:21" ht="15" hidden="1" customHeight="1" x14ac:dyDescent="0.2">
      <c r="A351" s="10" t="s">
        <v>634</v>
      </c>
      <c r="B351" s="9">
        <v>6</v>
      </c>
      <c r="C351" s="128"/>
      <c r="D351" s="10"/>
      <c r="E351" s="10">
        <v>453</v>
      </c>
      <c r="F351" s="10" t="s">
        <v>645</v>
      </c>
      <c r="G351" s="11" t="s">
        <v>14</v>
      </c>
      <c r="H351" s="10" t="s">
        <v>646</v>
      </c>
      <c r="I351" s="12" t="str">
        <f>'[6]Res_Ginástica Geral'!H345</f>
        <v>Apto</v>
      </c>
      <c r="J351" s="13" t="str">
        <f>'[6]Res_Atletismo Geral'!H345</f>
        <v>Apto</v>
      </c>
      <c r="K351" s="13" t="str">
        <f>'[6]Res_Natação Geral'!H345</f>
        <v>Apto</v>
      </c>
      <c r="L351" s="15"/>
      <c r="M351" s="15"/>
      <c r="N351" s="14" t="s">
        <v>16</v>
      </c>
      <c r="O351" s="14"/>
      <c r="P351" s="10"/>
      <c r="Q351" s="16">
        <f t="shared" si="7"/>
        <v>4</v>
      </c>
      <c r="R351" s="14" t="s">
        <v>16</v>
      </c>
    </row>
    <row r="352" spans="1:21" ht="15" hidden="1" customHeight="1" x14ac:dyDescent="0.2">
      <c r="A352" s="10" t="s">
        <v>634</v>
      </c>
      <c r="B352" s="9">
        <v>7</v>
      </c>
      <c r="C352" s="128"/>
      <c r="D352" s="10"/>
      <c r="E352" s="10">
        <v>429</v>
      </c>
      <c r="F352" s="10" t="s">
        <v>647</v>
      </c>
      <c r="G352" s="11" t="s">
        <v>14</v>
      </c>
      <c r="H352" s="10" t="s">
        <v>648</v>
      </c>
      <c r="I352" s="12" t="str">
        <f>'[6]Res_Ginástica Geral'!H346</f>
        <v>Apto</v>
      </c>
      <c r="J352" s="13" t="str">
        <f>'[6]Res_Atletismo Geral'!H346</f>
        <v>Apto</v>
      </c>
      <c r="K352" s="13" t="str">
        <f>'[6]Res_Natação Geral'!H346</f>
        <v>Apto</v>
      </c>
      <c r="L352" s="15"/>
      <c r="M352" s="15"/>
      <c r="N352" s="14" t="s">
        <v>16</v>
      </c>
      <c r="O352" s="14"/>
      <c r="P352" s="10"/>
      <c r="Q352" s="16">
        <f t="shared" si="7"/>
        <v>4</v>
      </c>
      <c r="R352" s="14" t="s">
        <v>16</v>
      </c>
    </row>
    <row r="353" spans="1:21" ht="15" hidden="1" customHeight="1" x14ac:dyDescent="0.2">
      <c r="A353" s="10" t="s">
        <v>634</v>
      </c>
      <c r="B353" s="9">
        <v>8</v>
      </c>
      <c r="C353" s="128"/>
      <c r="D353" s="10"/>
      <c r="E353" s="10">
        <v>226</v>
      </c>
      <c r="F353" s="10" t="s">
        <v>649</v>
      </c>
      <c r="G353" s="11" t="s">
        <v>14</v>
      </c>
      <c r="H353" s="10" t="s">
        <v>650</v>
      </c>
      <c r="I353" s="12" t="str">
        <f>'[6]Res_Ginástica Geral'!H394</f>
        <v>Apto</v>
      </c>
      <c r="J353" s="13" t="str">
        <f>'[6]Res_Atletismo Geral'!H394</f>
        <v>Apto</v>
      </c>
      <c r="K353" s="13" t="str">
        <f>'[6]Res_Natação Geral'!H394</f>
        <v>Inapto</v>
      </c>
      <c r="L353" s="15"/>
      <c r="M353" s="14" t="s">
        <v>16</v>
      </c>
      <c r="N353" s="15"/>
      <c r="O353" s="14"/>
      <c r="P353" s="10"/>
      <c r="Q353" s="16">
        <f t="shared" si="7"/>
        <v>4</v>
      </c>
      <c r="R353" s="14" t="s">
        <v>17</v>
      </c>
      <c r="U353">
        <v>1</v>
      </c>
    </row>
    <row r="354" spans="1:21" ht="15" hidden="1" customHeight="1" x14ac:dyDescent="0.2">
      <c r="A354" s="10" t="s">
        <v>634</v>
      </c>
      <c r="B354" s="9">
        <v>9</v>
      </c>
      <c r="C354" s="128"/>
      <c r="D354" s="10"/>
      <c r="E354" s="10">
        <v>93</v>
      </c>
      <c r="F354" s="10" t="s">
        <v>651</v>
      </c>
      <c r="G354" s="11" t="s">
        <v>14</v>
      </c>
      <c r="H354" s="10" t="s">
        <v>652</v>
      </c>
      <c r="I354" s="14"/>
      <c r="J354" s="14"/>
      <c r="K354" s="14"/>
      <c r="L354" s="15"/>
      <c r="M354" s="14"/>
      <c r="N354" s="14"/>
      <c r="O354" s="14"/>
      <c r="P354" s="10"/>
      <c r="Q354" s="16">
        <f t="shared" si="7"/>
        <v>0</v>
      </c>
      <c r="R354" s="14"/>
      <c r="U354">
        <v>2</v>
      </c>
    </row>
    <row r="355" spans="1:21" ht="15" hidden="1" customHeight="1" x14ac:dyDescent="0.2">
      <c r="A355" s="10" t="s">
        <v>634</v>
      </c>
      <c r="B355" s="10">
        <v>10</v>
      </c>
      <c r="C355" s="128"/>
      <c r="D355" s="10"/>
      <c r="E355" s="17">
        <v>1</v>
      </c>
      <c r="F355" s="17" t="s">
        <v>653</v>
      </c>
      <c r="G355" s="18" t="s">
        <v>34</v>
      </c>
      <c r="H355" s="17" t="s">
        <v>654</v>
      </c>
      <c r="I355" s="20" t="str">
        <f>'[6]Res_Ginástica Geral'!H349</f>
        <v xml:space="preserve"> </v>
      </c>
      <c r="J355" s="21"/>
      <c r="K355" s="21"/>
      <c r="L355" s="22"/>
      <c r="M355" s="22"/>
      <c r="N355" s="22"/>
      <c r="O355" s="14"/>
      <c r="P355" s="10"/>
      <c r="Q355" s="20">
        <f t="shared" si="7"/>
        <v>1</v>
      </c>
      <c r="R355" s="22"/>
    </row>
    <row r="356" spans="1:21" ht="15" hidden="1" customHeight="1" x14ac:dyDescent="0.2">
      <c r="A356" s="10" t="s">
        <v>634</v>
      </c>
      <c r="B356" s="9">
        <v>11</v>
      </c>
      <c r="C356" s="128"/>
      <c r="D356" s="10"/>
      <c r="E356" s="41">
        <v>36</v>
      </c>
      <c r="F356" s="10" t="s">
        <v>653</v>
      </c>
      <c r="G356" s="11" t="s">
        <v>14</v>
      </c>
      <c r="H356" s="10" t="s">
        <v>654</v>
      </c>
      <c r="I356" s="12" t="str">
        <f>'[6]Res_Ginástica Geral'!H350</f>
        <v>Apto</v>
      </c>
      <c r="J356" s="13" t="str">
        <f>'[6]Res_Atletismo Geral'!H350</f>
        <v>Apto</v>
      </c>
      <c r="K356" s="13" t="str">
        <f>'[6]Res_Natação Geral'!H350</f>
        <v>Apto</v>
      </c>
      <c r="L356" s="15"/>
      <c r="M356" s="15"/>
      <c r="N356" s="14" t="s">
        <v>16</v>
      </c>
      <c r="O356" s="14"/>
      <c r="P356" s="10"/>
      <c r="Q356" s="16">
        <f t="shared" si="7"/>
        <v>4</v>
      </c>
      <c r="R356" s="14" t="s">
        <v>16</v>
      </c>
    </row>
    <row r="357" spans="1:21" ht="15" hidden="1" customHeight="1" x14ac:dyDescent="0.2">
      <c r="A357" s="10" t="s">
        <v>634</v>
      </c>
      <c r="B357" s="10">
        <v>20</v>
      </c>
      <c r="C357" s="128"/>
      <c r="D357" s="10"/>
      <c r="E357" s="17">
        <v>26</v>
      </c>
      <c r="F357" s="17" t="s">
        <v>653</v>
      </c>
      <c r="G357" s="18" t="s">
        <v>34</v>
      </c>
      <c r="H357" s="17" t="s">
        <v>654</v>
      </c>
      <c r="I357" s="20" t="str">
        <f>'[6]Res_Ginástica Geral'!H351</f>
        <v xml:space="preserve"> </v>
      </c>
      <c r="J357" s="21"/>
      <c r="K357" s="21"/>
      <c r="L357" s="22"/>
      <c r="M357" s="22"/>
      <c r="N357" s="22"/>
      <c r="O357" s="14"/>
      <c r="P357" s="10"/>
      <c r="Q357" s="20">
        <f t="shared" si="7"/>
        <v>1</v>
      </c>
      <c r="R357" s="22"/>
    </row>
    <row r="358" spans="1:21" ht="15" hidden="1" customHeight="1" x14ac:dyDescent="0.2">
      <c r="A358" s="10" t="s">
        <v>634</v>
      </c>
      <c r="B358" s="10">
        <v>12</v>
      </c>
      <c r="C358" s="128"/>
      <c r="D358" s="10"/>
      <c r="E358" s="17">
        <v>214</v>
      </c>
      <c r="F358" s="17" t="s">
        <v>655</v>
      </c>
      <c r="G358" s="18" t="s">
        <v>21</v>
      </c>
      <c r="H358" s="17" t="s">
        <v>656</v>
      </c>
      <c r="I358" s="20" t="str">
        <f>'[6]Res_Ginástica Geral'!H352</f>
        <v xml:space="preserve"> </v>
      </c>
      <c r="J358" s="21"/>
      <c r="K358" s="21"/>
      <c r="L358" s="22"/>
      <c r="M358" s="22"/>
      <c r="N358" s="22"/>
      <c r="O358" s="14"/>
      <c r="P358" s="10"/>
      <c r="Q358" s="20">
        <f t="shared" si="7"/>
        <v>1</v>
      </c>
      <c r="R358" s="22"/>
    </row>
    <row r="359" spans="1:21" ht="15" hidden="1" customHeight="1" x14ac:dyDescent="0.2">
      <c r="A359" s="10" t="s">
        <v>634</v>
      </c>
      <c r="B359" s="9">
        <v>13</v>
      </c>
      <c r="C359" s="128"/>
      <c r="D359" s="10"/>
      <c r="E359" s="10">
        <v>499</v>
      </c>
      <c r="F359" s="10" t="s">
        <v>657</v>
      </c>
      <c r="G359" s="11" t="s">
        <v>14</v>
      </c>
      <c r="H359" s="10" t="s">
        <v>658</v>
      </c>
      <c r="I359" s="12" t="str">
        <f>'[6]Res_Ginástica Geral'!H353</f>
        <v>Apto</v>
      </c>
      <c r="J359" s="13" t="str">
        <f>'[6]Res_Atletismo Geral'!H353</f>
        <v>Apto</v>
      </c>
      <c r="K359" s="13" t="str">
        <f>'[6]Res_Natação Geral'!H353</f>
        <v>Apto</v>
      </c>
      <c r="L359" s="15"/>
      <c r="M359" s="15"/>
      <c r="N359" s="14" t="s">
        <v>16</v>
      </c>
      <c r="O359" s="14"/>
      <c r="P359" s="10"/>
      <c r="Q359" s="16">
        <f t="shared" si="7"/>
        <v>4</v>
      </c>
      <c r="R359" s="14" t="s">
        <v>16</v>
      </c>
    </row>
    <row r="360" spans="1:21" ht="15" hidden="1" customHeight="1" x14ac:dyDescent="0.2">
      <c r="A360" s="10" t="s">
        <v>634</v>
      </c>
      <c r="B360" s="9">
        <v>14</v>
      </c>
      <c r="C360" s="128"/>
      <c r="D360" s="10"/>
      <c r="E360" s="10">
        <v>323</v>
      </c>
      <c r="F360" s="10" t="s">
        <v>659</v>
      </c>
      <c r="G360" s="11" t="s">
        <v>14</v>
      </c>
      <c r="H360" s="10" t="s">
        <v>660</v>
      </c>
      <c r="I360" s="12" t="str">
        <f>'[6]Res_Ginástica Geral'!H354</f>
        <v>Apto</v>
      </c>
      <c r="J360" s="13" t="str">
        <f>'[6]Res_Atletismo Geral'!H354</f>
        <v>Apto</v>
      </c>
      <c r="K360" s="13" t="str">
        <f>'[6]Res_Natação Geral'!H354</f>
        <v>Apto</v>
      </c>
      <c r="L360" s="15"/>
      <c r="M360" s="15"/>
      <c r="N360" s="14" t="s">
        <v>16</v>
      </c>
      <c r="O360" s="14"/>
      <c r="P360" s="10"/>
      <c r="Q360" s="16">
        <f t="shared" si="7"/>
        <v>4</v>
      </c>
      <c r="R360" s="14" t="s">
        <v>16</v>
      </c>
    </row>
    <row r="361" spans="1:21" ht="15" hidden="1" customHeight="1" x14ac:dyDescent="0.2">
      <c r="A361" s="10" t="s">
        <v>634</v>
      </c>
      <c r="B361" s="9">
        <v>15</v>
      </c>
      <c r="C361" s="128"/>
      <c r="D361" s="10"/>
      <c r="E361" s="10">
        <v>434</v>
      </c>
      <c r="F361" s="10" t="s">
        <v>661</v>
      </c>
      <c r="G361" s="11" t="s">
        <v>14</v>
      </c>
      <c r="H361" s="10" t="s">
        <v>662</v>
      </c>
      <c r="I361" s="12" t="str">
        <f>'[6]Res_Ginástica Geral'!H355</f>
        <v>Apto</v>
      </c>
      <c r="J361" s="13" t="str">
        <f>'[6]Res_Atletismo Geral'!H355</f>
        <v>Inapto</v>
      </c>
      <c r="K361" s="13" t="str">
        <f>'[6]Res_Natação Geral'!H355</f>
        <v>Inapto</v>
      </c>
      <c r="L361" s="15"/>
      <c r="M361" s="15"/>
      <c r="N361" s="14" t="s">
        <v>16</v>
      </c>
      <c r="O361" s="14"/>
      <c r="P361" s="10"/>
      <c r="Q361" s="16">
        <f t="shared" si="7"/>
        <v>4</v>
      </c>
      <c r="R361" s="14" t="s">
        <v>17</v>
      </c>
    </row>
    <row r="362" spans="1:21" ht="15" hidden="1" customHeight="1" x14ac:dyDescent="0.2">
      <c r="A362" s="10" t="s">
        <v>634</v>
      </c>
      <c r="B362" s="10">
        <v>16</v>
      </c>
      <c r="C362" s="128"/>
      <c r="D362" s="10"/>
      <c r="E362" s="10">
        <v>302</v>
      </c>
      <c r="F362" s="10" t="s">
        <v>663</v>
      </c>
      <c r="G362" s="11" t="s">
        <v>14</v>
      </c>
      <c r="H362" s="10" t="s">
        <v>664</v>
      </c>
      <c r="I362" s="12" t="str">
        <f>'[6]Res_Ginástica Geral'!H133</f>
        <v>Apto</v>
      </c>
      <c r="J362" s="13" t="str">
        <f>'[6]Res_Atletismo Geral'!H133</f>
        <v>Inapto</v>
      </c>
      <c r="K362" s="13" t="str">
        <f>'[6]Res_Natação Geral'!H133</f>
        <v>Apto</v>
      </c>
      <c r="L362" s="14" t="s">
        <v>16</v>
      </c>
      <c r="M362" s="12"/>
      <c r="N362" s="14" t="s">
        <v>16</v>
      </c>
      <c r="O362" s="14"/>
      <c r="P362" s="10"/>
      <c r="Q362" s="16">
        <f t="shared" si="7"/>
        <v>5</v>
      </c>
      <c r="R362" s="14" t="s">
        <v>17</v>
      </c>
      <c r="U362">
        <v>1</v>
      </c>
    </row>
    <row r="363" spans="1:21" ht="15" hidden="1" customHeight="1" x14ac:dyDescent="0.2">
      <c r="A363" s="10" t="s">
        <v>634</v>
      </c>
      <c r="B363" s="9">
        <v>17</v>
      </c>
      <c r="C363" s="128"/>
      <c r="D363" s="10"/>
      <c r="E363" s="10">
        <v>373</v>
      </c>
      <c r="F363" s="10" t="s">
        <v>665</v>
      </c>
      <c r="G363" s="11" t="s">
        <v>14</v>
      </c>
      <c r="H363" s="10" t="s">
        <v>666</v>
      </c>
      <c r="I363" s="14"/>
      <c r="J363" s="14"/>
      <c r="K363" s="14"/>
      <c r="L363" s="14"/>
      <c r="M363" s="12"/>
      <c r="N363" s="14"/>
      <c r="O363" s="14"/>
      <c r="P363" s="10"/>
      <c r="Q363" s="16">
        <f t="shared" si="7"/>
        <v>0</v>
      </c>
      <c r="R363" s="23"/>
      <c r="U363">
        <v>2</v>
      </c>
    </row>
    <row r="364" spans="1:21" ht="16" hidden="1" customHeight="1" x14ac:dyDescent="0.2">
      <c r="A364" s="10" t="s">
        <v>634</v>
      </c>
      <c r="B364" s="9">
        <v>18</v>
      </c>
      <c r="C364" s="128"/>
      <c r="D364" s="10"/>
      <c r="E364" s="10">
        <v>621</v>
      </c>
      <c r="F364" s="10" t="s">
        <v>667</v>
      </c>
      <c r="G364" s="11" t="s">
        <v>14</v>
      </c>
      <c r="H364" s="10" t="s">
        <v>668</v>
      </c>
      <c r="I364" s="12" t="str">
        <f>'[6]Res_Ginástica Geral'!H358</f>
        <v>Apto</v>
      </c>
      <c r="J364" s="13" t="str">
        <f>'[6]Res_Atletismo Geral'!H358</f>
        <v>Apto</v>
      </c>
      <c r="K364" s="13" t="str">
        <f>'[6]Res_Natação Geral'!H358</f>
        <v>Apto</v>
      </c>
      <c r="L364" s="15"/>
      <c r="M364" s="15"/>
      <c r="N364" s="14" t="s">
        <v>16</v>
      </c>
      <c r="O364" s="14"/>
      <c r="P364" s="10"/>
      <c r="Q364" s="16">
        <f t="shared" si="7"/>
        <v>4</v>
      </c>
      <c r="R364" s="14" t="s">
        <v>16</v>
      </c>
      <c r="S364" s="26">
        <f>COUNTA(Q346:Q365)</f>
        <v>20</v>
      </c>
      <c r="T364" s="32">
        <f>(20-1)</f>
        <v>19</v>
      </c>
    </row>
    <row r="365" spans="1:21" ht="15" hidden="1" customHeight="1" x14ac:dyDescent="0.2">
      <c r="A365" s="10" t="s">
        <v>634</v>
      </c>
      <c r="B365" s="9">
        <v>19</v>
      </c>
      <c r="C365" s="128"/>
      <c r="D365" s="10"/>
      <c r="E365" s="10">
        <v>123</v>
      </c>
      <c r="F365" s="10" t="s">
        <v>669</v>
      </c>
      <c r="G365" s="11" t="s">
        <v>14</v>
      </c>
      <c r="H365" s="10" t="s">
        <v>670</v>
      </c>
      <c r="I365" s="12" t="str">
        <f>'[6]Res_Ginástica Geral'!H470</f>
        <v>Apto</v>
      </c>
      <c r="J365" s="13" t="str">
        <f>'[6]Res_Atletismo Geral'!H470</f>
        <v>Apto</v>
      </c>
      <c r="K365" s="13" t="str">
        <f>'[6]Res_Natação Geral'!H470</f>
        <v>Apto</v>
      </c>
      <c r="L365" s="15"/>
      <c r="M365" s="14" t="s">
        <v>17</v>
      </c>
      <c r="N365" s="14" t="s">
        <v>17</v>
      </c>
      <c r="O365" s="14"/>
      <c r="P365" s="10"/>
      <c r="Q365" s="16">
        <f t="shared" si="7"/>
        <v>5</v>
      </c>
      <c r="R365" s="14" t="s">
        <v>17</v>
      </c>
      <c r="U365">
        <v>1</v>
      </c>
    </row>
    <row r="366" spans="1:21" ht="16" hidden="1" customHeight="1" x14ac:dyDescent="0.2">
      <c r="A366" s="28"/>
      <c r="B366" s="28"/>
      <c r="C366" s="128"/>
      <c r="D366" s="10"/>
      <c r="E366" s="28"/>
      <c r="F366" s="28"/>
      <c r="G366" s="29"/>
      <c r="H366" s="28"/>
      <c r="I366" s="30" t="s">
        <v>8</v>
      </c>
      <c r="J366" s="30" t="s">
        <v>87</v>
      </c>
      <c r="K366" s="30" t="s">
        <v>88</v>
      </c>
      <c r="L366" s="30" t="s">
        <v>89</v>
      </c>
      <c r="M366" s="31" t="s">
        <v>90</v>
      </c>
      <c r="N366" s="31" t="s">
        <v>91</v>
      </c>
      <c r="O366" s="14"/>
      <c r="P366" s="10"/>
      <c r="Q366" s="30" t="s">
        <v>10</v>
      </c>
      <c r="R366" s="30" t="s">
        <v>93</v>
      </c>
      <c r="S366" s="26">
        <f>S364</f>
        <v>20</v>
      </c>
      <c r="T366" s="32">
        <f>T364</f>
        <v>19</v>
      </c>
    </row>
    <row r="367" spans="1:21" ht="15" hidden="1" customHeight="1" x14ac:dyDescent="0.2">
      <c r="A367" s="8" t="s">
        <v>671</v>
      </c>
      <c r="B367" s="10">
        <v>1</v>
      </c>
      <c r="C367" s="128"/>
      <c r="D367" s="10"/>
      <c r="E367" s="10">
        <v>16</v>
      </c>
      <c r="F367" s="10" t="s">
        <v>672</v>
      </c>
      <c r="G367" s="11" t="s">
        <v>14</v>
      </c>
      <c r="H367" s="10" t="s">
        <v>673</v>
      </c>
      <c r="I367" s="12" t="str">
        <f>'[6]Res_Ginástica Geral'!H361</f>
        <v>Apto</v>
      </c>
      <c r="J367" s="13" t="str">
        <f>'[6]Res_Atletismo Geral'!H361</f>
        <v>Apto</v>
      </c>
      <c r="K367" s="13" t="str">
        <f>'[6]Res_Natação Geral'!H361</f>
        <v>Apto</v>
      </c>
      <c r="L367" s="15"/>
      <c r="M367" s="14" t="s">
        <v>16</v>
      </c>
      <c r="N367" s="15"/>
      <c r="O367" s="14"/>
      <c r="P367" s="10"/>
      <c r="Q367" s="16">
        <f t="shared" ref="Q367:Q412" si="8">COUNTA(I367:O367)</f>
        <v>4</v>
      </c>
      <c r="R367" s="14" t="s">
        <v>16</v>
      </c>
    </row>
    <row r="368" spans="1:21" ht="15" hidden="1" customHeight="1" x14ac:dyDescent="0.2">
      <c r="A368" s="8" t="s">
        <v>671</v>
      </c>
      <c r="B368" s="10">
        <v>2</v>
      </c>
      <c r="C368" s="128"/>
      <c r="D368" s="10"/>
      <c r="E368" s="10">
        <v>569</v>
      </c>
      <c r="F368" s="10" t="s">
        <v>674</v>
      </c>
      <c r="G368" s="38" t="s">
        <v>319</v>
      </c>
      <c r="H368" s="10" t="s">
        <v>675</v>
      </c>
      <c r="I368" s="14"/>
      <c r="J368" s="14"/>
      <c r="K368" s="14"/>
      <c r="L368" s="14"/>
      <c r="M368" s="14"/>
      <c r="N368" s="15"/>
      <c r="O368" s="14"/>
      <c r="P368" s="10"/>
      <c r="Q368" s="16">
        <f t="shared" si="8"/>
        <v>0</v>
      </c>
      <c r="R368" s="14"/>
      <c r="U368">
        <v>2</v>
      </c>
    </row>
    <row r="369" spans="1:21" ht="15" hidden="1" customHeight="1" x14ac:dyDescent="0.2">
      <c r="A369" s="8" t="s">
        <v>671</v>
      </c>
      <c r="B369" s="10">
        <v>3</v>
      </c>
      <c r="C369" s="128"/>
      <c r="D369" s="10"/>
      <c r="E369" s="17">
        <v>447</v>
      </c>
      <c r="F369" s="17" t="s">
        <v>81</v>
      </c>
      <c r="G369" s="18" t="s">
        <v>21</v>
      </c>
      <c r="H369" s="17" t="s">
        <v>82</v>
      </c>
      <c r="I369" s="20" t="str">
        <f>'[6]Res_Ginástica Geral'!H363</f>
        <v xml:space="preserve"> </v>
      </c>
      <c r="J369" s="21"/>
      <c r="K369" s="21"/>
      <c r="L369" s="22"/>
      <c r="M369" s="22"/>
      <c r="N369" s="22"/>
      <c r="O369" s="14"/>
      <c r="P369" s="10"/>
      <c r="Q369" s="20">
        <f t="shared" si="8"/>
        <v>1</v>
      </c>
      <c r="R369" s="22"/>
    </row>
    <row r="370" spans="1:21" ht="15" hidden="1" customHeight="1" x14ac:dyDescent="0.2">
      <c r="A370" s="8" t="s">
        <v>671</v>
      </c>
      <c r="B370" s="10">
        <v>4</v>
      </c>
      <c r="C370" s="128"/>
      <c r="D370" s="10"/>
      <c r="E370" s="17">
        <v>235</v>
      </c>
      <c r="F370" s="17" t="s">
        <v>81</v>
      </c>
      <c r="G370" s="18" t="s">
        <v>34</v>
      </c>
      <c r="H370" s="17" t="s">
        <v>82</v>
      </c>
      <c r="I370" s="20" t="str">
        <f>'[6]Res_Ginástica Geral'!H364</f>
        <v xml:space="preserve"> </v>
      </c>
      <c r="J370" s="21"/>
      <c r="K370" s="21"/>
      <c r="L370" s="22"/>
      <c r="M370" s="22"/>
      <c r="N370" s="22"/>
      <c r="O370" s="14"/>
      <c r="P370" s="10"/>
      <c r="Q370" s="20">
        <f t="shared" si="8"/>
        <v>1</v>
      </c>
      <c r="R370" s="22"/>
    </row>
    <row r="371" spans="1:21" ht="15" hidden="1" customHeight="1" x14ac:dyDescent="0.2">
      <c r="A371" s="8" t="s">
        <v>671</v>
      </c>
      <c r="B371" s="10">
        <v>5</v>
      </c>
      <c r="C371" s="128"/>
      <c r="D371" s="10"/>
      <c r="E371" s="43">
        <v>110</v>
      </c>
      <c r="F371" s="10" t="s">
        <v>676</v>
      </c>
      <c r="G371" s="11" t="s">
        <v>14</v>
      </c>
      <c r="H371" s="10" t="s">
        <v>677</v>
      </c>
      <c r="I371" s="12" t="str">
        <f>'[6]Res_Ginástica Geral'!H365</f>
        <v>Apto</v>
      </c>
      <c r="J371" s="13" t="str">
        <f>'[6]Res_Atletismo Geral'!H365</f>
        <v>Apto</v>
      </c>
      <c r="K371" s="13" t="str">
        <f>'[6]Res_Natação Geral'!H365</f>
        <v>Apto</v>
      </c>
      <c r="L371" s="15"/>
      <c r="M371" s="14" t="s">
        <v>16</v>
      </c>
      <c r="N371" s="15"/>
      <c r="O371" s="14"/>
      <c r="P371" s="10"/>
      <c r="Q371" s="16">
        <f t="shared" si="8"/>
        <v>4</v>
      </c>
      <c r="R371" s="14" t="s">
        <v>16</v>
      </c>
    </row>
    <row r="372" spans="1:21" ht="15" hidden="1" customHeight="1" x14ac:dyDescent="0.2">
      <c r="A372" s="8" t="s">
        <v>671</v>
      </c>
      <c r="B372" s="10">
        <v>6</v>
      </c>
      <c r="C372" s="128"/>
      <c r="D372" s="10"/>
      <c r="E372" s="17">
        <v>81</v>
      </c>
      <c r="F372" s="17" t="s">
        <v>676</v>
      </c>
      <c r="G372" s="18" t="s">
        <v>21</v>
      </c>
      <c r="H372" s="17" t="s">
        <v>677</v>
      </c>
      <c r="I372" s="20" t="str">
        <f>'[6]Res_Ginástica Geral'!H366</f>
        <v xml:space="preserve"> </v>
      </c>
      <c r="J372" s="21"/>
      <c r="K372" s="21"/>
      <c r="L372" s="22"/>
      <c r="M372" s="22"/>
      <c r="N372" s="22"/>
      <c r="O372" s="14"/>
      <c r="P372" s="10"/>
      <c r="Q372" s="20">
        <f t="shared" si="8"/>
        <v>1</v>
      </c>
      <c r="R372" s="22"/>
    </row>
    <row r="373" spans="1:21" ht="15" hidden="1" customHeight="1" x14ac:dyDescent="0.2">
      <c r="A373" s="8" t="s">
        <v>671</v>
      </c>
      <c r="B373" s="10">
        <v>7</v>
      </c>
      <c r="C373" s="128"/>
      <c r="D373" s="10"/>
      <c r="E373" s="17">
        <v>82</v>
      </c>
      <c r="F373" s="17" t="s">
        <v>676</v>
      </c>
      <c r="G373" s="18" t="s">
        <v>21</v>
      </c>
      <c r="H373" s="17" t="s">
        <v>677</v>
      </c>
      <c r="I373" s="20" t="str">
        <f>'[6]Res_Ginástica Geral'!H367</f>
        <v xml:space="preserve"> </v>
      </c>
      <c r="J373" s="21"/>
      <c r="K373" s="21"/>
      <c r="L373" s="22"/>
      <c r="M373" s="22"/>
      <c r="N373" s="22"/>
      <c r="O373" s="14"/>
      <c r="P373" s="10"/>
      <c r="Q373" s="20">
        <f t="shared" si="8"/>
        <v>1</v>
      </c>
      <c r="R373" s="22"/>
    </row>
    <row r="374" spans="1:21" x14ac:dyDescent="0.2">
      <c r="A374" s="8" t="s">
        <v>671</v>
      </c>
      <c r="B374" s="10">
        <v>8</v>
      </c>
      <c r="C374" s="128"/>
      <c r="D374" s="10">
        <v>14</v>
      </c>
      <c r="E374" s="10">
        <v>446</v>
      </c>
      <c r="F374" s="10" t="s">
        <v>678</v>
      </c>
      <c r="G374" s="11" t="s">
        <v>14</v>
      </c>
      <c r="H374" s="10" t="s">
        <v>679</v>
      </c>
      <c r="I374" s="14"/>
      <c r="J374" s="14"/>
      <c r="K374" s="14"/>
      <c r="L374" s="15"/>
      <c r="M374" s="14"/>
      <c r="N374" s="15"/>
      <c r="O374" s="14"/>
      <c r="P374" s="10"/>
      <c r="Q374" s="16">
        <f t="shared" si="8"/>
        <v>0</v>
      </c>
      <c r="R374" s="14"/>
      <c r="U374">
        <v>2</v>
      </c>
    </row>
    <row r="375" spans="1:21" ht="15" hidden="1" customHeight="1" x14ac:dyDescent="0.2">
      <c r="A375" s="8" t="s">
        <v>671</v>
      </c>
      <c r="B375" s="10">
        <v>9</v>
      </c>
      <c r="C375" s="128"/>
      <c r="D375" s="10"/>
      <c r="E375" s="10">
        <v>490</v>
      </c>
      <c r="F375" s="10" t="s">
        <v>680</v>
      </c>
      <c r="G375" s="11" t="s">
        <v>14</v>
      </c>
      <c r="H375" s="10" t="s">
        <v>681</v>
      </c>
      <c r="I375" s="12" t="str">
        <f>'[6]Res_Ginástica Geral'!H58</f>
        <v>Apto</v>
      </c>
      <c r="J375" s="13" t="str">
        <f>'[6]Res_Atletismo Geral'!H58</f>
        <v>Apto</v>
      </c>
      <c r="K375" s="14"/>
      <c r="L375" s="14" t="s">
        <v>16</v>
      </c>
      <c r="M375" s="12"/>
      <c r="N375" s="15"/>
      <c r="O375" s="14"/>
      <c r="P375" s="10"/>
      <c r="Q375" s="16">
        <f t="shared" si="8"/>
        <v>3</v>
      </c>
      <c r="R375" s="14" t="s">
        <v>17</v>
      </c>
      <c r="U375">
        <v>1</v>
      </c>
    </row>
    <row r="376" spans="1:21" ht="15" hidden="1" customHeight="1" x14ac:dyDescent="0.2">
      <c r="A376" s="8" t="s">
        <v>671</v>
      </c>
      <c r="B376" s="10">
        <v>10</v>
      </c>
      <c r="C376" s="128"/>
      <c r="D376" s="10"/>
      <c r="E376" s="17">
        <v>157</v>
      </c>
      <c r="F376" s="17" t="s">
        <v>142</v>
      </c>
      <c r="G376" s="18" t="s">
        <v>34</v>
      </c>
      <c r="H376" s="17" t="s">
        <v>143</v>
      </c>
      <c r="I376" s="20" t="str">
        <f>'[6]Res_Ginástica Geral'!H370</f>
        <v xml:space="preserve"> </v>
      </c>
      <c r="J376" s="21"/>
      <c r="K376" s="21"/>
      <c r="L376" s="22"/>
      <c r="M376" s="22"/>
      <c r="N376" s="22"/>
      <c r="O376" s="14"/>
      <c r="P376" s="10"/>
      <c r="Q376" s="20">
        <f t="shared" si="8"/>
        <v>1</v>
      </c>
      <c r="R376" s="22"/>
    </row>
    <row r="377" spans="1:21" x14ac:dyDescent="0.2">
      <c r="A377" s="8" t="s">
        <v>671</v>
      </c>
      <c r="B377" s="10">
        <v>11</v>
      </c>
      <c r="C377" s="128"/>
      <c r="D377" s="10">
        <v>15</v>
      </c>
      <c r="E377" s="10">
        <v>631</v>
      </c>
      <c r="F377" s="10" t="s">
        <v>682</v>
      </c>
      <c r="G377" s="11" t="s">
        <v>14</v>
      </c>
      <c r="H377" s="10" t="s">
        <v>683</v>
      </c>
      <c r="I377" s="14"/>
      <c r="J377" s="14"/>
      <c r="K377" s="14"/>
      <c r="L377" s="15"/>
      <c r="M377" s="15"/>
      <c r="N377" s="14"/>
      <c r="O377" s="14"/>
      <c r="P377" s="10"/>
      <c r="Q377" s="16">
        <f t="shared" si="8"/>
        <v>0</v>
      </c>
      <c r="R377" s="23"/>
      <c r="U377">
        <v>2</v>
      </c>
    </row>
    <row r="378" spans="1:21" ht="15" hidden="1" customHeight="1" x14ac:dyDescent="0.2">
      <c r="A378" s="8" t="s">
        <v>671</v>
      </c>
      <c r="B378" s="10">
        <v>12</v>
      </c>
      <c r="C378" s="128"/>
      <c r="D378" s="10"/>
      <c r="E378" s="17">
        <v>334</v>
      </c>
      <c r="F378" s="17" t="s">
        <v>684</v>
      </c>
      <c r="G378" s="18" t="s">
        <v>34</v>
      </c>
      <c r="H378" s="17" t="s">
        <v>685</v>
      </c>
      <c r="I378" s="20" t="str">
        <f>'[6]Res_Ginástica Geral'!H372</f>
        <v xml:space="preserve"> </v>
      </c>
      <c r="J378" s="20">
        <f>'[6]Res_Ginástica Geral'!I372</f>
        <v>0</v>
      </c>
      <c r="K378" s="20">
        <f>'[6]Res_Ginástica Geral'!J372</f>
        <v>0</v>
      </c>
      <c r="L378" s="22"/>
      <c r="M378" s="22"/>
      <c r="N378" s="22"/>
      <c r="O378" s="14"/>
      <c r="P378" s="10"/>
      <c r="Q378" s="20">
        <f t="shared" si="8"/>
        <v>3</v>
      </c>
      <c r="R378" s="22"/>
    </row>
    <row r="379" spans="1:21" ht="15" hidden="1" customHeight="1" x14ac:dyDescent="0.2">
      <c r="A379" s="8" t="s">
        <v>671</v>
      </c>
      <c r="B379" s="10">
        <v>13</v>
      </c>
      <c r="C379" s="128"/>
      <c r="D379" s="10"/>
      <c r="E379" s="10">
        <v>341</v>
      </c>
      <c r="F379" s="10" t="s">
        <v>686</v>
      </c>
      <c r="G379" s="11" t="s">
        <v>14</v>
      </c>
      <c r="H379" s="10" t="s">
        <v>687</v>
      </c>
      <c r="I379" s="12" t="str">
        <f>'[6]Res_Ginástica Geral'!H373</f>
        <v>Apto</v>
      </c>
      <c r="J379" s="12">
        <f>'[6]Res_Ginástica Geral'!I373</f>
        <v>0</v>
      </c>
      <c r="K379" s="12">
        <f>'[6]Res_Ginástica Geral'!J373</f>
        <v>0</v>
      </c>
      <c r="L379" s="15"/>
      <c r="M379" s="14" t="s">
        <v>16</v>
      </c>
      <c r="N379" s="15"/>
      <c r="O379" s="14"/>
      <c r="P379" s="10"/>
      <c r="Q379" s="16">
        <f t="shared" si="8"/>
        <v>4</v>
      </c>
      <c r="R379" s="14" t="s">
        <v>16</v>
      </c>
    </row>
    <row r="380" spans="1:21" ht="15" hidden="1" customHeight="1" x14ac:dyDescent="0.2">
      <c r="A380" s="8" t="s">
        <v>671</v>
      </c>
      <c r="B380" s="10">
        <v>14</v>
      </c>
      <c r="C380" s="128"/>
      <c r="D380" s="10"/>
      <c r="E380" s="10">
        <v>189</v>
      </c>
      <c r="F380" s="10" t="s">
        <v>688</v>
      </c>
      <c r="G380" s="11" t="s">
        <v>14</v>
      </c>
      <c r="H380" s="10" t="s">
        <v>689</v>
      </c>
      <c r="I380" s="14"/>
      <c r="J380" s="14"/>
      <c r="K380" s="14"/>
      <c r="L380" s="14"/>
      <c r="M380" s="12"/>
      <c r="N380" s="12"/>
      <c r="O380" s="14"/>
      <c r="P380" s="10"/>
      <c r="Q380" s="16">
        <f t="shared" si="8"/>
        <v>0</v>
      </c>
      <c r="R380" s="23"/>
      <c r="U380">
        <v>2</v>
      </c>
    </row>
    <row r="381" spans="1:21" ht="15" hidden="1" customHeight="1" x14ac:dyDescent="0.2">
      <c r="A381" s="8" t="s">
        <v>671</v>
      </c>
      <c r="B381" s="10">
        <v>15</v>
      </c>
      <c r="C381" s="128"/>
      <c r="D381" s="10"/>
      <c r="E381" s="10">
        <v>131</v>
      </c>
      <c r="F381" s="10" t="s">
        <v>690</v>
      </c>
      <c r="G381" s="11" t="s">
        <v>14</v>
      </c>
      <c r="H381" s="10" t="s">
        <v>691</v>
      </c>
      <c r="I381" s="12" t="str">
        <f>'[6]Res_Ginástica Geral'!H375</f>
        <v>Apto</v>
      </c>
      <c r="J381" s="12">
        <f>'[6]Res_Ginástica Geral'!I375</f>
        <v>0</v>
      </c>
      <c r="K381" s="12">
        <f>'[6]Res_Ginástica Geral'!J375</f>
        <v>0</v>
      </c>
      <c r="L381" s="12">
        <f>'[6]Res_Ginástica Geral'!K375</f>
        <v>0</v>
      </c>
      <c r="M381" s="14" t="s">
        <v>16</v>
      </c>
      <c r="N381" s="12"/>
      <c r="O381" s="14"/>
      <c r="P381" s="10"/>
      <c r="Q381" s="16">
        <f t="shared" si="8"/>
        <v>5</v>
      </c>
      <c r="R381" s="14" t="s">
        <v>16</v>
      </c>
    </row>
    <row r="382" spans="1:21" ht="15" hidden="1" customHeight="1" x14ac:dyDescent="0.2">
      <c r="A382" s="8" t="s">
        <v>671</v>
      </c>
      <c r="B382" s="10">
        <v>16</v>
      </c>
      <c r="C382" s="128"/>
      <c r="D382" s="10"/>
      <c r="E382" s="17">
        <v>441</v>
      </c>
      <c r="F382" s="17" t="s">
        <v>692</v>
      </c>
      <c r="G382" s="18" t="s">
        <v>21</v>
      </c>
      <c r="H382" s="17" t="s">
        <v>693</v>
      </c>
      <c r="I382" s="20" t="str">
        <f>'[6]Res_Ginástica Geral'!H376</f>
        <v xml:space="preserve"> </v>
      </c>
      <c r="J382" s="20">
        <f>'[6]Res_Ginástica Geral'!I376</f>
        <v>0</v>
      </c>
      <c r="K382" s="20">
        <f>'[6]Res_Ginástica Geral'!J376</f>
        <v>0</v>
      </c>
      <c r="L382" s="20">
        <f>'[6]Res_Ginástica Geral'!K376</f>
        <v>0</v>
      </c>
      <c r="M382" s="22"/>
      <c r="N382" s="12"/>
      <c r="O382" s="14"/>
      <c r="P382" s="10"/>
      <c r="Q382" s="20">
        <f t="shared" si="8"/>
        <v>4</v>
      </c>
      <c r="R382" s="22"/>
    </row>
    <row r="383" spans="1:21" ht="15" hidden="1" customHeight="1" x14ac:dyDescent="0.2">
      <c r="A383" s="8" t="s">
        <v>671</v>
      </c>
      <c r="B383" s="10">
        <v>17</v>
      </c>
      <c r="C383" s="128"/>
      <c r="D383" s="10"/>
      <c r="E383" s="10">
        <v>98</v>
      </c>
      <c r="F383" s="10" t="s">
        <v>694</v>
      </c>
      <c r="G383" s="11" t="s">
        <v>14</v>
      </c>
      <c r="H383" s="10" t="s">
        <v>695</v>
      </c>
      <c r="I383" s="12" t="str">
        <f>'[6]Res_Ginástica Geral'!H377</f>
        <v>Apto</v>
      </c>
      <c r="J383" s="12">
        <f>'[6]Res_Ginástica Geral'!I377</f>
        <v>0</v>
      </c>
      <c r="K383" s="12">
        <f>'[6]Res_Ginástica Geral'!J377</f>
        <v>0</v>
      </c>
      <c r="L383" s="12">
        <f>'[6]Res_Ginástica Geral'!K377</f>
        <v>0</v>
      </c>
      <c r="M383" s="14" t="s">
        <v>16</v>
      </c>
      <c r="N383" s="12"/>
      <c r="O383" s="14"/>
      <c r="P383" s="10"/>
      <c r="Q383" s="16">
        <f t="shared" si="8"/>
        <v>5</v>
      </c>
      <c r="R383" s="14" t="s">
        <v>16</v>
      </c>
    </row>
    <row r="384" spans="1:21" ht="15" hidden="1" customHeight="1" x14ac:dyDescent="0.2">
      <c r="A384" s="8" t="s">
        <v>671</v>
      </c>
      <c r="B384" s="10">
        <v>18</v>
      </c>
      <c r="C384" s="128"/>
      <c r="D384" s="10"/>
      <c r="E384" s="10">
        <v>523</v>
      </c>
      <c r="F384" s="10" t="s">
        <v>241</v>
      </c>
      <c r="G384" s="11" t="s">
        <v>14</v>
      </c>
      <c r="H384" s="10" t="s">
        <v>242</v>
      </c>
      <c r="I384" s="14"/>
      <c r="J384" s="14"/>
      <c r="K384" s="14"/>
      <c r="L384" s="14"/>
      <c r="M384" s="12"/>
      <c r="N384" s="12"/>
      <c r="O384" s="14"/>
      <c r="P384" s="10"/>
      <c r="Q384" s="16">
        <f t="shared" si="8"/>
        <v>0</v>
      </c>
      <c r="R384" s="23"/>
      <c r="U384">
        <v>2</v>
      </c>
    </row>
    <row r="385" spans="1:21" ht="15" hidden="1" customHeight="1" x14ac:dyDescent="0.2">
      <c r="A385" s="8" t="s">
        <v>671</v>
      </c>
      <c r="B385" s="10">
        <v>19</v>
      </c>
      <c r="C385" s="128"/>
      <c r="D385" s="10"/>
      <c r="E385" s="17">
        <v>624</v>
      </c>
      <c r="F385" s="17" t="s">
        <v>696</v>
      </c>
      <c r="G385" s="18" t="s">
        <v>21</v>
      </c>
      <c r="H385" s="17" t="s">
        <v>697</v>
      </c>
      <c r="I385" s="20" t="str">
        <f>'[6]Res_Ginástica Geral'!H379</f>
        <v xml:space="preserve"> </v>
      </c>
      <c r="J385" s="21"/>
      <c r="K385" s="21"/>
      <c r="L385" s="22"/>
      <c r="M385" s="12"/>
      <c r="N385" s="12"/>
      <c r="O385" s="14"/>
      <c r="P385" s="10"/>
      <c r="Q385" s="20">
        <f t="shared" si="8"/>
        <v>1</v>
      </c>
      <c r="R385" s="22"/>
    </row>
    <row r="386" spans="1:21" ht="15" hidden="1" customHeight="1" x14ac:dyDescent="0.2">
      <c r="A386" s="8" t="s">
        <v>671</v>
      </c>
      <c r="B386" s="10">
        <v>20</v>
      </c>
      <c r="C386" s="128"/>
      <c r="D386" s="10"/>
      <c r="E386" s="10">
        <v>190</v>
      </c>
      <c r="F386" s="10" t="s">
        <v>698</v>
      </c>
      <c r="G386" s="11" t="s">
        <v>14</v>
      </c>
      <c r="H386" s="10" t="s">
        <v>699</v>
      </c>
      <c r="I386" s="14"/>
      <c r="J386" s="14"/>
      <c r="K386" s="14"/>
      <c r="L386" s="14"/>
      <c r="M386" s="15"/>
      <c r="N386" s="12"/>
      <c r="O386" s="14"/>
      <c r="P386" s="10"/>
      <c r="Q386" s="16">
        <f t="shared" si="8"/>
        <v>0</v>
      </c>
      <c r="R386" s="23"/>
      <c r="U386">
        <v>2</v>
      </c>
    </row>
    <row r="387" spans="1:21" ht="15" hidden="1" customHeight="1" x14ac:dyDescent="0.2">
      <c r="A387" s="8" t="s">
        <v>671</v>
      </c>
      <c r="B387" s="10">
        <v>21</v>
      </c>
      <c r="C387" s="128"/>
      <c r="D387" s="10"/>
      <c r="E387" s="10">
        <v>97</v>
      </c>
      <c r="F387" s="10" t="s">
        <v>700</v>
      </c>
      <c r="G387" s="11" t="s">
        <v>14</v>
      </c>
      <c r="H387" s="10" t="s">
        <v>701</v>
      </c>
      <c r="I387" s="12" t="str">
        <f>'[6]Res_Ginástica Geral'!H297</f>
        <v>Inapto</v>
      </c>
      <c r="J387" s="13" t="str">
        <f>'[6]Res_Atletismo Geral'!H297</f>
        <v>Apto</v>
      </c>
      <c r="K387" s="13" t="str">
        <f>'[6]Res_Natação Geral'!H297</f>
        <v>Apto</v>
      </c>
      <c r="L387" s="14" t="s">
        <v>16</v>
      </c>
      <c r="M387" s="14" t="s">
        <v>16</v>
      </c>
      <c r="N387" s="15"/>
      <c r="O387" s="14"/>
      <c r="P387" s="10"/>
      <c r="Q387" s="16">
        <f t="shared" si="8"/>
        <v>5</v>
      </c>
      <c r="R387" s="14" t="s">
        <v>17</v>
      </c>
      <c r="U387">
        <v>1</v>
      </c>
    </row>
    <row r="388" spans="1:21" ht="15" hidden="1" customHeight="1" x14ac:dyDescent="0.2">
      <c r="A388" s="8" t="s">
        <v>671</v>
      </c>
      <c r="B388" s="10">
        <v>22</v>
      </c>
      <c r="C388" s="128"/>
      <c r="D388" s="10"/>
      <c r="E388" s="17">
        <v>423</v>
      </c>
      <c r="F388" s="17" t="s">
        <v>702</v>
      </c>
      <c r="G388" s="18" t="s">
        <v>21</v>
      </c>
      <c r="H388" s="17" t="s">
        <v>703</v>
      </c>
      <c r="I388" s="20" t="str">
        <f>'[6]Res_Ginástica Geral'!H382</f>
        <v xml:space="preserve"> </v>
      </c>
      <c r="J388" s="21"/>
      <c r="K388" s="21"/>
      <c r="L388" s="22"/>
      <c r="M388" s="22"/>
      <c r="N388" s="22"/>
      <c r="O388" s="14"/>
      <c r="P388" s="10"/>
      <c r="Q388" s="20">
        <f t="shared" si="8"/>
        <v>1</v>
      </c>
      <c r="R388" s="22"/>
    </row>
    <row r="389" spans="1:21" ht="15" hidden="1" customHeight="1" x14ac:dyDescent="0.2">
      <c r="A389" s="8" t="s">
        <v>671</v>
      </c>
      <c r="B389" s="10">
        <v>23</v>
      </c>
      <c r="C389" s="128"/>
      <c r="D389" s="10"/>
      <c r="E389" s="10">
        <v>486</v>
      </c>
      <c r="F389" s="10" t="s">
        <v>704</v>
      </c>
      <c r="G389" s="11" t="s">
        <v>14</v>
      </c>
      <c r="H389" s="10" t="s">
        <v>705</v>
      </c>
      <c r="I389" s="14"/>
      <c r="J389" s="14"/>
      <c r="K389" s="14"/>
      <c r="L389" s="15"/>
      <c r="M389" s="15"/>
      <c r="N389" s="15"/>
      <c r="O389" s="14"/>
      <c r="P389" s="10"/>
      <c r="Q389" s="16">
        <f t="shared" si="8"/>
        <v>0</v>
      </c>
      <c r="R389" s="14"/>
      <c r="U389">
        <v>2</v>
      </c>
    </row>
    <row r="390" spans="1:21" ht="15" hidden="1" customHeight="1" x14ac:dyDescent="0.2">
      <c r="A390" s="8" t="s">
        <v>671</v>
      </c>
      <c r="B390" s="10">
        <v>24</v>
      </c>
      <c r="C390" s="128"/>
      <c r="D390" s="10"/>
      <c r="E390" s="10">
        <v>165</v>
      </c>
      <c r="F390" s="10" t="s">
        <v>706</v>
      </c>
      <c r="G390" s="11" t="s">
        <v>14</v>
      </c>
      <c r="H390" s="10" t="s">
        <v>707</v>
      </c>
      <c r="I390" s="12" t="str">
        <f>'[6]Res_Ginástica Geral'!H473</f>
        <v>Apto</v>
      </c>
      <c r="J390" s="13" t="str">
        <f>'[6]Res_Atletismo Geral'!H473</f>
        <v>Inapto</v>
      </c>
      <c r="K390" s="13" t="str">
        <f>'[6]Res_Natação Geral'!H473</f>
        <v>Apto</v>
      </c>
      <c r="L390" s="15"/>
      <c r="M390" s="14" t="s">
        <v>16</v>
      </c>
      <c r="N390" s="14" t="s">
        <v>16</v>
      </c>
      <c r="O390" s="14"/>
      <c r="P390" s="10"/>
      <c r="Q390" s="16">
        <f t="shared" si="8"/>
        <v>5</v>
      </c>
      <c r="R390" s="14" t="s">
        <v>17</v>
      </c>
      <c r="U390">
        <v>1</v>
      </c>
    </row>
    <row r="391" spans="1:21" ht="15" hidden="1" customHeight="1" x14ac:dyDescent="0.2">
      <c r="A391" s="8" t="s">
        <v>671</v>
      </c>
      <c r="B391" s="10">
        <v>25</v>
      </c>
      <c r="C391" s="128"/>
      <c r="D391" s="10"/>
      <c r="E391" s="10">
        <v>602</v>
      </c>
      <c r="F391" s="10" t="s">
        <v>708</v>
      </c>
      <c r="G391" s="11" t="s">
        <v>14</v>
      </c>
      <c r="H391" s="10" t="s">
        <v>709</v>
      </c>
      <c r="I391" s="12" t="str">
        <f>'[6]Res_Ginástica Geral'!H385</f>
        <v>Apto</v>
      </c>
      <c r="J391" s="13" t="str">
        <f>'[6]Res_Atletismo Geral'!H385</f>
        <v>Apto</v>
      </c>
      <c r="K391" s="13" t="str">
        <f>'[6]Res_Natação Geral'!H385</f>
        <v>Apto</v>
      </c>
      <c r="L391" s="15"/>
      <c r="M391" s="14" t="s">
        <v>16</v>
      </c>
      <c r="N391" s="15"/>
      <c r="O391" s="14"/>
      <c r="P391" s="10"/>
      <c r="Q391" s="16">
        <f t="shared" si="8"/>
        <v>4</v>
      </c>
      <c r="R391" s="14" t="s">
        <v>16</v>
      </c>
    </row>
    <row r="392" spans="1:21" ht="15" hidden="1" customHeight="1" x14ac:dyDescent="0.2">
      <c r="A392" s="8" t="s">
        <v>671</v>
      </c>
      <c r="B392" s="10">
        <v>26</v>
      </c>
      <c r="C392" s="128"/>
      <c r="D392" s="10"/>
      <c r="E392" s="17">
        <v>479</v>
      </c>
      <c r="F392" s="17" t="s">
        <v>710</v>
      </c>
      <c r="G392" s="18" t="s">
        <v>21</v>
      </c>
      <c r="H392" s="17" t="s">
        <v>711</v>
      </c>
      <c r="I392" s="20" t="str">
        <f>'[6]Res_Ginástica Geral'!H386</f>
        <v xml:space="preserve"> </v>
      </c>
      <c r="J392" s="21"/>
      <c r="K392" s="21"/>
      <c r="L392" s="22"/>
      <c r="M392" s="22"/>
      <c r="N392" s="22"/>
      <c r="O392" s="14"/>
      <c r="P392" s="10"/>
      <c r="Q392" s="20">
        <f t="shared" si="8"/>
        <v>1</v>
      </c>
      <c r="R392" s="22"/>
    </row>
    <row r="393" spans="1:21" ht="15" hidden="1" customHeight="1" x14ac:dyDescent="0.2">
      <c r="A393" s="8" t="s">
        <v>671</v>
      </c>
      <c r="B393" s="10">
        <v>27</v>
      </c>
      <c r="C393" s="128"/>
      <c r="D393" s="10"/>
      <c r="E393" s="10">
        <v>198</v>
      </c>
      <c r="F393" s="10" t="s">
        <v>712</v>
      </c>
      <c r="G393" s="11" t="s">
        <v>14</v>
      </c>
      <c r="H393" s="10" t="s">
        <v>713</v>
      </c>
      <c r="I393" s="12" t="str">
        <f>'[6]Res_Ginástica Geral'!H299</f>
        <v>Apto</v>
      </c>
      <c r="J393" s="13" t="str">
        <f>'[6]Res_Atletismo Geral'!H299</f>
        <v>Apto</v>
      </c>
      <c r="K393" s="13" t="str">
        <f>'[6]Res_Natação Geral'!H299</f>
        <v>Inapto</v>
      </c>
      <c r="L393" s="14" t="s">
        <v>17</v>
      </c>
      <c r="M393" s="14" t="s">
        <v>16</v>
      </c>
      <c r="N393" s="15"/>
      <c r="O393" s="14"/>
      <c r="P393" s="10"/>
      <c r="Q393" s="16">
        <f t="shared" si="8"/>
        <v>5</v>
      </c>
      <c r="R393" s="14" t="s">
        <v>17</v>
      </c>
      <c r="U393">
        <v>1</v>
      </c>
    </row>
    <row r="394" spans="1:21" ht="15" hidden="1" customHeight="1" x14ac:dyDescent="0.2">
      <c r="A394" s="8" t="s">
        <v>671</v>
      </c>
      <c r="B394" s="10">
        <v>28</v>
      </c>
      <c r="C394" s="128"/>
      <c r="D394" s="10"/>
      <c r="E394" s="10">
        <v>171</v>
      </c>
      <c r="F394" s="10" t="s">
        <v>714</v>
      </c>
      <c r="G394" s="11" t="s">
        <v>14</v>
      </c>
      <c r="H394" s="10" t="s">
        <v>715</v>
      </c>
      <c r="I394" s="12" t="str">
        <f>'[6]Res_Ginástica Geral'!H388</f>
        <v>Apto</v>
      </c>
      <c r="J394" s="13" t="str">
        <f>'[6]Res_Atletismo Geral'!H388</f>
        <v>Apto</v>
      </c>
      <c r="K394" s="13" t="str">
        <f>'[6]Res_Natação Geral'!H388</f>
        <v>Apto</v>
      </c>
      <c r="L394" s="15"/>
      <c r="M394" s="14" t="s">
        <v>16</v>
      </c>
      <c r="N394" s="15"/>
      <c r="O394" s="14"/>
      <c r="P394" s="10"/>
      <c r="Q394" s="16">
        <f t="shared" si="8"/>
        <v>4</v>
      </c>
      <c r="R394" s="14" t="s">
        <v>16</v>
      </c>
    </row>
    <row r="395" spans="1:21" ht="15" hidden="1" customHeight="1" x14ac:dyDescent="0.2">
      <c r="A395" s="8" t="s">
        <v>671</v>
      </c>
      <c r="B395" s="10">
        <v>29</v>
      </c>
      <c r="C395" s="128"/>
      <c r="D395" s="10"/>
      <c r="E395" s="10">
        <v>260</v>
      </c>
      <c r="F395" s="10" t="s">
        <v>716</v>
      </c>
      <c r="G395" s="11" t="s">
        <v>14</v>
      </c>
      <c r="H395" s="10" t="s">
        <v>717</v>
      </c>
      <c r="I395" s="12" t="str">
        <f>'[6]Res_Ginástica Geral'!H389</f>
        <v>Apto</v>
      </c>
      <c r="J395" s="13" t="str">
        <f>'[6]Res_Atletismo Geral'!H389</f>
        <v>Apto</v>
      </c>
      <c r="K395" s="13" t="str">
        <f>'[6]Res_Natação Geral'!H389</f>
        <v>Apto</v>
      </c>
      <c r="L395" s="15"/>
      <c r="M395" s="14" t="s">
        <v>16</v>
      </c>
      <c r="N395" s="15"/>
      <c r="O395" s="14"/>
      <c r="P395" s="10"/>
      <c r="Q395" s="16">
        <f t="shared" si="8"/>
        <v>4</v>
      </c>
      <c r="R395" s="14" t="s">
        <v>16</v>
      </c>
    </row>
    <row r="396" spans="1:21" ht="15" hidden="1" customHeight="1" x14ac:dyDescent="0.2">
      <c r="A396" s="8" t="s">
        <v>671</v>
      </c>
      <c r="B396" s="10">
        <v>30</v>
      </c>
      <c r="C396" s="128"/>
      <c r="D396" s="10"/>
      <c r="E396" s="10">
        <v>626</v>
      </c>
      <c r="F396" s="10" t="s">
        <v>718</v>
      </c>
      <c r="G396" s="11" t="s">
        <v>14</v>
      </c>
      <c r="H396" s="10" t="s">
        <v>719</v>
      </c>
      <c r="I396" s="12" t="str">
        <f>'[6]Res_Ginástica Geral'!H390</f>
        <v>Apto</v>
      </c>
      <c r="J396" s="13" t="str">
        <f>'[6]Res_Atletismo Geral'!H390</f>
        <v>Apto</v>
      </c>
      <c r="K396" s="13" t="str">
        <f>'[6]Res_Natação Geral'!H390</f>
        <v>Apto</v>
      </c>
      <c r="L396" s="15"/>
      <c r="M396" s="14" t="s">
        <v>16</v>
      </c>
      <c r="N396" s="15"/>
      <c r="O396" s="14"/>
      <c r="P396" s="10"/>
      <c r="Q396" s="16">
        <f t="shared" si="8"/>
        <v>4</v>
      </c>
      <c r="R396" s="14" t="s">
        <v>16</v>
      </c>
    </row>
    <row r="397" spans="1:21" ht="15" hidden="1" customHeight="1" x14ac:dyDescent="0.2">
      <c r="A397" s="8" t="s">
        <v>671</v>
      </c>
      <c r="B397" s="10">
        <v>31</v>
      </c>
      <c r="C397" s="128"/>
      <c r="D397" s="10"/>
      <c r="E397" s="10">
        <v>96</v>
      </c>
      <c r="F397" s="10" t="s">
        <v>720</v>
      </c>
      <c r="G397" s="11" t="s">
        <v>14</v>
      </c>
      <c r="H397" s="10" t="s">
        <v>721</v>
      </c>
      <c r="I397" s="12" t="str">
        <f>'[6]Res_Ginástica Geral'!H300</f>
        <v>Apto</v>
      </c>
      <c r="J397" s="13" t="str">
        <f>'[6]Res_Atletismo Geral'!H300</f>
        <v>Inapto</v>
      </c>
      <c r="K397" s="13" t="str">
        <f>'[6]Res_Natação Geral'!H300</f>
        <v>Apto</v>
      </c>
      <c r="L397" s="14" t="s">
        <v>16</v>
      </c>
      <c r="M397" s="14" t="s">
        <v>16</v>
      </c>
      <c r="N397" s="15"/>
      <c r="O397" s="14"/>
      <c r="P397" s="10"/>
      <c r="Q397" s="16">
        <f t="shared" si="8"/>
        <v>5</v>
      </c>
      <c r="R397" s="14" t="s">
        <v>17</v>
      </c>
      <c r="U397">
        <v>1</v>
      </c>
    </row>
    <row r="398" spans="1:21" ht="15" hidden="1" customHeight="1" x14ac:dyDescent="0.2">
      <c r="A398" s="8" t="s">
        <v>671</v>
      </c>
      <c r="B398" s="10">
        <v>32</v>
      </c>
      <c r="C398" s="128"/>
      <c r="D398" s="10"/>
      <c r="E398" s="10">
        <v>125</v>
      </c>
      <c r="F398" s="10" t="s">
        <v>722</v>
      </c>
      <c r="G398" s="11" t="s">
        <v>14</v>
      </c>
      <c r="H398" s="10" t="s">
        <v>723</v>
      </c>
      <c r="I398" s="12" t="str">
        <f>'[6]Res_Ginástica Geral'!H392</f>
        <v>Apto</v>
      </c>
      <c r="J398" s="13" t="str">
        <f>'[6]Res_Atletismo Geral'!H392</f>
        <v>Apto</v>
      </c>
      <c r="K398" s="13" t="str">
        <f>'[6]Res_Natação Geral'!H392</f>
        <v>Apto</v>
      </c>
      <c r="L398" s="15"/>
      <c r="M398" s="14" t="s">
        <v>16</v>
      </c>
      <c r="N398" s="15"/>
      <c r="O398" s="14"/>
      <c r="P398" s="10"/>
      <c r="Q398" s="16">
        <f t="shared" si="8"/>
        <v>4</v>
      </c>
      <c r="R398" s="14" t="s">
        <v>16</v>
      </c>
    </row>
    <row r="399" spans="1:21" ht="15" hidden="1" customHeight="1" x14ac:dyDescent="0.2">
      <c r="A399" s="8" t="s">
        <v>671</v>
      </c>
      <c r="B399" s="10">
        <v>33</v>
      </c>
      <c r="C399" s="128"/>
      <c r="D399" s="10"/>
      <c r="E399" s="10">
        <v>364</v>
      </c>
      <c r="F399" s="10" t="s">
        <v>724</v>
      </c>
      <c r="G399" s="11" t="s">
        <v>14</v>
      </c>
      <c r="H399" s="10" t="s">
        <v>725</v>
      </c>
      <c r="I399" s="12" t="str">
        <f>'[6]Res_Ginástica Geral'!H393</f>
        <v>Apto</v>
      </c>
      <c r="J399" s="13" t="str">
        <f>'[6]Res_Atletismo Geral'!H393</f>
        <v>Apto</v>
      </c>
      <c r="K399" s="13" t="str">
        <f>'[6]Res_Natação Geral'!H393</f>
        <v>Apto</v>
      </c>
      <c r="L399" s="15"/>
      <c r="M399" s="14" t="s">
        <v>16</v>
      </c>
      <c r="N399" s="15"/>
      <c r="O399" s="14"/>
      <c r="P399" s="10"/>
      <c r="Q399" s="16">
        <f t="shared" si="8"/>
        <v>4</v>
      </c>
      <c r="R399" s="14" t="s">
        <v>16</v>
      </c>
    </row>
    <row r="400" spans="1:21" ht="15" hidden="1" customHeight="1" x14ac:dyDescent="0.2">
      <c r="A400" s="8" t="s">
        <v>671</v>
      </c>
      <c r="B400" s="10">
        <v>34</v>
      </c>
      <c r="C400" s="128"/>
      <c r="D400" s="10"/>
      <c r="E400" s="10">
        <v>202</v>
      </c>
      <c r="F400" s="10" t="s">
        <v>726</v>
      </c>
      <c r="G400" s="11" t="s">
        <v>14</v>
      </c>
      <c r="H400" s="10" t="s">
        <v>727</v>
      </c>
      <c r="I400" s="12" t="str">
        <f>'[6]Res_Ginástica Geral'!H301</f>
        <v>Apto</v>
      </c>
      <c r="J400" s="13" t="str">
        <f>'[6]Res_Atletismo Geral'!H301</f>
        <v>Apto</v>
      </c>
      <c r="K400" s="13" t="str">
        <f>'[6]Res_Natação Geral'!H301</f>
        <v>Inapto</v>
      </c>
      <c r="L400" s="14" t="s">
        <v>16</v>
      </c>
      <c r="M400" s="14" t="s">
        <v>16</v>
      </c>
      <c r="N400" s="15"/>
      <c r="O400" s="14"/>
      <c r="P400" s="10"/>
      <c r="Q400" s="16">
        <f t="shared" si="8"/>
        <v>5</v>
      </c>
      <c r="R400" s="14" t="s">
        <v>17</v>
      </c>
      <c r="U400">
        <v>1</v>
      </c>
    </row>
    <row r="401" spans="1:21" ht="15" hidden="1" customHeight="1" x14ac:dyDescent="0.2">
      <c r="A401" s="8" t="s">
        <v>671</v>
      </c>
      <c r="B401" s="10">
        <v>35</v>
      </c>
      <c r="C401" s="128"/>
      <c r="D401" s="10"/>
      <c r="E401" s="10">
        <v>59</v>
      </c>
      <c r="F401" s="10" t="s">
        <v>728</v>
      </c>
      <c r="G401" s="11" t="s">
        <v>14</v>
      </c>
      <c r="H401" s="10" t="s">
        <v>729</v>
      </c>
      <c r="I401" s="12" t="str">
        <f>'[6]Res_Ginástica Geral'!H395</f>
        <v>Inapto</v>
      </c>
      <c r="J401" s="13" t="str">
        <f>'[6]Res_Atletismo Geral'!H395</f>
        <v>Inapto</v>
      </c>
      <c r="K401" s="13" t="str">
        <f>'[6]Res_Natação Geral'!H395</f>
        <v>Inapto</v>
      </c>
      <c r="L401" s="15"/>
      <c r="M401" s="14" t="s">
        <v>16</v>
      </c>
      <c r="N401" s="15"/>
      <c r="O401" s="14"/>
      <c r="P401" s="10"/>
      <c r="Q401" s="16">
        <f t="shared" si="8"/>
        <v>4</v>
      </c>
      <c r="R401" s="14" t="s">
        <v>17</v>
      </c>
    </row>
    <row r="402" spans="1:21" ht="15" hidden="1" customHeight="1" x14ac:dyDescent="0.2">
      <c r="A402" s="8" t="s">
        <v>671</v>
      </c>
      <c r="B402" s="10">
        <v>36</v>
      </c>
      <c r="C402" s="128"/>
      <c r="D402" s="10"/>
      <c r="E402" s="10">
        <v>500</v>
      </c>
      <c r="F402" s="10" t="s">
        <v>730</v>
      </c>
      <c r="G402" s="11" t="s">
        <v>14</v>
      </c>
      <c r="H402" s="10" t="s">
        <v>731</v>
      </c>
      <c r="I402" s="12" t="str">
        <f>'[6]Res_Ginástica Geral'!H398</f>
        <v>Apto</v>
      </c>
      <c r="J402" s="13" t="str">
        <f>'[6]Res_Atletismo Geral'!H398</f>
        <v>Inapto</v>
      </c>
      <c r="K402" s="13" t="str">
        <f>'[6]Res_Natação Geral'!H398</f>
        <v>Apto</v>
      </c>
      <c r="L402" s="15"/>
      <c r="M402" s="14" t="s">
        <v>16</v>
      </c>
      <c r="N402" s="15"/>
      <c r="O402" s="14"/>
      <c r="P402" s="10"/>
      <c r="Q402" s="16">
        <f t="shared" si="8"/>
        <v>4</v>
      </c>
      <c r="R402" s="14" t="s">
        <v>17</v>
      </c>
      <c r="U402">
        <v>1</v>
      </c>
    </row>
    <row r="403" spans="1:21" ht="15" hidden="1" customHeight="1" x14ac:dyDescent="0.2">
      <c r="A403" s="8" t="s">
        <v>671</v>
      </c>
      <c r="B403" s="10">
        <v>37</v>
      </c>
      <c r="C403" s="128"/>
      <c r="D403" s="10"/>
      <c r="E403" s="10">
        <v>234</v>
      </c>
      <c r="F403" s="10" t="s">
        <v>732</v>
      </c>
      <c r="G403" s="11" t="s">
        <v>14</v>
      </c>
      <c r="H403" s="10" t="s">
        <v>733</v>
      </c>
      <c r="I403" s="12" t="str">
        <f>'[6]Res_Ginástica Geral'!H397</f>
        <v>Apto</v>
      </c>
      <c r="J403" s="13" t="str">
        <f>'[6]Res_Atletismo Geral'!H397</f>
        <v>Apto</v>
      </c>
      <c r="K403" s="13" t="str">
        <f>'[6]Res_Natação Geral'!H397</f>
        <v>Apto</v>
      </c>
      <c r="L403" s="15"/>
      <c r="M403" s="14" t="s">
        <v>16</v>
      </c>
      <c r="N403" s="15"/>
      <c r="O403" s="14"/>
      <c r="P403" s="10"/>
      <c r="Q403" s="16">
        <f t="shared" si="8"/>
        <v>4</v>
      </c>
      <c r="R403" s="14" t="s">
        <v>16</v>
      </c>
    </row>
    <row r="404" spans="1:21" ht="15" hidden="1" customHeight="1" x14ac:dyDescent="0.2">
      <c r="A404" s="8" t="s">
        <v>671</v>
      </c>
      <c r="B404" s="10">
        <v>38</v>
      </c>
      <c r="C404" s="128"/>
      <c r="D404" s="10"/>
      <c r="E404" s="10">
        <v>465</v>
      </c>
      <c r="F404" s="10" t="s">
        <v>734</v>
      </c>
      <c r="G404" s="11" t="s">
        <v>14</v>
      </c>
      <c r="H404" s="10" t="s">
        <v>735</v>
      </c>
      <c r="I404" s="12" t="str">
        <f>'[6]Res_Ginástica Geral'!H474</f>
        <v>Apto</v>
      </c>
      <c r="J404" s="13" t="str">
        <f>'[6]Res_Atletismo Geral'!H474</f>
        <v>Inapto</v>
      </c>
      <c r="K404" s="13" t="str">
        <f>'[6]Res_Natação Geral'!H474</f>
        <v>Apto</v>
      </c>
      <c r="L404" s="15"/>
      <c r="M404" s="14" t="s">
        <v>16</v>
      </c>
      <c r="N404" s="14" t="s">
        <v>16</v>
      </c>
      <c r="O404" s="14"/>
      <c r="P404" s="10"/>
      <c r="Q404" s="16">
        <f t="shared" si="8"/>
        <v>5</v>
      </c>
      <c r="R404" s="14" t="s">
        <v>17</v>
      </c>
      <c r="U404">
        <v>1</v>
      </c>
    </row>
    <row r="405" spans="1:21" ht="15" hidden="1" customHeight="1" x14ac:dyDescent="0.2">
      <c r="A405" s="8" t="s">
        <v>671</v>
      </c>
      <c r="B405" s="10">
        <v>39</v>
      </c>
      <c r="C405" s="128"/>
      <c r="D405" s="10"/>
      <c r="E405" s="10">
        <v>354</v>
      </c>
      <c r="F405" s="10" t="s">
        <v>736</v>
      </c>
      <c r="G405" s="11" t="s">
        <v>14</v>
      </c>
      <c r="H405" s="10" t="s">
        <v>737</v>
      </c>
      <c r="I405" s="12" t="str">
        <f>'[6]Res_Ginástica Geral'!H399</f>
        <v>Apto</v>
      </c>
      <c r="J405" s="13" t="str">
        <f>'[6]Res_Atletismo Geral'!H399</f>
        <v>Apto</v>
      </c>
      <c r="K405" s="13" t="str">
        <f>'[6]Res_Natação Geral'!H399</f>
        <v>Apto</v>
      </c>
      <c r="L405" s="15"/>
      <c r="M405" s="14" t="s">
        <v>16</v>
      </c>
      <c r="N405" s="15"/>
      <c r="O405" s="14"/>
      <c r="P405" s="10"/>
      <c r="Q405" s="16">
        <f t="shared" si="8"/>
        <v>4</v>
      </c>
      <c r="R405" s="14" t="s">
        <v>16</v>
      </c>
    </row>
    <row r="406" spans="1:21" ht="15" hidden="1" customHeight="1" x14ac:dyDescent="0.2">
      <c r="A406" s="8" t="s">
        <v>671</v>
      </c>
      <c r="B406" s="10">
        <v>40</v>
      </c>
      <c r="C406" s="128"/>
      <c r="D406" s="10"/>
      <c r="E406" s="10">
        <v>286</v>
      </c>
      <c r="F406" s="10" t="s">
        <v>738</v>
      </c>
      <c r="G406" s="11" t="s">
        <v>14</v>
      </c>
      <c r="H406" s="10" t="s">
        <v>739</v>
      </c>
      <c r="I406" s="12" t="str">
        <f>'[6]Res_Ginástica Geral'!H400</f>
        <v>Apto</v>
      </c>
      <c r="J406" s="13" t="str">
        <f>'[6]Res_Atletismo Geral'!H400</f>
        <v>Apto</v>
      </c>
      <c r="K406" s="13" t="str">
        <f>'[6]Res_Natação Geral'!H400</f>
        <v>Apto</v>
      </c>
      <c r="L406" s="15"/>
      <c r="M406" s="14" t="s">
        <v>16</v>
      </c>
      <c r="N406" s="15"/>
      <c r="O406" s="14"/>
      <c r="P406" s="10"/>
      <c r="Q406" s="16">
        <f t="shared" si="8"/>
        <v>4</v>
      </c>
      <c r="R406" s="14" t="s">
        <v>16</v>
      </c>
    </row>
    <row r="407" spans="1:21" ht="15" hidden="1" customHeight="1" x14ac:dyDescent="0.2">
      <c r="A407" s="8" t="s">
        <v>671</v>
      </c>
      <c r="B407" s="10">
        <v>41</v>
      </c>
      <c r="C407" s="128"/>
      <c r="D407" s="10"/>
      <c r="E407" s="10">
        <v>369</v>
      </c>
      <c r="F407" s="10" t="s">
        <v>740</v>
      </c>
      <c r="G407" s="38" t="s">
        <v>197</v>
      </c>
      <c r="H407" s="10" t="s">
        <v>741</v>
      </c>
      <c r="I407" s="12" t="str">
        <f>'[6]Res_Ginástica Geral'!H401</f>
        <v>Apto</v>
      </c>
      <c r="J407" s="13" t="str">
        <f>'[6]Res_Atletismo Geral'!H401</f>
        <v>Apto</v>
      </c>
      <c r="K407" s="13" t="str">
        <f>'[6]Res_Natação Geral'!H401</f>
        <v>Apto</v>
      </c>
      <c r="L407" s="15"/>
      <c r="M407" s="14" t="s">
        <v>16</v>
      </c>
      <c r="N407" s="15"/>
      <c r="O407" s="14"/>
      <c r="P407" s="10"/>
      <c r="Q407" s="16">
        <f t="shared" si="8"/>
        <v>4</v>
      </c>
      <c r="R407" s="14" t="s">
        <v>16</v>
      </c>
    </row>
    <row r="408" spans="1:21" ht="15" hidden="1" customHeight="1" x14ac:dyDescent="0.2">
      <c r="A408" s="8" t="s">
        <v>671</v>
      </c>
      <c r="B408" s="10">
        <v>42</v>
      </c>
      <c r="C408" s="128"/>
      <c r="D408" s="10"/>
      <c r="E408" s="17">
        <v>517</v>
      </c>
      <c r="F408" s="17" t="s">
        <v>742</v>
      </c>
      <c r="G408" s="18" t="s">
        <v>21</v>
      </c>
      <c r="H408" s="17" t="s">
        <v>743</v>
      </c>
      <c r="I408" s="20" t="str">
        <f>'[6]Res_Ginástica Geral'!H402</f>
        <v xml:space="preserve"> </v>
      </c>
      <c r="J408" s="21"/>
      <c r="K408" s="21"/>
      <c r="L408" s="22"/>
      <c r="M408" s="22"/>
      <c r="N408" s="22"/>
      <c r="O408" s="14"/>
      <c r="P408" s="10"/>
      <c r="Q408" s="20">
        <f t="shared" si="8"/>
        <v>1</v>
      </c>
      <c r="R408" s="22"/>
    </row>
    <row r="409" spans="1:21" ht="15" hidden="1" customHeight="1" x14ac:dyDescent="0.2">
      <c r="A409" s="8" t="s">
        <v>671</v>
      </c>
      <c r="B409" s="10">
        <v>43</v>
      </c>
      <c r="C409" s="128"/>
      <c r="D409" s="10"/>
      <c r="E409" s="43">
        <v>520</v>
      </c>
      <c r="F409" s="10" t="s">
        <v>742</v>
      </c>
      <c r="G409" s="11" t="s">
        <v>14</v>
      </c>
      <c r="H409" s="10" t="s">
        <v>743</v>
      </c>
      <c r="I409" s="12" t="str">
        <f>'[6]Res_Ginástica Geral'!H403</f>
        <v>Apto</v>
      </c>
      <c r="J409" s="13" t="str">
        <f>'[6]Res_Atletismo Geral'!H403</f>
        <v>Apto</v>
      </c>
      <c r="K409" s="13" t="str">
        <f>'[6]Res_Natação Geral'!H403</f>
        <v>Apto</v>
      </c>
      <c r="L409" s="15"/>
      <c r="M409" s="14" t="s">
        <v>16</v>
      </c>
      <c r="N409" s="15"/>
      <c r="O409" s="14"/>
      <c r="P409" s="10"/>
      <c r="Q409" s="16">
        <f t="shared" si="8"/>
        <v>4</v>
      </c>
      <c r="R409" s="14" t="s">
        <v>16</v>
      </c>
    </row>
    <row r="410" spans="1:21" ht="15" hidden="1" customHeight="1" x14ac:dyDescent="0.2">
      <c r="A410" s="8" t="s">
        <v>671</v>
      </c>
      <c r="B410" s="10">
        <v>44</v>
      </c>
      <c r="C410" s="128"/>
      <c r="D410" s="10"/>
      <c r="E410" s="10">
        <v>72</v>
      </c>
      <c r="F410" s="10" t="s">
        <v>744</v>
      </c>
      <c r="G410" s="11" t="s">
        <v>14</v>
      </c>
      <c r="H410" s="10" t="s">
        <v>745</v>
      </c>
      <c r="I410" s="12" t="str">
        <f>'[6]Res_Ginástica Geral'!H404</f>
        <v>Apto</v>
      </c>
      <c r="J410" s="13" t="str">
        <f>'[6]Res_Atletismo Geral'!H404</f>
        <v>Apto</v>
      </c>
      <c r="K410" s="13" t="str">
        <f>'[6]Res_Natação Geral'!H404</f>
        <v>Apto</v>
      </c>
      <c r="L410" s="15"/>
      <c r="M410" s="14" t="s">
        <v>16</v>
      </c>
      <c r="N410" s="15"/>
      <c r="O410" s="14"/>
      <c r="P410" s="10"/>
      <c r="Q410" s="16">
        <f t="shared" si="8"/>
        <v>4</v>
      </c>
      <c r="R410" s="14" t="s">
        <v>16</v>
      </c>
      <c r="S410" s="26" t="s">
        <v>671</v>
      </c>
    </row>
    <row r="411" spans="1:21" ht="16" hidden="1" customHeight="1" x14ac:dyDescent="0.2">
      <c r="A411" s="8" t="s">
        <v>671</v>
      </c>
      <c r="B411" s="10">
        <v>45</v>
      </c>
      <c r="C411" s="128"/>
      <c r="D411" s="10"/>
      <c r="E411" s="10">
        <v>261</v>
      </c>
      <c r="F411" s="10" t="s">
        <v>746</v>
      </c>
      <c r="G411" s="11" t="s">
        <v>14</v>
      </c>
      <c r="H411" s="10" t="s">
        <v>747</v>
      </c>
      <c r="I411" s="12" t="str">
        <f>'[6]Res_Ginástica Geral'!H405</f>
        <v>Apto</v>
      </c>
      <c r="J411" s="13" t="str">
        <f>'[6]Res_Atletismo Geral'!H405</f>
        <v>Apto</v>
      </c>
      <c r="K411" s="13" t="str">
        <f>'[6]Res_Natação Geral'!H405</f>
        <v>Apto</v>
      </c>
      <c r="L411" s="15"/>
      <c r="M411" s="14" t="s">
        <v>16</v>
      </c>
      <c r="N411" s="15"/>
      <c r="O411" s="14"/>
      <c r="P411" s="10"/>
      <c r="Q411" s="16">
        <f t="shared" si="8"/>
        <v>4</v>
      </c>
      <c r="R411" s="14" t="s">
        <v>16</v>
      </c>
      <c r="S411" s="26">
        <f>COUNTA(Q367:Q412)</f>
        <v>46</v>
      </c>
      <c r="T411" s="44">
        <f>(46-6)</f>
        <v>40</v>
      </c>
    </row>
    <row r="412" spans="1:21" ht="15" hidden="1" customHeight="1" x14ac:dyDescent="0.2">
      <c r="A412" s="8" t="s">
        <v>671</v>
      </c>
      <c r="B412" s="10">
        <v>46</v>
      </c>
      <c r="C412" s="128"/>
      <c r="D412" s="10"/>
      <c r="E412" s="10">
        <v>143</v>
      </c>
      <c r="F412" s="10" t="s">
        <v>748</v>
      </c>
      <c r="G412" s="11" t="s">
        <v>14</v>
      </c>
      <c r="H412" s="10" t="s">
        <v>749</v>
      </c>
      <c r="I412" s="12" t="str">
        <f>'[6]Res_Ginástica Geral'!H406</f>
        <v>Apto</v>
      </c>
      <c r="J412" s="13" t="str">
        <f>'[6]Res_Atletismo Geral'!H406</f>
        <v>Apto</v>
      </c>
      <c r="K412" s="13" t="str">
        <f>'[6]Res_Natação Geral'!H406</f>
        <v>Apto</v>
      </c>
      <c r="L412" s="15"/>
      <c r="M412" s="14" t="s">
        <v>16</v>
      </c>
      <c r="N412" s="15"/>
      <c r="O412" s="14"/>
      <c r="P412" s="10"/>
      <c r="Q412" s="16">
        <f t="shared" si="8"/>
        <v>4</v>
      </c>
      <c r="R412" s="14" t="s">
        <v>16</v>
      </c>
      <c r="S412" s="26" t="s">
        <v>750</v>
      </c>
    </row>
    <row r="413" spans="1:21" ht="16" hidden="1" customHeight="1" x14ac:dyDescent="0.2">
      <c r="A413" s="28"/>
      <c r="B413" s="28"/>
      <c r="C413" s="128"/>
      <c r="D413" s="10"/>
      <c r="E413" s="28"/>
      <c r="F413" s="28"/>
      <c r="G413" s="29"/>
      <c r="H413" s="28"/>
      <c r="I413" s="30" t="s">
        <v>8</v>
      </c>
      <c r="J413" s="30" t="s">
        <v>87</v>
      </c>
      <c r="K413" s="30" t="s">
        <v>88</v>
      </c>
      <c r="L413" s="30" t="s">
        <v>89</v>
      </c>
      <c r="M413" s="31" t="s">
        <v>90</v>
      </c>
      <c r="N413" s="31" t="s">
        <v>91</v>
      </c>
      <c r="O413" s="14"/>
      <c r="P413" s="10"/>
      <c r="Q413" s="30" t="s">
        <v>10</v>
      </c>
      <c r="R413" s="30" t="s">
        <v>93</v>
      </c>
      <c r="S413" s="26">
        <f>S411</f>
        <v>46</v>
      </c>
      <c r="T413" s="32">
        <f>T411</f>
        <v>40</v>
      </c>
    </row>
    <row r="414" spans="1:21" ht="15" hidden="1" customHeight="1" x14ac:dyDescent="0.2">
      <c r="A414" s="8" t="s">
        <v>751</v>
      </c>
      <c r="B414" s="9">
        <v>1</v>
      </c>
      <c r="C414" s="128"/>
      <c r="D414" s="10"/>
      <c r="E414" s="10">
        <v>132</v>
      </c>
      <c r="F414" s="10" t="s">
        <v>752</v>
      </c>
      <c r="G414" s="11" t="s">
        <v>14</v>
      </c>
      <c r="H414" s="10" t="s">
        <v>753</v>
      </c>
      <c r="I414" s="12" t="str">
        <f>'[6]Res_Ginástica Geral'!H475</f>
        <v>Apto</v>
      </c>
      <c r="J414" s="13" t="str">
        <f>'[6]Res_Atletismo Geral'!H475</f>
        <v>Inapto</v>
      </c>
      <c r="K414" s="13" t="str">
        <f>'[6]Res_Natação Geral'!H475</f>
        <v>Apto</v>
      </c>
      <c r="L414" s="15"/>
      <c r="M414" s="14" t="s">
        <v>16</v>
      </c>
      <c r="N414" s="14" t="s">
        <v>16</v>
      </c>
      <c r="O414" s="14"/>
      <c r="P414" s="10"/>
      <c r="Q414" s="16">
        <f t="shared" ref="Q414:Q455" si="9">COUNTA(I414:O414)</f>
        <v>5</v>
      </c>
      <c r="R414" s="14" t="s">
        <v>17</v>
      </c>
      <c r="U414">
        <v>1</v>
      </c>
    </row>
    <row r="415" spans="1:21" ht="15" hidden="1" customHeight="1" x14ac:dyDescent="0.2">
      <c r="A415" s="8" t="s">
        <v>751</v>
      </c>
      <c r="B415" s="9">
        <v>2</v>
      </c>
      <c r="C415" s="128"/>
      <c r="D415" s="10"/>
      <c r="E415" s="10">
        <v>176</v>
      </c>
      <c r="F415" s="10" t="s">
        <v>754</v>
      </c>
      <c r="G415" s="11" t="s">
        <v>14</v>
      </c>
      <c r="H415" s="10" t="s">
        <v>755</v>
      </c>
      <c r="I415" s="12" t="str">
        <f>'[6]Res_Ginástica Geral'!H409</f>
        <v>Apto</v>
      </c>
      <c r="J415" s="13" t="str">
        <f>'[6]Res_Atletismo Geral'!H409</f>
        <v>Apto</v>
      </c>
      <c r="K415" s="13" t="str">
        <f>'[6]Res_Natação Geral'!H409</f>
        <v>Apto</v>
      </c>
      <c r="L415" s="15"/>
      <c r="M415" s="14" t="s">
        <v>16</v>
      </c>
      <c r="N415" s="14" t="s">
        <v>16</v>
      </c>
      <c r="O415" s="14"/>
      <c r="P415" s="10"/>
      <c r="Q415" s="16">
        <f t="shared" si="9"/>
        <v>5</v>
      </c>
      <c r="R415" s="14" t="s">
        <v>16</v>
      </c>
    </row>
    <row r="416" spans="1:21" ht="15" hidden="1" customHeight="1" x14ac:dyDescent="0.2">
      <c r="A416" s="8" t="s">
        <v>751</v>
      </c>
      <c r="B416" s="9">
        <v>3</v>
      </c>
      <c r="C416" s="128"/>
      <c r="D416" s="10"/>
      <c r="E416" s="10">
        <v>381</v>
      </c>
      <c r="F416" s="10" t="s">
        <v>756</v>
      </c>
      <c r="G416" s="38" t="s">
        <v>197</v>
      </c>
      <c r="H416" s="10" t="s">
        <v>757</v>
      </c>
      <c r="I416" s="14"/>
      <c r="J416" s="14"/>
      <c r="K416" s="14"/>
      <c r="L416" s="14"/>
      <c r="M416" s="12"/>
      <c r="N416" s="14"/>
      <c r="O416" s="14"/>
      <c r="P416" s="10"/>
      <c r="Q416" s="16">
        <f t="shared" si="9"/>
        <v>0</v>
      </c>
      <c r="R416" s="23"/>
      <c r="U416">
        <v>2</v>
      </c>
    </row>
    <row r="417" spans="1:21" ht="15" hidden="1" customHeight="1" x14ac:dyDescent="0.2">
      <c r="A417" s="8" t="s">
        <v>751</v>
      </c>
      <c r="B417" s="9">
        <v>4</v>
      </c>
      <c r="C417" s="128"/>
      <c r="D417" s="10"/>
      <c r="E417" s="10">
        <v>457</v>
      </c>
      <c r="F417" s="10" t="s">
        <v>758</v>
      </c>
      <c r="G417" s="11" t="s">
        <v>14</v>
      </c>
      <c r="H417" s="10" t="s">
        <v>759</v>
      </c>
      <c r="I417" s="12" t="str">
        <f>'[6]Res_Ginástica Geral'!H411</f>
        <v>Apto</v>
      </c>
      <c r="J417" s="13" t="str">
        <f>'[6]Res_Atletismo Geral'!H411</f>
        <v>Apto</v>
      </c>
      <c r="K417" s="13" t="str">
        <f>'[6]Res_Natação Geral'!H411</f>
        <v>Apto</v>
      </c>
      <c r="L417" s="15"/>
      <c r="M417" s="14" t="s">
        <v>16</v>
      </c>
      <c r="N417" s="14" t="s">
        <v>16</v>
      </c>
      <c r="O417" s="14"/>
      <c r="P417" s="10"/>
      <c r="Q417" s="16">
        <f t="shared" si="9"/>
        <v>5</v>
      </c>
      <c r="R417" s="14" t="s">
        <v>16</v>
      </c>
    </row>
    <row r="418" spans="1:21" ht="15" hidden="1" customHeight="1" x14ac:dyDescent="0.2">
      <c r="A418" s="8" t="s">
        <v>751</v>
      </c>
      <c r="B418" s="10">
        <v>5</v>
      </c>
      <c r="C418" s="128"/>
      <c r="D418" s="10"/>
      <c r="E418" s="10">
        <v>627</v>
      </c>
      <c r="F418" s="10" t="s">
        <v>760</v>
      </c>
      <c r="G418" s="11" t="s">
        <v>14</v>
      </c>
      <c r="H418" s="10" t="s">
        <v>761</v>
      </c>
      <c r="I418" s="14"/>
      <c r="J418" s="14"/>
      <c r="K418" s="14"/>
      <c r="L418" s="15"/>
      <c r="M418" s="12"/>
      <c r="N418" s="15"/>
      <c r="O418" s="14"/>
      <c r="P418" s="10"/>
      <c r="Q418" s="16">
        <f t="shared" si="9"/>
        <v>0</v>
      </c>
      <c r="R418" s="23"/>
      <c r="U418">
        <v>2</v>
      </c>
    </row>
    <row r="419" spans="1:21" ht="15" hidden="1" customHeight="1" x14ac:dyDescent="0.2">
      <c r="A419" s="8" t="s">
        <v>751</v>
      </c>
      <c r="B419" s="9">
        <v>6</v>
      </c>
      <c r="C419" s="128"/>
      <c r="D419" s="10"/>
      <c r="E419" s="10">
        <v>456</v>
      </c>
      <c r="F419" s="10" t="s">
        <v>762</v>
      </c>
      <c r="G419" s="11" t="s">
        <v>14</v>
      </c>
      <c r="H419" s="10" t="s">
        <v>763</v>
      </c>
      <c r="I419" s="12" t="str">
        <f>'[6]Res_Ginástica Geral'!H413</f>
        <v>Apto</v>
      </c>
      <c r="J419" s="13" t="str">
        <f>'[6]Res_Atletismo Geral'!H413</f>
        <v>Apto</v>
      </c>
      <c r="K419" s="13" t="str">
        <f>'[6]Res_Natação Geral'!H413</f>
        <v>Apto</v>
      </c>
      <c r="L419" s="15"/>
      <c r="M419" s="14" t="s">
        <v>16</v>
      </c>
      <c r="N419" s="14" t="s">
        <v>16</v>
      </c>
      <c r="O419" s="14"/>
      <c r="P419" s="10"/>
      <c r="Q419" s="16">
        <f t="shared" si="9"/>
        <v>5</v>
      </c>
      <c r="R419" s="14" t="s">
        <v>16</v>
      </c>
    </row>
    <row r="420" spans="1:21" ht="15" hidden="1" customHeight="1" x14ac:dyDescent="0.2">
      <c r="A420" s="8" t="s">
        <v>751</v>
      </c>
      <c r="B420" s="9">
        <v>7</v>
      </c>
      <c r="C420" s="128"/>
      <c r="D420" s="10"/>
      <c r="E420" s="10">
        <v>182</v>
      </c>
      <c r="F420" s="10" t="s">
        <v>764</v>
      </c>
      <c r="G420" s="11" t="s">
        <v>14</v>
      </c>
      <c r="H420" s="10" t="s">
        <v>765</v>
      </c>
      <c r="I420" s="12" t="str">
        <f>'[6]Res_Ginástica Geral'!H414</f>
        <v>Apto</v>
      </c>
      <c r="J420" s="13" t="str">
        <f>'[6]Res_Atletismo Geral'!H414</f>
        <v>Apto</v>
      </c>
      <c r="K420" s="13" t="str">
        <f>'[6]Res_Natação Geral'!H414</f>
        <v>Apto</v>
      </c>
      <c r="L420" s="15"/>
      <c r="M420" s="14" t="s">
        <v>16</v>
      </c>
      <c r="N420" s="14" t="s">
        <v>16</v>
      </c>
      <c r="O420" s="14"/>
      <c r="P420" s="10"/>
      <c r="Q420" s="16">
        <f t="shared" si="9"/>
        <v>5</v>
      </c>
      <c r="R420" s="14" t="s">
        <v>16</v>
      </c>
    </row>
    <row r="421" spans="1:21" ht="15" hidden="1" customHeight="1" x14ac:dyDescent="0.2">
      <c r="A421" s="8" t="s">
        <v>751</v>
      </c>
      <c r="B421" s="9">
        <v>8</v>
      </c>
      <c r="C421" s="128"/>
      <c r="D421" s="10"/>
      <c r="E421" s="10">
        <v>365</v>
      </c>
      <c r="F421" s="10" t="s">
        <v>766</v>
      </c>
      <c r="G421" s="11" t="s">
        <v>14</v>
      </c>
      <c r="H421" s="10" t="s">
        <v>767</v>
      </c>
      <c r="I421" s="14"/>
      <c r="J421" s="14"/>
      <c r="K421" s="14"/>
      <c r="L421" s="14"/>
      <c r="M421" s="14"/>
      <c r="N421" s="15"/>
      <c r="O421" s="14"/>
      <c r="P421" s="10"/>
      <c r="Q421" s="16">
        <f t="shared" si="9"/>
        <v>0</v>
      </c>
      <c r="R421" s="14"/>
      <c r="U421">
        <v>2</v>
      </c>
    </row>
    <row r="422" spans="1:21" ht="15" hidden="1" customHeight="1" x14ac:dyDescent="0.2">
      <c r="A422" s="8" t="s">
        <v>751</v>
      </c>
      <c r="B422" s="9">
        <v>9</v>
      </c>
      <c r="C422" s="128"/>
      <c r="D422" s="10"/>
      <c r="E422" s="10">
        <v>122</v>
      </c>
      <c r="F422" s="10" t="s">
        <v>768</v>
      </c>
      <c r="G422" s="11" t="s">
        <v>14</v>
      </c>
      <c r="H422" s="10" t="s">
        <v>769</v>
      </c>
      <c r="I422" s="12" t="str">
        <f>'[6]Res_Ginástica Geral'!H416</f>
        <v>Apto</v>
      </c>
      <c r="J422" s="13" t="str">
        <f>'[6]Res_Atletismo Geral'!H416</f>
        <v>Apto</v>
      </c>
      <c r="K422" s="13" t="str">
        <f>'[6]Res_Natação Geral'!H416</f>
        <v>Apto</v>
      </c>
      <c r="L422" s="15"/>
      <c r="M422" s="14" t="s">
        <v>16</v>
      </c>
      <c r="N422" s="14" t="s">
        <v>16</v>
      </c>
      <c r="O422" s="14"/>
      <c r="P422" s="10"/>
      <c r="Q422" s="16">
        <f t="shared" si="9"/>
        <v>5</v>
      </c>
      <c r="R422" s="14" t="s">
        <v>16</v>
      </c>
    </row>
    <row r="423" spans="1:21" ht="15" hidden="1" customHeight="1" x14ac:dyDescent="0.2">
      <c r="A423" s="8" t="s">
        <v>751</v>
      </c>
      <c r="B423" s="9">
        <v>10</v>
      </c>
      <c r="C423" s="128"/>
      <c r="D423" s="10"/>
      <c r="E423" s="10">
        <v>330</v>
      </c>
      <c r="F423" s="10" t="s">
        <v>770</v>
      </c>
      <c r="G423" s="11" t="s">
        <v>14</v>
      </c>
      <c r="H423" s="10" t="s">
        <v>771</v>
      </c>
      <c r="I423" s="12" t="str">
        <f>'[6]Res_Ginástica Geral'!H417</f>
        <v>Apto</v>
      </c>
      <c r="J423" s="13" t="str">
        <f>'[6]Res_Atletismo Geral'!H417</f>
        <v>Apto</v>
      </c>
      <c r="K423" s="13" t="str">
        <f>'[6]Res_Natação Geral'!H417</f>
        <v>Apto</v>
      </c>
      <c r="L423" s="15"/>
      <c r="M423" s="14" t="s">
        <v>16</v>
      </c>
      <c r="N423" s="14" t="s">
        <v>16</v>
      </c>
      <c r="O423" s="14"/>
      <c r="P423" s="10"/>
      <c r="Q423" s="16">
        <f t="shared" si="9"/>
        <v>5</v>
      </c>
      <c r="R423" s="14" t="s">
        <v>16</v>
      </c>
    </row>
    <row r="424" spans="1:21" ht="15" hidden="1" customHeight="1" x14ac:dyDescent="0.2">
      <c r="A424" s="8" t="s">
        <v>751</v>
      </c>
      <c r="B424" s="9">
        <v>11</v>
      </c>
      <c r="C424" s="128"/>
      <c r="D424" s="10"/>
      <c r="E424" s="10">
        <v>142</v>
      </c>
      <c r="F424" s="10" t="s">
        <v>772</v>
      </c>
      <c r="G424" s="11" t="s">
        <v>14</v>
      </c>
      <c r="H424" s="10" t="s">
        <v>773</v>
      </c>
      <c r="I424" s="12" t="str">
        <f>'[6]Res_Ginástica Geral'!H418</f>
        <v>Apto</v>
      </c>
      <c r="J424" s="13" t="str">
        <f>'[6]Res_Atletismo Geral'!H418</f>
        <v>Apto</v>
      </c>
      <c r="K424" s="13" t="str">
        <f>'[6]Res_Natação Geral'!H418</f>
        <v>Apto</v>
      </c>
      <c r="L424" s="15"/>
      <c r="M424" s="14" t="s">
        <v>16</v>
      </c>
      <c r="N424" s="14" t="s">
        <v>16</v>
      </c>
      <c r="O424" s="14"/>
      <c r="P424" s="10"/>
      <c r="Q424" s="16">
        <f t="shared" si="9"/>
        <v>5</v>
      </c>
      <c r="R424" s="14" t="s">
        <v>16</v>
      </c>
    </row>
    <row r="425" spans="1:21" ht="15" hidden="1" customHeight="1" x14ac:dyDescent="0.2">
      <c r="A425" s="8" t="s">
        <v>751</v>
      </c>
      <c r="B425" s="9">
        <v>12</v>
      </c>
      <c r="C425" s="128"/>
      <c r="D425" s="10"/>
      <c r="E425" s="10">
        <v>344</v>
      </c>
      <c r="F425" s="10" t="s">
        <v>774</v>
      </c>
      <c r="G425" s="11" t="s">
        <v>14</v>
      </c>
      <c r="H425" s="10" t="s">
        <v>775</v>
      </c>
      <c r="I425" s="12" t="str">
        <f>'[6]Res_Ginástica Geral'!H419</f>
        <v>Apto</v>
      </c>
      <c r="J425" s="13" t="str">
        <f>'[6]Res_Atletismo Geral'!H419</f>
        <v>Apto</v>
      </c>
      <c r="K425" s="13" t="str">
        <f>'[6]Res_Natação Geral'!H419</f>
        <v>Apto</v>
      </c>
      <c r="L425" s="15"/>
      <c r="M425" s="14" t="s">
        <v>16</v>
      </c>
      <c r="N425" s="14" t="s">
        <v>16</v>
      </c>
      <c r="O425" s="14"/>
      <c r="P425" s="10"/>
      <c r="Q425" s="16">
        <f t="shared" si="9"/>
        <v>5</v>
      </c>
      <c r="R425" s="14" t="s">
        <v>16</v>
      </c>
    </row>
    <row r="426" spans="1:21" ht="15" hidden="1" customHeight="1" x14ac:dyDescent="0.2">
      <c r="A426" s="8" t="s">
        <v>751</v>
      </c>
      <c r="B426" s="9">
        <v>13</v>
      </c>
      <c r="C426" s="128"/>
      <c r="D426" s="10"/>
      <c r="E426" s="10">
        <v>587</v>
      </c>
      <c r="F426" s="10" t="s">
        <v>776</v>
      </c>
      <c r="G426" s="11" t="s">
        <v>14</v>
      </c>
      <c r="H426" s="10" t="s">
        <v>777</v>
      </c>
      <c r="I426" s="12" t="str">
        <f>'[6]Res_Ginástica Geral'!H420</f>
        <v>Apto</v>
      </c>
      <c r="J426" s="13" t="str">
        <f>'[6]Res_Atletismo Geral'!H420</f>
        <v>Apto</v>
      </c>
      <c r="K426" s="13" t="str">
        <f>'[6]Res_Natação Geral'!H420</f>
        <v>Apto</v>
      </c>
      <c r="L426" s="15"/>
      <c r="M426" s="14" t="s">
        <v>16</v>
      </c>
      <c r="N426" s="14" t="s">
        <v>16</v>
      </c>
      <c r="O426" s="14"/>
      <c r="P426" s="10"/>
      <c r="Q426" s="16">
        <f t="shared" si="9"/>
        <v>5</v>
      </c>
      <c r="R426" s="14" t="s">
        <v>16</v>
      </c>
    </row>
    <row r="427" spans="1:21" ht="15" hidden="1" customHeight="1" x14ac:dyDescent="0.2">
      <c r="A427" s="8" t="s">
        <v>751</v>
      </c>
      <c r="B427" s="9">
        <v>14</v>
      </c>
      <c r="C427" s="128"/>
      <c r="D427" s="10"/>
      <c r="E427" s="10">
        <v>433</v>
      </c>
      <c r="F427" s="10" t="s">
        <v>778</v>
      </c>
      <c r="G427" s="11" t="s">
        <v>14</v>
      </c>
      <c r="H427" s="10" t="s">
        <v>779</v>
      </c>
      <c r="I427" s="12" t="str">
        <f>'[6]Res_Ginástica Geral'!H476</f>
        <v>Apto</v>
      </c>
      <c r="J427" s="13" t="str">
        <f>'[6]Res_Atletismo Geral'!H476</f>
        <v>Inapto</v>
      </c>
      <c r="K427" s="13" t="str">
        <f>'[6]Res_Natação Geral'!H476</f>
        <v>Apto</v>
      </c>
      <c r="L427" s="15"/>
      <c r="M427" s="14" t="s">
        <v>16</v>
      </c>
      <c r="N427" s="14" t="s">
        <v>16</v>
      </c>
      <c r="O427" s="14"/>
      <c r="P427" s="10"/>
      <c r="Q427" s="16">
        <f t="shared" si="9"/>
        <v>5</v>
      </c>
      <c r="R427" s="14" t="s">
        <v>17</v>
      </c>
      <c r="U427">
        <v>1</v>
      </c>
    </row>
    <row r="428" spans="1:21" ht="15" hidden="1" customHeight="1" x14ac:dyDescent="0.2">
      <c r="A428" s="8" t="s">
        <v>751</v>
      </c>
      <c r="B428" s="9">
        <v>15</v>
      </c>
      <c r="C428" s="128"/>
      <c r="D428" s="10"/>
      <c r="E428" s="10">
        <v>467</v>
      </c>
      <c r="F428" s="10" t="s">
        <v>780</v>
      </c>
      <c r="G428" s="11" t="s">
        <v>14</v>
      </c>
      <c r="H428" s="10" t="s">
        <v>781</v>
      </c>
      <c r="I428" s="12" t="str">
        <f>'[6]Res_Ginástica Geral'!H422</f>
        <v>Apto</v>
      </c>
      <c r="J428" s="13" t="str">
        <f>'[6]Res_Atletismo Geral'!H422</f>
        <v>Apto</v>
      </c>
      <c r="K428" s="13" t="str">
        <f>'[6]Res_Natação Geral'!H422</f>
        <v>Apto</v>
      </c>
      <c r="L428" s="15"/>
      <c r="M428" s="14" t="s">
        <v>16</v>
      </c>
      <c r="N428" s="14" t="s">
        <v>16</v>
      </c>
      <c r="O428" s="14"/>
      <c r="P428" s="10"/>
      <c r="Q428" s="16">
        <f t="shared" si="9"/>
        <v>5</v>
      </c>
      <c r="R428" s="14" t="s">
        <v>16</v>
      </c>
    </row>
    <row r="429" spans="1:21" ht="15" hidden="1" customHeight="1" x14ac:dyDescent="0.2">
      <c r="A429" s="8" t="s">
        <v>751</v>
      </c>
      <c r="B429" s="9">
        <v>16</v>
      </c>
      <c r="C429" s="128"/>
      <c r="D429" s="10"/>
      <c r="E429" s="10">
        <v>280</v>
      </c>
      <c r="F429" s="10" t="s">
        <v>782</v>
      </c>
      <c r="G429" s="11" t="s">
        <v>14</v>
      </c>
      <c r="H429" s="10" t="s">
        <v>783</v>
      </c>
      <c r="I429" s="12" t="str">
        <f>'[6]Res_Ginástica Geral'!H423</f>
        <v>Apto</v>
      </c>
      <c r="J429" s="13" t="str">
        <f>'[6]Res_Atletismo Geral'!H423</f>
        <v>Apto</v>
      </c>
      <c r="K429" s="13" t="str">
        <f>'[6]Res_Natação Geral'!H423</f>
        <v>Apto</v>
      </c>
      <c r="L429" s="15"/>
      <c r="M429" s="14" t="s">
        <v>16</v>
      </c>
      <c r="N429" s="14" t="s">
        <v>16</v>
      </c>
      <c r="O429" s="14"/>
      <c r="P429" s="10"/>
      <c r="Q429" s="16">
        <f t="shared" si="9"/>
        <v>5</v>
      </c>
      <c r="R429" s="14" t="s">
        <v>16</v>
      </c>
    </row>
    <row r="430" spans="1:21" ht="15" hidden="1" customHeight="1" x14ac:dyDescent="0.2">
      <c r="A430" s="8" t="s">
        <v>751</v>
      </c>
      <c r="B430" s="9">
        <v>17</v>
      </c>
      <c r="C430" s="128"/>
      <c r="D430" s="10"/>
      <c r="E430" s="10">
        <v>307</v>
      </c>
      <c r="F430" s="10" t="s">
        <v>784</v>
      </c>
      <c r="G430" s="11" t="s">
        <v>14</v>
      </c>
      <c r="H430" s="10" t="s">
        <v>785</v>
      </c>
      <c r="I430" s="12" t="str">
        <f>'[6]Res_Ginástica Geral'!H424</f>
        <v>Apto</v>
      </c>
      <c r="J430" s="13" t="str">
        <f>'[6]Res_Atletismo Geral'!H424</f>
        <v>Apto</v>
      </c>
      <c r="K430" s="13" t="str">
        <f>'[6]Res_Natação Geral'!H424</f>
        <v>Apto</v>
      </c>
      <c r="L430" s="15"/>
      <c r="M430" s="14" t="s">
        <v>16</v>
      </c>
      <c r="N430" s="14" t="s">
        <v>16</v>
      </c>
      <c r="O430" s="14"/>
      <c r="P430" s="10"/>
      <c r="Q430" s="16">
        <f t="shared" si="9"/>
        <v>5</v>
      </c>
      <c r="R430" s="14" t="s">
        <v>16</v>
      </c>
    </row>
    <row r="431" spans="1:21" ht="15" hidden="1" customHeight="1" x14ac:dyDescent="0.2">
      <c r="A431" s="8" t="s">
        <v>751</v>
      </c>
      <c r="B431" s="9">
        <v>18</v>
      </c>
      <c r="C431" s="128"/>
      <c r="D431" s="10"/>
      <c r="E431" s="10">
        <v>570</v>
      </c>
      <c r="F431" s="10" t="s">
        <v>786</v>
      </c>
      <c r="G431" s="11" t="s">
        <v>14</v>
      </c>
      <c r="H431" s="10" t="s">
        <v>787</v>
      </c>
      <c r="I431" s="12" t="str">
        <f>'[6]Res_Ginástica Geral'!H425</f>
        <v>Apto</v>
      </c>
      <c r="J431" s="13" t="str">
        <f>'[6]Res_Atletismo Geral'!H425</f>
        <v>Apto</v>
      </c>
      <c r="K431" s="13" t="str">
        <f>'[6]Res_Natação Geral'!H425</f>
        <v>Apto</v>
      </c>
      <c r="L431" s="15"/>
      <c r="M431" s="14" t="s">
        <v>16</v>
      </c>
      <c r="N431" s="14" t="s">
        <v>16</v>
      </c>
      <c r="O431" s="14"/>
      <c r="P431" s="10"/>
      <c r="Q431" s="16">
        <f t="shared" si="9"/>
        <v>5</v>
      </c>
      <c r="R431" s="14" t="s">
        <v>16</v>
      </c>
    </row>
    <row r="432" spans="1:21" ht="15" hidden="1" customHeight="1" x14ac:dyDescent="0.2">
      <c r="A432" s="8" t="s">
        <v>751</v>
      </c>
      <c r="B432" s="9">
        <v>19</v>
      </c>
      <c r="C432" s="128"/>
      <c r="D432" s="10"/>
      <c r="E432" s="10">
        <v>411</v>
      </c>
      <c r="F432" s="10" t="s">
        <v>788</v>
      </c>
      <c r="G432" s="11" t="s">
        <v>14</v>
      </c>
      <c r="H432" s="10" t="s">
        <v>789</v>
      </c>
      <c r="I432" s="12" t="str">
        <f>'[6]Res_Ginástica Geral'!H426</f>
        <v>Apto</v>
      </c>
      <c r="J432" s="13" t="str">
        <f>'[6]Res_Atletismo Geral'!H426</f>
        <v>Apto</v>
      </c>
      <c r="K432" s="13" t="str">
        <f>'[6]Res_Natação Geral'!H426</f>
        <v>Apto</v>
      </c>
      <c r="L432" s="15"/>
      <c r="M432" s="14" t="s">
        <v>16</v>
      </c>
      <c r="N432" s="14" t="s">
        <v>16</v>
      </c>
      <c r="O432" s="14"/>
      <c r="P432" s="10"/>
      <c r="Q432" s="16">
        <f t="shared" si="9"/>
        <v>5</v>
      </c>
      <c r="R432" s="14" t="s">
        <v>16</v>
      </c>
    </row>
    <row r="433" spans="1:21" ht="15" hidden="1" customHeight="1" x14ac:dyDescent="0.2">
      <c r="A433" s="8" t="s">
        <v>751</v>
      </c>
      <c r="B433" s="9">
        <v>20</v>
      </c>
      <c r="C433" s="128"/>
      <c r="D433" s="10"/>
      <c r="E433" s="10">
        <v>75</v>
      </c>
      <c r="F433" s="10" t="s">
        <v>790</v>
      </c>
      <c r="G433" s="11" t="s">
        <v>14</v>
      </c>
      <c r="H433" s="10" t="s">
        <v>791</v>
      </c>
      <c r="I433" s="12" t="str">
        <f>'[6]Res_Ginástica Geral'!H427</f>
        <v>Apto</v>
      </c>
      <c r="J433" s="13" t="str">
        <f>'[6]Res_Atletismo Geral'!H427</f>
        <v>Apto</v>
      </c>
      <c r="K433" s="13" t="str">
        <f>'[6]Res_Natação Geral'!H427</f>
        <v>Apto</v>
      </c>
      <c r="L433" s="15"/>
      <c r="M433" s="14" t="s">
        <v>16</v>
      </c>
      <c r="N433" s="14" t="s">
        <v>16</v>
      </c>
      <c r="O433" s="14"/>
      <c r="P433" s="10"/>
      <c r="Q433" s="16">
        <f t="shared" si="9"/>
        <v>5</v>
      </c>
      <c r="R433" s="14" t="s">
        <v>16</v>
      </c>
    </row>
    <row r="434" spans="1:21" ht="15" hidden="1" customHeight="1" x14ac:dyDescent="0.2">
      <c r="A434" s="8" t="s">
        <v>751</v>
      </c>
      <c r="B434" s="9">
        <v>21</v>
      </c>
      <c r="C434" s="128"/>
      <c r="D434" s="10"/>
      <c r="E434" s="10">
        <v>306</v>
      </c>
      <c r="F434" s="10" t="s">
        <v>792</v>
      </c>
      <c r="G434" s="11" t="s">
        <v>14</v>
      </c>
      <c r="H434" s="10" t="s">
        <v>793</v>
      </c>
      <c r="I434" s="12" t="str">
        <f>'[6]Res_Ginástica Geral'!H309</f>
        <v>Apto</v>
      </c>
      <c r="J434" s="13" t="str">
        <f>'[6]Res_Atletismo Geral'!H309</f>
        <v>Inapto</v>
      </c>
      <c r="K434" s="13" t="str">
        <f>'[6]Res_Natação Geral'!H309</f>
        <v>Apto</v>
      </c>
      <c r="L434" s="14" t="s">
        <v>16</v>
      </c>
      <c r="M434" s="14" t="s">
        <v>16</v>
      </c>
      <c r="N434" s="15"/>
      <c r="O434" s="14"/>
      <c r="P434" s="10"/>
      <c r="Q434" s="16">
        <f t="shared" si="9"/>
        <v>5</v>
      </c>
      <c r="R434" s="14" t="s">
        <v>17</v>
      </c>
      <c r="U434">
        <v>1</v>
      </c>
    </row>
    <row r="435" spans="1:21" ht="15" hidden="1" customHeight="1" x14ac:dyDescent="0.2">
      <c r="A435" s="8" t="s">
        <v>751</v>
      </c>
      <c r="B435" s="10">
        <v>22</v>
      </c>
      <c r="C435" s="128"/>
      <c r="D435" s="10"/>
      <c r="E435" s="17">
        <v>4</v>
      </c>
      <c r="F435" s="17" t="s">
        <v>270</v>
      </c>
      <c r="G435" s="18" t="s">
        <v>34</v>
      </c>
      <c r="H435" s="17" t="s">
        <v>271</v>
      </c>
      <c r="I435" s="20" t="str">
        <f>'[6]Res_Ginástica Geral'!H429</f>
        <v xml:space="preserve"> </v>
      </c>
      <c r="J435" s="21"/>
      <c r="K435" s="21"/>
      <c r="L435" s="22"/>
      <c r="M435" s="22"/>
      <c r="N435" s="22"/>
      <c r="O435" s="14"/>
      <c r="P435" s="10"/>
      <c r="Q435" s="20">
        <f t="shared" si="9"/>
        <v>1</v>
      </c>
      <c r="R435" s="22"/>
    </row>
    <row r="436" spans="1:21" ht="15" hidden="1" customHeight="1" x14ac:dyDescent="0.2">
      <c r="A436" s="8" t="s">
        <v>751</v>
      </c>
      <c r="B436" s="9">
        <v>23</v>
      </c>
      <c r="C436" s="128"/>
      <c r="D436" s="10"/>
      <c r="E436" s="10">
        <v>488</v>
      </c>
      <c r="F436" s="10" t="s">
        <v>794</v>
      </c>
      <c r="G436" s="11" t="s">
        <v>14</v>
      </c>
      <c r="H436" s="10" t="s">
        <v>795</v>
      </c>
      <c r="I436" s="14"/>
      <c r="J436" s="13" t="str">
        <f>'[6]Res_Atletismo Geral'!H312</f>
        <v>Inapto</v>
      </c>
      <c r="K436" s="14"/>
      <c r="L436" s="14" t="s">
        <v>16</v>
      </c>
      <c r="M436" s="14" t="s">
        <v>16</v>
      </c>
      <c r="N436" s="15"/>
      <c r="O436" s="14"/>
      <c r="P436" s="10"/>
      <c r="Q436" s="16">
        <f t="shared" si="9"/>
        <v>3</v>
      </c>
      <c r="R436" s="14" t="s">
        <v>17</v>
      </c>
      <c r="U436">
        <v>1</v>
      </c>
    </row>
    <row r="437" spans="1:21" ht="15" hidden="1" customHeight="1" x14ac:dyDescent="0.2">
      <c r="A437" s="8" t="s">
        <v>751</v>
      </c>
      <c r="B437" s="9">
        <v>24</v>
      </c>
      <c r="C437" s="128"/>
      <c r="D437" s="10"/>
      <c r="E437" s="10">
        <v>254</v>
      </c>
      <c r="F437" s="10" t="s">
        <v>796</v>
      </c>
      <c r="G437" s="11" t="s">
        <v>14</v>
      </c>
      <c r="H437" s="10" t="s">
        <v>797</v>
      </c>
      <c r="I437" s="12" t="str">
        <f>'[6]Res_Ginástica Geral'!H431</f>
        <v>Apto</v>
      </c>
      <c r="J437" s="13" t="str">
        <f>'[6]Res_Atletismo Geral'!H431</f>
        <v>Apto</v>
      </c>
      <c r="K437" s="13" t="str">
        <f>'[6]Res_Natação Geral'!H431</f>
        <v>Apto</v>
      </c>
      <c r="L437" s="15"/>
      <c r="M437" s="14" t="s">
        <v>16</v>
      </c>
      <c r="N437" s="14" t="s">
        <v>16</v>
      </c>
      <c r="O437" s="14"/>
      <c r="P437" s="10"/>
      <c r="Q437" s="16">
        <f t="shared" si="9"/>
        <v>5</v>
      </c>
      <c r="R437" s="14" t="s">
        <v>16</v>
      </c>
    </row>
    <row r="438" spans="1:21" ht="15" hidden="1" customHeight="1" x14ac:dyDescent="0.2">
      <c r="A438" s="8" t="s">
        <v>751</v>
      </c>
      <c r="B438" s="9">
        <v>25</v>
      </c>
      <c r="C438" s="128"/>
      <c r="D438" s="10"/>
      <c r="E438" s="10">
        <v>34</v>
      </c>
      <c r="F438" s="10" t="s">
        <v>798</v>
      </c>
      <c r="G438" s="11" t="s">
        <v>14</v>
      </c>
      <c r="H438" s="10" t="s">
        <v>799</v>
      </c>
      <c r="I438" s="12" t="str">
        <f>'[6]Res_Ginástica Geral'!H432</f>
        <v>Apto</v>
      </c>
      <c r="J438" s="13" t="str">
        <f>'[6]Res_Atletismo Geral'!H432</f>
        <v>Apto</v>
      </c>
      <c r="K438" s="13" t="str">
        <f>'[6]Res_Natação Geral'!H432</f>
        <v>Apto</v>
      </c>
      <c r="L438" s="15"/>
      <c r="M438" s="14" t="s">
        <v>16</v>
      </c>
      <c r="N438" s="14" t="s">
        <v>16</v>
      </c>
      <c r="O438" s="14"/>
      <c r="P438" s="10"/>
      <c r="Q438" s="16">
        <f t="shared" si="9"/>
        <v>5</v>
      </c>
      <c r="R438" s="14" t="s">
        <v>16</v>
      </c>
    </row>
    <row r="439" spans="1:21" ht="15" hidden="1" customHeight="1" x14ac:dyDescent="0.2">
      <c r="A439" s="8" t="s">
        <v>751</v>
      </c>
      <c r="B439" s="9">
        <v>26</v>
      </c>
      <c r="C439" s="128"/>
      <c r="D439" s="10"/>
      <c r="E439" s="10">
        <v>71</v>
      </c>
      <c r="F439" s="10" t="s">
        <v>800</v>
      </c>
      <c r="G439" s="11" t="s">
        <v>14</v>
      </c>
      <c r="H439" s="10" t="s">
        <v>801</v>
      </c>
      <c r="I439" s="12" t="str">
        <f>'[6]Res_Ginástica Geral'!H357</f>
        <v>Apto</v>
      </c>
      <c r="J439" s="13" t="str">
        <f>'[6]Res_Atletismo Geral'!H357</f>
        <v>Apto</v>
      </c>
      <c r="K439" s="13" t="str">
        <f>'[6]Res_Natação Geral'!H357</f>
        <v>Apto</v>
      </c>
      <c r="L439" s="15"/>
      <c r="M439" s="15"/>
      <c r="N439" s="14" t="s">
        <v>17</v>
      </c>
      <c r="O439" s="14"/>
      <c r="P439" s="10"/>
      <c r="Q439" s="16">
        <f t="shared" si="9"/>
        <v>4</v>
      </c>
      <c r="R439" s="14" t="s">
        <v>17</v>
      </c>
      <c r="S439" s="26" t="s">
        <v>634</v>
      </c>
      <c r="U439">
        <v>1</v>
      </c>
    </row>
    <row r="440" spans="1:21" ht="15" hidden="1" customHeight="1" x14ac:dyDescent="0.2">
      <c r="A440" s="8" t="s">
        <v>751</v>
      </c>
      <c r="B440" s="9">
        <v>27</v>
      </c>
      <c r="C440" s="128"/>
      <c r="D440" s="10"/>
      <c r="E440" s="10">
        <v>139</v>
      </c>
      <c r="F440" s="10" t="s">
        <v>802</v>
      </c>
      <c r="G440" s="11" t="s">
        <v>14</v>
      </c>
      <c r="H440" s="10" t="s">
        <v>803</v>
      </c>
      <c r="I440" s="12" t="str">
        <f>'[6]Res_Ginástica Geral'!H434</f>
        <v>Apto</v>
      </c>
      <c r="J440" s="13" t="str">
        <f>'[6]Res_Atletismo Geral'!H434</f>
        <v>Apto</v>
      </c>
      <c r="K440" s="13" t="str">
        <f>'[6]Res_Natação Geral'!H434</f>
        <v>Apto</v>
      </c>
      <c r="L440" s="15"/>
      <c r="M440" s="14" t="s">
        <v>16</v>
      </c>
      <c r="N440" s="14" t="s">
        <v>16</v>
      </c>
      <c r="O440" s="14"/>
      <c r="P440" s="10"/>
      <c r="Q440" s="16">
        <f t="shared" si="9"/>
        <v>5</v>
      </c>
      <c r="R440" s="14" t="s">
        <v>16</v>
      </c>
    </row>
    <row r="441" spans="1:21" ht="15" hidden="1" customHeight="1" x14ac:dyDescent="0.2">
      <c r="A441" s="8" t="s">
        <v>751</v>
      </c>
      <c r="B441" s="9">
        <v>28</v>
      </c>
      <c r="C441" s="128"/>
      <c r="D441" s="10"/>
      <c r="E441" s="10">
        <v>191</v>
      </c>
      <c r="F441" s="10" t="s">
        <v>804</v>
      </c>
      <c r="G441" s="11" t="s">
        <v>14</v>
      </c>
      <c r="H441" s="10" t="s">
        <v>805</v>
      </c>
      <c r="I441" s="12" t="str">
        <f>'[6]Res_Ginástica Geral'!H435</f>
        <v>Apto</v>
      </c>
      <c r="J441" s="13" t="str">
        <f>'[6]Res_Atletismo Geral'!H435</f>
        <v>Inapto</v>
      </c>
      <c r="K441" s="13" t="str">
        <f>'[6]Res_Natação Geral'!H435</f>
        <v>Apto</v>
      </c>
      <c r="L441" s="15"/>
      <c r="M441" s="14" t="s">
        <v>17</v>
      </c>
      <c r="N441" s="14" t="s">
        <v>17</v>
      </c>
      <c r="O441" s="14"/>
      <c r="P441" s="10"/>
      <c r="Q441" s="16">
        <f t="shared" si="9"/>
        <v>5</v>
      </c>
      <c r="R441" s="14" t="s">
        <v>17</v>
      </c>
    </row>
    <row r="442" spans="1:21" ht="15" hidden="1" customHeight="1" x14ac:dyDescent="0.2">
      <c r="A442" s="8" t="s">
        <v>751</v>
      </c>
      <c r="B442" s="9">
        <v>29</v>
      </c>
      <c r="C442" s="128"/>
      <c r="D442" s="10"/>
      <c r="E442" s="10">
        <v>556</v>
      </c>
      <c r="F442" s="10" t="s">
        <v>806</v>
      </c>
      <c r="G442" s="38" t="s">
        <v>197</v>
      </c>
      <c r="H442" s="10" t="s">
        <v>807</v>
      </c>
      <c r="I442" s="14"/>
      <c r="J442" s="14"/>
      <c r="K442" s="14"/>
      <c r="L442" s="14"/>
      <c r="M442" s="14"/>
      <c r="N442" s="15"/>
      <c r="O442" s="14"/>
      <c r="P442" s="10"/>
      <c r="Q442" s="16">
        <f t="shared" si="9"/>
        <v>0</v>
      </c>
      <c r="R442" s="14"/>
      <c r="U442">
        <v>2</v>
      </c>
    </row>
    <row r="443" spans="1:21" ht="15" hidden="1" customHeight="1" x14ac:dyDescent="0.2">
      <c r="A443" s="8" t="s">
        <v>751</v>
      </c>
      <c r="B443" s="9">
        <v>30</v>
      </c>
      <c r="C443" s="128"/>
      <c r="D443" s="10"/>
      <c r="E443" s="10">
        <v>452</v>
      </c>
      <c r="F443" s="10" t="s">
        <v>808</v>
      </c>
      <c r="G443" s="11" t="s">
        <v>14</v>
      </c>
      <c r="H443" s="10" t="s">
        <v>809</v>
      </c>
      <c r="I443" s="12" t="str">
        <f>'[6]Res_Ginástica Geral'!H437</f>
        <v>Apto</v>
      </c>
      <c r="J443" s="12">
        <f>'[6]Res_Ginástica Geral'!I437</f>
        <v>0</v>
      </c>
      <c r="K443" s="12">
        <f>'[6]Res_Ginástica Geral'!J437</f>
        <v>0</v>
      </c>
      <c r="L443" s="12">
        <f>'[6]Res_Ginástica Geral'!K437</f>
        <v>0</v>
      </c>
      <c r="M443" s="14" t="s">
        <v>16</v>
      </c>
      <c r="N443" s="14" t="s">
        <v>16</v>
      </c>
      <c r="O443" s="14"/>
      <c r="P443" s="10"/>
      <c r="Q443" s="16">
        <f t="shared" si="9"/>
        <v>6</v>
      </c>
      <c r="R443" s="14" t="s">
        <v>16</v>
      </c>
    </row>
    <row r="444" spans="1:21" ht="15" hidden="1" customHeight="1" x14ac:dyDescent="0.2">
      <c r="A444" s="8" t="s">
        <v>751</v>
      </c>
      <c r="B444" s="10">
        <v>31</v>
      </c>
      <c r="C444" s="128"/>
      <c r="D444" s="10"/>
      <c r="E444" s="17">
        <v>88</v>
      </c>
      <c r="F444" s="17" t="s">
        <v>810</v>
      </c>
      <c r="G444" s="18" t="s">
        <v>34</v>
      </c>
      <c r="H444" s="17" t="s">
        <v>811</v>
      </c>
      <c r="I444" s="20" t="str">
        <f>'[6]Res_Ginástica Geral'!H438</f>
        <v xml:space="preserve"> </v>
      </c>
      <c r="J444" s="20">
        <f>'[6]Res_Ginástica Geral'!I438</f>
        <v>0</v>
      </c>
      <c r="K444" s="20">
        <f>'[6]Res_Ginástica Geral'!J438</f>
        <v>0</v>
      </c>
      <c r="L444" s="20">
        <f>'[6]Res_Ginástica Geral'!K438</f>
        <v>0</v>
      </c>
      <c r="M444" s="22"/>
      <c r="N444" s="22"/>
      <c r="O444" s="14"/>
      <c r="P444" s="10"/>
      <c r="Q444" s="20">
        <f t="shared" si="9"/>
        <v>4</v>
      </c>
      <c r="R444" s="22"/>
    </row>
    <row r="445" spans="1:21" ht="15" hidden="1" customHeight="1" x14ac:dyDescent="0.2">
      <c r="A445" s="8" t="s">
        <v>751</v>
      </c>
      <c r="B445" s="9">
        <v>32</v>
      </c>
      <c r="C445" s="128"/>
      <c r="D445" s="10"/>
      <c r="E445" s="45">
        <v>89</v>
      </c>
      <c r="F445" s="10" t="s">
        <v>810</v>
      </c>
      <c r="G445" s="11" t="s">
        <v>14</v>
      </c>
      <c r="H445" s="10" t="s">
        <v>811</v>
      </c>
      <c r="I445" s="12" t="str">
        <f>'[6]Res_Ginástica Geral'!H439</f>
        <v>Apto</v>
      </c>
      <c r="J445" s="12">
        <f>'[6]Res_Ginástica Geral'!I439</f>
        <v>0</v>
      </c>
      <c r="K445" s="12">
        <f>'[6]Res_Ginástica Geral'!J439</f>
        <v>0</v>
      </c>
      <c r="L445" s="12">
        <f>'[6]Res_Ginástica Geral'!K439</f>
        <v>0</v>
      </c>
      <c r="M445" s="14" t="s">
        <v>16</v>
      </c>
      <c r="N445" s="14" t="s">
        <v>16</v>
      </c>
      <c r="O445" s="14"/>
      <c r="P445" s="10"/>
      <c r="Q445" s="16">
        <f t="shared" si="9"/>
        <v>6</v>
      </c>
      <c r="R445" s="14" t="s">
        <v>16</v>
      </c>
    </row>
    <row r="446" spans="1:21" x14ac:dyDescent="0.2">
      <c r="A446" s="8" t="s">
        <v>751</v>
      </c>
      <c r="B446" s="9">
        <v>33</v>
      </c>
      <c r="C446" s="128"/>
      <c r="D446" s="10">
        <v>16</v>
      </c>
      <c r="E446" s="10">
        <v>497</v>
      </c>
      <c r="F446" s="10" t="s">
        <v>812</v>
      </c>
      <c r="G446" s="11" t="s">
        <v>14</v>
      </c>
      <c r="H446" s="10" t="s">
        <v>813</v>
      </c>
      <c r="I446" s="14"/>
      <c r="J446" s="14"/>
      <c r="K446" s="14"/>
      <c r="L446" s="14"/>
      <c r="M446" s="12"/>
      <c r="N446" s="15"/>
      <c r="O446" s="14"/>
      <c r="P446" s="10"/>
      <c r="Q446" s="16">
        <f t="shared" si="9"/>
        <v>0</v>
      </c>
      <c r="R446" s="23"/>
      <c r="U446">
        <v>2</v>
      </c>
    </row>
    <row r="447" spans="1:21" ht="15" hidden="1" customHeight="1" x14ac:dyDescent="0.2">
      <c r="A447" s="8" t="s">
        <v>751</v>
      </c>
      <c r="B447" s="9">
        <v>34</v>
      </c>
      <c r="C447" s="128"/>
      <c r="D447" s="10"/>
      <c r="E447" s="10">
        <v>257</v>
      </c>
      <c r="F447" s="10" t="s">
        <v>814</v>
      </c>
      <c r="G447" s="38" t="s">
        <v>197</v>
      </c>
      <c r="H447" s="10" t="s">
        <v>815</v>
      </c>
      <c r="I447" s="14"/>
      <c r="J447" s="14"/>
      <c r="K447" s="14"/>
      <c r="L447" s="14"/>
      <c r="M447" s="12"/>
      <c r="N447" s="14"/>
      <c r="O447" s="14"/>
      <c r="P447" s="10"/>
      <c r="Q447" s="16">
        <f t="shared" si="9"/>
        <v>0</v>
      </c>
      <c r="R447" s="23"/>
      <c r="U447">
        <v>2</v>
      </c>
    </row>
    <row r="448" spans="1:21" ht="15" hidden="1" customHeight="1" x14ac:dyDescent="0.2">
      <c r="A448" s="8" t="s">
        <v>751</v>
      </c>
      <c r="B448" s="9">
        <v>35</v>
      </c>
      <c r="C448" s="128"/>
      <c r="D448" s="10"/>
      <c r="E448" s="10">
        <v>101</v>
      </c>
      <c r="F448" s="10" t="s">
        <v>816</v>
      </c>
      <c r="G448" s="11" t="s">
        <v>14</v>
      </c>
      <c r="H448" s="10" t="s">
        <v>817</v>
      </c>
      <c r="I448" s="12" t="str">
        <f>'[6]Res_Ginástica Geral'!H442</f>
        <v>Apto</v>
      </c>
      <c r="J448" s="13" t="str">
        <f>'[6]Res_Atletismo Geral'!H442</f>
        <v>Apto</v>
      </c>
      <c r="K448" s="13" t="str">
        <f>'[6]Res_Natação Geral'!H442</f>
        <v>Apto</v>
      </c>
      <c r="L448" s="15"/>
      <c r="M448" s="14" t="s">
        <v>16</v>
      </c>
      <c r="N448" s="14" t="s">
        <v>16</v>
      </c>
      <c r="O448" s="14"/>
      <c r="P448" s="10"/>
      <c r="Q448" s="16">
        <f t="shared" si="9"/>
        <v>5</v>
      </c>
      <c r="R448" s="14" t="s">
        <v>16</v>
      </c>
    </row>
    <row r="449" spans="1:21" ht="15" hidden="1" customHeight="1" x14ac:dyDescent="0.2">
      <c r="A449" s="8" t="s">
        <v>751</v>
      </c>
      <c r="B449" s="10">
        <v>36</v>
      </c>
      <c r="C449" s="128"/>
      <c r="D449" s="10"/>
      <c r="E449" s="10">
        <v>15</v>
      </c>
      <c r="F449" s="10" t="s">
        <v>818</v>
      </c>
      <c r="G449" s="38" t="s">
        <v>319</v>
      </c>
      <c r="H449" s="10" t="s">
        <v>819</v>
      </c>
      <c r="I449" s="12" t="str">
        <f>'[6]Res_Ginástica Geral'!H481</f>
        <v>Apto</v>
      </c>
      <c r="J449" s="13" t="str">
        <f>'[6]Res_Atletismo Geral'!H481</f>
        <v>Inapto</v>
      </c>
      <c r="K449" s="13" t="str">
        <f>'[6]Res_Natação Geral'!H481</f>
        <v>Apto</v>
      </c>
      <c r="L449" s="15"/>
      <c r="M449" s="14" t="s">
        <v>16</v>
      </c>
      <c r="N449" s="14" t="s">
        <v>16</v>
      </c>
      <c r="O449" s="14"/>
      <c r="P449" s="10"/>
      <c r="Q449" s="16">
        <f t="shared" si="9"/>
        <v>5</v>
      </c>
      <c r="R449" s="14" t="s">
        <v>17</v>
      </c>
      <c r="U449">
        <v>1</v>
      </c>
    </row>
    <row r="450" spans="1:21" ht="15" hidden="1" customHeight="1" x14ac:dyDescent="0.2">
      <c r="A450" s="8" t="s">
        <v>751</v>
      </c>
      <c r="B450" s="9">
        <v>37</v>
      </c>
      <c r="C450" s="128"/>
      <c r="D450" s="10"/>
      <c r="E450" s="10">
        <v>392</v>
      </c>
      <c r="F450" s="10" t="s">
        <v>820</v>
      </c>
      <c r="G450" s="11" t="s">
        <v>14</v>
      </c>
      <c r="H450" s="10" t="s">
        <v>821</v>
      </c>
      <c r="I450" s="12" t="str">
        <f>'[6]Res_Ginástica Geral'!H444</f>
        <v>Apto</v>
      </c>
      <c r="J450" s="13" t="str">
        <f>'[6]Res_Atletismo Geral'!H444</f>
        <v>Apto</v>
      </c>
      <c r="K450" s="13" t="str">
        <f>'[6]Res_Natação Geral'!H444</f>
        <v>Apto</v>
      </c>
      <c r="L450" s="15"/>
      <c r="M450" s="14" t="s">
        <v>16</v>
      </c>
      <c r="N450" s="14" t="s">
        <v>16</v>
      </c>
      <c r="O450" s="14"/>
      <c r="P450" s="10"/>
      <c r="Q450" s="16">
        <f t="shared" si="9"/>
        <v>5</v>
      </c>
      <c r="R450" s="14" t="s">
        <v>16</v>
      </c>
    </row>
    <row r="451" spans="1:21" ht="15" hidden="1" customHeight="1" x14ac:dyDescent="0.2">
      <c r="A451" s="8" t="s">
        <v>751</v>
      </c>
      <c r="B451" s="9">
        <v>38</v>
      </c>
      <c r="C451" s="128"/>
      <c r="D451" s="10"/>
      <c r="E451" s="10">
        <v>345</v>
      </c>
      <c r="F451" s="10" t="s">
        <v>822</v>
      </c>
      <c r="G451" s="11" t="s">
        <v>14</v>
      </c>
      <c r="H451" s="10" t="s">
        <v>823</v>
      </c>
      <c r="I451" s="12" t="str">
        <f>'[6]Res_Ginástica Geral'!H445</f>
        <v>Apto</v>
      </c>
      <c r="J451" s="13" t="str">
        <f>'[6]Res_Atletismo Geral'!H445</f>
        <v>Apto</v>
      </c>
      <c r="K451" s="13" t="str">
        <f>'[6]Res_Natação Geral'!H445</f>
        <v>Apto</v>
      </c>
      <c r="L451" s="15"/>
      <c r="M451" s="14" t="s">
        <v>16</v>
      </c>
      <c r="N451" s="14" t="s">
        <v>16</v>
      </c>
      <c r="O451" s="14"/>
      <c r="P451" s="10"/>
      <c r="Q451" s="16">
        <f t="shared" si="9"/>
        <v>5</v>
      </c>
      <c r="R451" s="14" t="s">
        <v>16</v>
      </c>
    </row>
    <row r="452" spans="1:21" ht="15" hidden="1" customHeight="1" x14ac:dyDescent="0.2">
      <c r="A452" s="8" t="s">
        <v>751</v>
      </c>
      <c r="B452" s="9">
        <v>39</v>
      </c>
      <c r="C452" s="128"/>
      <c r="D452" s="10"/>
      <c r="E452" s="10">
        <v>464</v>
      </c>
      <c r="F452" s="10" t="s">
        <v>824</v>
      </c>
      <c r="G452" s="11" t="s">
        <v>14</v>
      </c>
      <c r="H452" s="10" t="s">
        <v>825</v>
      </c>
      <c r="I452" s="12" t="str">
        <f>'[6]Res_Ginástica Geral'!H66</f>
        <v>Apto</v>
      </c>
      <c r="J452" s="13" t="str">
        <f>'[6]Res_Atletismo Geral'!H66</f>
        <v>Inapto</v>
      </c>
      <c r="K452" s="13" t="str">
        <f>'[6]Res_Natação Geral'!H66</f>
        <v>Apto</v>
      </c>
      <c r="L452" s="14" t="s">
        <v>16</v>
      </c>
      <c r="M452" s="12"/>
      <c r="N452" s="15"/>
      <c r="O452" s="14"/>
      <c r="P452" s="10"/>
      <c r="Q452" s="16">
        <f t="shared" si="9"/>
        <v>4</v>
      </c>
      <c r="R452" s="14" t="s">
        <v>17</v>
      </c>
      <c r="U452">
        <v>1</v>
      </c>
    </row>
    <row r="453" spans="1:21" ht="15" hidden="1" customHeight="1" x14ac:dyDescent="0.2">
      <c r="A453" s="8" t="s">
        <v>751</v>
      </c>
      <c r="B453" s="10">
        <v>40</v>
      </c>
      <c r="C453" s="128"/>
      <c r="D453" s="10"/>
      <c r="E453" s="17">
        <v>347</v>
      </c>
      <c r="F453" s="17" t="s">
        <v>826</v>
      </c>
      <c r="G453" s="18" t="s">
        <v>34</v>
      </c>
      <c r="H453" s="17" t="s">
        <v>827</v>
      </c>
      <c r="I453" s="20" t="str">
        <f>'[6]Res_Ginástica Geral'!H447</f>
        <v xml:space="preserve"> </v>
      </c>
      <c r="J453" s="21"/>
      <c r="K453" s="21"/>
      <c r="L453" s="14" t="s">
        <v>16</v>
      </c>
      <c r="M453" s="22"/>
      <c r="N453" s="22"/>
      <c r="O453" s="14"/>
      <c r="P453" s="10"/>
      <c r="Q453" s="20">
        <f t="shared" si="9"/>
        <v>2</v>
      </c>
      <c r="R453" s="22"/>
    </row>
    <row r="454" spans="1:21" ht="15" hidden="1" customHeight="1" x14ac:dyDescent="0.2">
      <c r="A454" s="8" t="s">
        <v>751</v>
      </c>
      <c r="B454" s="10">
        <v>41</v>
      </c>
      <c r="C454" s="128"/>
      <c r="D454" s="10"/>
      <c r="E454" s="17">
        <v>478</v>
      </c>
      <c r="F454" s="17" t="s">
        <v>828</v>
      </c>
      <c r="G454" s="18" t="s">
        <v>21</v>
      </c>
      <c r="H454" s="17" t="s">
        <v>829</v>
      </c>
      <c r="I454" s="20" t="str">
        <f>'[6]Res_Ginástica Geral'!H448</f>
        <v xml:space="preserve"> </v>
      </c>
      <c r="J454" s="21"/>
      <c r="K454" s="21"/>
      <c r="L454" s="14" t="s">
        <v>16</v>
      </c>
      <c r="M454" s="22"/>
      <c r="N454" s="22"/>
      <c r="O454" s="14"/>
      <c r="P454" s="10"/>
      <c r="Q454" s="20">
        <f t="shared" si="9"/>
        <v>2</v>
      </c>
      <c r="R454" s="22"/>
    </row>
    <row r="455" spans="1:21" ht="15" hidden="1" customHeight="1" x14ac:dyDescent="0.2">
      <c r="A455" s="8" t="s">
        <v>751</v>
      </c>
      <c r="B455" s="10">
        <v>42</v>
      </c>
      <c r="C455" s="128"/>
      <c r="D455" s="10"/>
      <c r="E455" s="17">
        <v>227</v>
      </c>
      <c r="F455" s="17" t="s">
        <v>830</v>
      </c>
      <c r="G455" s="18" t="s">
        <v>34</v>
      </c>
      <c r="H455" s="17" t="s">
        <v>831</v>
      </c>
      <c r="I455" s="20" t="str">
        <f>'[6]Res_Ginástica Geral'!H449</f>
        <v xml:space="preserve"> </v>
      </c>
      <c r="J455" s="21"/>
      <c r="K455" s="21"/>
      <c r="L455" s="14" t="s">
        <v>16</v>
      </c>
      <c r="M455" s="22"/>
      <c r="N455" s="22"/>
      <c r="O455" s="14"/>
      <c r="P455" s="10"/>
      <c r="Q455" s="20">
        <f t="shared" si="9"/>
        <v>2</v>
      </c>
      <c r="R455" s="22"/>
      <c r="S455" s="26" t="s">
        <v>832</v>
      </c>
    </row>
    <row r="456" spans="1:21" ht="16" hidden="1" customHeight="1" x14ac:dyDescent="0.2">
      <c r="A456" s="28"/>
      <c r="B456" s="28"/>
      <c r="C456" s="128"/>
      <c r="D456" s="10"/>
      <c r="E456" s="28"/>
      <c r="F456" s="28"/>
      <c r="G456" s="29"/>
      <c r="H456" s="28"/>
      <c r="I456" s="30" t="s">
        <v>8</v>
      </c>
      <c r="J456" s="30" t="s">
        <v>87</v>
      </c>
      <c r="K456" s="30" t="s">
        <v>88</v>
      </c>
      <c r="L456" s="14" t="s">
        <v>16</v>
      </c>
      <c r="M456" s="31" t="s">
        <v>90</v>
      </c>
      <c r="N456" s="31" t="s">
        <v>91</v>
      </c>
      <c r="O456" s="14"/>
      <c r="P456" s="10"/>
      <c r="Q456" s="30" t="s">
        <v>10</v>
      </c>
      <c r="R456" s="30" t="s">
        <v>93</v>
      </c>
      <c r="S456" s="26">
        <f>COUNTA(Q414:Q455)</f>
        <v>42</v>
      </c>
      <c r="T456" s="32">
        <f>(42-2)</f>
        <v>40</v>
      </c>
    </row>
    <row r="457" spans="1:21" ht="15" hidden="1" customHeight="1" x14ac:dyDescent="0.2">
      <c r="A457" s="8" t="s">
        <v>833</v>
      </c>
      <c r="B457" s="10">
        <v>1</v>
      </c>
      <c r="C457" s="128"/>
      <c r="D457" s="10"/>
      <c r="E457" s="10">
        <v>615</v>
      </c>
      <c r="F457" s="10" t="s">
        <v>589</v>
      </c>
      <c r="G457" s="11" t="s">
        <v>14</v>
      </c>
      <c r="H457" s="10" t="s">
        <v>590</v>
      </c>
      <c r="I457" s="12" t="str">
        <f>'[6]Res_Ginástica Geral'!H316</f>
        <v>Apto</v>
      </c>
      <c r="J457" s="13" t="str">
        <f>'[6]Res_Atletismo Geral'!H316</f>
        <v>Apto</v>
      </c>
      <c r="K457" s="13" t="str">
        <f>'[6]Res_Natação Geral'!H316</f>
        <v>Inapto</v>
      </c>
      <c r="L457" s="14" t="s">
        <v>16</v>
      </c>
      <c r="M457" s="14" t="s">
        <v>16</v>
      </c>
      <c r="N457" s="15"/>
      <c r="O457" s="14"/>
      <c r="P457" s="10"/>
      <c r="Q457" s="16">
        <f t="shared" ref="Q457:Q498" si="10">COUNTA(I457:O457)</f>
        <v>5</v>
      </c>
      <c r="R457" s="14" t="s">
        <v>17</v>
      </c>
      <c r="U457">
        <v>1</v>
      </c>
    </row>
    <row r="458" spans="1:21" ht="15" hidden="1" customHeight="1" x14ac:dyDescent="0.2">
      <c r="A458" s="8" t="s">
        <v>833</v>
      </c>
      <c r="B458" s="9">
        <v>2</v>
      </c>
      <c r="C458" s="128"/>
      <c r="D458" s="10"/>
      <c r="E458" s="10">
        <v>156</v>
      </c>
      <c r="F458" s="10" t="s">
        <v>834</v>
      </c>
      <c r="G458" s="11" t="s">
        <v>14</v>
      </c>
      <c r="H458" s="10" t="s">
        <v>835</v>
      </c>
      <c r="I458" s="12" t="str">
        <f>'[6]Res_Ginástica Geral'!H452</f>
        <v>Apto</v>
      </c>
      <c r="J458" s="13" t="str">
        <f>'[6]Res_Atletismo Geral'!H452</f>
        <v>Apto</v>
      </c>
      <c r="K458" s="13" t="str">
        <f>'[6]Res_Natação Geral'!H452</f>
        <v>Apto</v>
      </c>
      <c r="L458" s="14" t="s">
        <v>16</v>
      </c>
      <c r="M458" s="14" t="s">
        <v>16</v>
      </c>
      <c r="N458" s="14" t="s">
        <v>16</v>
      </c>
      <c r="O458" s="14"/>
      <c r="P458" s="10"/>
      <c r="Q458" s="16">
        <f t="shared" si="10"/>
        <v>6</v>
      </c>
      <c r="R458" s="14" t="s">
        <v>16</v>
      </c>
    </row>
    <row r="459" spans="1:21" ht="15" hidden="1" customHeight="1" x14ac:dyDescent="0.2">
      <c r="A459" s="8" t="s">
        <v>833</v>
      </c>
      <c r="B459" s="10">
        <v>3</v>
      </c>
      <c r="C459" s="128"/>
      <c r="D459" s="10"/>
      <c r="E459" s="10">
        <v>482</v>
      </c>
      <c r="F459" s="10" t="s">
        <v>836</v>
      </c>
      <c r="G459" s="11" t="s">
        <v>14</v>
      </c>
      <c r="H459" s="10" t="s">
        <v>837</v>
      </c>
      <c r="I459" s="12" t="str">
        <f>'[6]Res_Ginástica Geral'!H317</f>
        <v>Apto</v>
      </c>
      <c r="J459" s="13" t="str">
        <f>'[6]Res_Atletismo Geral'!H317</f>
        <v>Inapto</v>
      </c>
      <c r="K459" s="13" t="str">
        <f>'[6]Res_Natação Geral'!H317</f>
        <v>Apto</v>
      </c>
      <c r="L459" s="14" t="s">
        <v>16</v>
      </c>
      <c r="M459" s="14" t="s">
        <v>17</v>
      </c>
      <c r="N459" s="15"/>
      <c r="O459" s="14"/>
      <c r="P459" s="10"/>
      <c r="Q459" s="16">
        <f t="shared" si="10"/>
        <v>5</v>
      </c>
      <c r="R459" s="14" t="s">
        <v>17</v>
      </c>
      <c r="U459">
        <v>1</v>
      </c>
    </row>
    <row r="460" spans="1:21" ht="15" hidden="1" customHeight="1" x14ac:dyDescent="0.2">
      <c r="A460" s="8" t="s">
        <v>833</v>
      </c>
      <c r="B460" s="10">
        <v>4</v>
      </c>
      <c r="C460" s="128"/>
      <c r="D460" s="10"/>
      <c r="E460" s="17">
        <v>370</v>
      </c>
      <c r="F460" s="17" t="s">
        <v>290</v>
      </c>
      <c r="G460" s="18" t="s">
        <v>21</v>
      </c>
      <c r="H460" s="17" t="s">
        <v>291</v>
      </c>
      <c r="I460" s="20" t="str">
        <f>'[6]Res_Ginástica Geral'!H454</f>
        <v xml:space="preserve"> </v>
      </c>
      <c r="J460" s="21"/>
      <c r="K460" s="21"/>
      <c r="L460" s="14" t="s">
        <v>16</v>
      </c>
      <c r="M460" s="22"/>
      <c r="N460" s="22"/>
      <c r="O460" s="14"/>
      <c r="P460" s="10"/>
      <c r="Q460" s="20">
        <f t="shared" si="10"/>
        <v>2</v>
      </c>
      <c r="R460" s="22"/>
    </row>
    <row r="461" spans="1:21" ht="15" hidden="1" customHeight="1" x14ac:dyDescent="0.2">
      <c r="A461" s="8" t="s">
        <v>833</v>
      </c>
      <c r="B461" s="10">
        <v>5</v>
      </c>
      <c r="C461" s="128"/>
      <c r="D461" s="10"/>
      <c r="E461" s="17">
        <v>87</v>
      </c>
      <c r="F461" s="17" t="s">
        <v>810</v>
      </c>
      <c r="G461" s="18" t="s">
        <v>34</v>
      </c>
      <c r="H461" s="17" t="s">
        <v>811</v>
      </c>
      <c r="I461" s="20" t="str">
        <f>'[6]Res_Ginástica Geral'!H455</f>
        <v xml:space="preserve"> </v>
      </c>
      <c r="J461" s="21"/>
      <c r="K461" s="21"/>
      <c r="L461" s="14" t="s">
        <v>16</v>
      </c>
      <c r="M461" s="22"/>
      <c r="N461" s="22"/>
      <c r="O461" s="14"/>
      <c r="P461" s="10"/>
      <c r="Q461" s="20">
        <f t="shared" si="10"/>
        <v>2</v>
      </c>
      <c r="R461" s="22"/>
    </row>
    <row r="462" spans="1:21" ht="15" hidden="1" customHeight="1" x14ac:dyDescent="0.2">
      <c r="A462" s="8" t="s">
        <v>833</v>
      </c>
      <c r="B462" s="10">
        <v>6</v>
      </c>
      <c r="C462" s="128"/>
      <c r="D462" s="10"/>
      <c r="E462" s="17">
        <v>460</v>
      </c>
      <c r="F462" s="17" t="s">
        <v>826</v>
      </c>
      <c r="G462" s="18" t="s">
        <v>34</v>
      </c>
      <c r="H462" s="17" t="s">
        <v>827</v>
      </c>
      <c r="I462" s="20" t="str">
        <f>'[6]Res_Ginástica Geral'!H456</f>
        <v xml:space="preserve"> </v>
      </c>
      <c r="J462" s="21"/>
      <c r="K462" s="21"/>
      <c r="L462" s="14" t="s">
        <v>16</v>
      </c>
      <c r="M462" s="22"/>
      <c r="N462" s="22"/>
      <c r="O462" s="14"/>
      <c r="P462" s="10"/>
      <c r="Q462" s="20">
        <f t="shared" si="10"/>
        <v>2</v>
      </c>
      <c r="R462" s="22"/>
    </row>
    <row r="463" spans="1:21" ht="15" hidden="1" customHeight="1" x14ac:dyDescent="0.2">
      <c r="A463" s="8" t="s">
        <v>833</v>
      </c>
      <c r="B463" s="10">
        <v>7</v>
      </c>
      <c r="C463" s="128"/>
      <c r="D463" s="10"/>
      <c r="E463" s="17">
        <v>316</v>
      </c>
      <c r="F463" s="17" t="s">
        <v>826</v>
      </c>
      <c r="G463" s="18" t="s">
        <v>34</v>
      </c>
      <c r="H463" s="17" t="s">
        <v>827</v>
      </c>
      <c r="I463" s="20" t="str">
        <f>'[6]Res_Ginástica Geral'!H457</f>
        <v xml:space="preserve"> </v>
      </c>
      <c r="J463" s="21"/>
      <c r="K463" s="21"/>
      <c r="L463" s="14" t="s">
        <v>16</v>
      </c>
      <c r="M463" s="22"/>
      <c r="N463" s="22"/>
      <c r="O463" s="14"/>
      <c r="P463" s="10"/>
      <c r="Q463" s="20">
        <f t="shared" si="10"/>
        <v>2</v>
      </c>
      <c r="R463" s="22"/>
    </row>
    <row r="464" spans="1:21" ht="15" hidden="1" customHeight="1" x14ac:dyDescent="0.2">
      <c r="A464" s="8" t="s">
        <v>833</v>
      </c>
      <c r="B464" s="9">
        <v>8</v>
      </c>
      <c r="C464" s="128"/>
      <c r="D464" s="10"/>
      <c r="E464" s="10">
        <v>169</v>
      </c>
      <c r="F464" s="10" t="s">
        <v>838</v>
      </c>
      <c r="G464" s="11" t="s">
        <v>14</v>
      </c>
      <c r="H464" s="10" t="s">
        <v>839</v>
      </c>
      <c r="I464" s="12" t="str">
        <f>'[6]Res_Ginástica Geral'!H458</f>
        <v>Apto</v>
      </c>
      <c r="J464" s="13" t="str">
        <f>'[6]Res_Atletismo Geral'!H458</f>
        <v>Apto</v>
      </c>
      <c r="K464" s="13" t="str">
        <f>'[6]Res_Natação Geral'!H458</f>
        <v>Apto</v>
      </c>
      <c r="L464" s="14" t="s">
        <v>16</v>
      </c>
      <c r="M464" s="14" t="s">
        <v>16</v>
      </c>
      <c r="N464" s="14" t="s">
        <v>16</v>
      </c>
      <c r="O464" s="14"/>
      <c r="P464" s="10"/>
      <c r="Q464" s="16">
        <f t="shared" si="10"/>
        <v>6</v>
      </c>
      <c r="R464" s="14" t="s">
        <v>16</v>
      </c>
    </row>
    <row r="465" spans="1:21" ht="15" hidden="1" customHeight="1" x14ac:dyDescent="0.2">
      <c r="A465" s="8" t="s">
        <v>833</v>
      </c>
      <c r="B465" s="9">
        <v>9</v>
      </c>
      <c r="C465" s="128"/>
      <c r="D465" s="10"/>
      <c r="E465" s="10">
        <v>513</v>
      </c>
      <c r="F465" s="10" t="s">
        <v>840</v>
      </c>
      <c r="G465" s="11" t="s">
        <v>14</v>
      </c>
      <c r="H465" s="10" t="s">
        <v>841</v>
      </c>
      <c r="I465" s="12" t="str">
        <f>'[6]Res_Ginástica Geral'!H459</f>
        <v>Apto</v>
      </c>
      <c r="J465" s="13" t="str">
        <f>'[6]Res_Atletismo Geral'!H459</f>
        <v>Apto</v>
      </c>
      <c r="K465" s="13" t="str">
        <f>'[6]Res_Natação Geral'!H459</f>
        <v>Apto</v>
      </c>
      <c r="L465" s="14" t="s">
        <v>16</v>
      </c>
      <c r="M465" s="14" t="s">
        <v>16</v>
      </c>
      <c r="N465" s="14" t="s">
        <v>16</v>
      </c>
      <c r="O465" s="14"/>
      <c r="P465" s="10"/>
      <c r="Q465" s="16">
        <f t="shared" si="10"/>
        <v>6</v>
      </c>
      <c r="R465" s="14" t="s">
        <v>16</v>
      </c>
    </row>
    <row r="466" spans="1:21" ht="15" hidden="1" customHeight="1" x14ac:dyDescent="0.2">
      <c r="A466" s="8" t="s">
        <v>833</v>
      </c>
      <c r="B466" s="9">
        <v>10</v>
      </c>
      <c r="C466" s="128"/>
      <c r="D466" s="10"/>
      <c r="E466" s="10">
        <v>27</v>
      </c>
      <c r="F466" s="10" t="s">
        <v>842</v>
      </c>
      <c r="G466" s="11" t="s">
        <v>14</v>
      </c>
      <c r="H466" s="10" t="s">
        <v>843</v>
      </c>
      <c r="I466" s="12" t="str">
        <f>'[6]Res_Ginástica Geral'!H460</f>
        <v>Apto</v>
      </c>
      <c r="J466" s="13" t="str">
        <f>'[6]Res_Atletismo Geral'!H460</f>
        <v>Apto</v>
      </c>
      <c r="K466" s="13" t="str">
        <f>'[6]Res_Natação Geral'!H460</f>
        <v>Apto</v>
      </c>
      <c r="L466" s="14" t="s">
        <v>16</v>
      </c>
      <c r="M466" s="14" t="s">
        <v>16</v>
      </c>
      <c r="N466" s="14" t="s">
        <v>16</v>
      </c>
      <c r="O466" s="14"/>
      <c r="P466" s="10"/>
      <c r="Q466" s="16">
        <f t="shared" si="10"/>
        <v>6</v>
      </c>
      <c r="R466" s="14" t="s">
        <v>16</v>
      </c>
    </row>
    <row r="467" spans="1:21" ht="15" hidden="1" customHeight="1" x14ac:dyDescent="0.2">
      <c r="A467" s="8" t="s">
        <v>833</v>
      </c>
      <c r="B467" s="9">
        <v>11</v>
      </c>
      <c r="C467" s="128"/>
      <c r="D467" s="10"/>
      <c r="E467" s="10">
        <v>270</v>
      </c>
      <c r="F467" s="10" t="s">
        <v>844</v>
      </c>
      <c r="G467" s="11" t="s">
        <v>14</v>
      </c>
      <c r="H467" s="10" t="s">
        <v>845</v>
      </c>
      <c r="I467" s="12" t="str">
        <f>'[6]Res_Ginástica Geral'!H461</f>
        <v>Apto</v>
      </c>
      <c r="J467" s="13" t="str">
        <f>'[6]Res_Atletismo Geral'!H461</f>
        <v>Apto</v>
      </c>
      <c r="K467" s="13" t="str">
        <f>'[6]Res_Natação Geral'!H461</f>
        <v>Apto</v>
      </c>
      <c r="L467" s="14" t="s">
        <v>16</v>
      </c>
      <c r="M467" s="14" t="s">
        <v>16</v>
      </c>
      <c r="N467" s="14" t="s">
        <v>16</v>
      </c>
      <c r="O467" s="14"/>
      <c r="P467" s="10"/>
      <c r="Q467" s="16">
        <f t="shared" si="10"/>
        <v>6</v>
      </c>
      <c r="R467" s="14" t="s">
        <v>16</v>
      </c>
    </row>
    <row r="468" spans="1:21" ht="15" hidden="1" customHeight="1" x14ac:dyDescent="0.2">
      <c r="A468" s="8" t="s">
        <v>833</v>
      </c>
      <c r="B468" s="10">
        <v>12</v>
      </c>
      <c r="C468" s="128"/>
      <c r="D468" s="10"/>
      <c r="E468" s="10">
        <v>18</v>
      </c>
      <c r="F468" s="10" t="s">
        <v>846</v>
      </c>
      <c r="G468" s="11" t="s">
        <v>14</v>
      </c>
      <c r="H468" s="10" t="s">
        <v>847</v>
      </c>
      <c r="I468" s="12" t="str">
        <f>'[6]Res_Ginástica Geral'!H153</f>
        <v>Inapto</v>
      </c>
      <c r="J468" s="13" t="str">
        <f>'[6]Res_Atletismo Geral'!H153</f>
        <v>Apto</v>
      </c>
      <c r="K468" s="13" t="str">
        <f>'[6]Res_Natação Geral'!H153</f>
        <v>Apto</v>
      </c>
      <c r="L468" s="14" t="s">
        <v>16</v>
      </c>
      <c r="M468" s="12"/>
      <c r="N468" s="14" t="s">
        <v>16</v>
      </c>
      <c r="O468" s="14"/>
      <c r="P468" s="10"/>
      <c r="Q468" s="16">
        <f t="shared" si="10"/>
        <v>5</v>
      </c>
      <c r="R468" s="14" t="s">
        <v>17</v>
      </c>
      <c r="U468">
        <v>1</v>
      </c>
    </row>
    <row r="469" spans="1:21" ht="15" hidden="1" customHeight="1" x14ac:dyDescent="0.2">
      <c r="A469" s="8" t="s">
        <v>833</v>
      </c>
      <c r="B469" s="10">
        <v>13</v>
      </c>
      <c r="C469" s="128"/>
      <c r="D469" s="10"/>
      <c r="E469" s="17">
        <v>549</v>
      </c>
      <c r="F469" s="17" t="s">
        <v>252</v>
      </c>
      <c r="G469" s="18" t="s">
        <v>34</v>
      </c>
      <c r="H469" s="17" t="s">
        <v>253</v>
      </c>
      <c r="I469" s="20" t="str">
        <f>'[6]Res_Ginástica Geral'!H463</f>
        <v xml:space="preserve"> </v>
      </c>
      <c r="J469" s="21"/>
      <c r="K469" s="21"/>
      <c r="L469" s="22"/>
      <c r="M469" s="22"/>
      <c r="N469" s="22"/>
      <c r="O469" s="14"/>
      <c r="P469" s="10"/>
      <c r="Q469" s="20">
        <f t="shared" si="10"/>
        <v>1</v>
      </c>
      <c r="R469" s="22"/>
    </row>
    <row r="470" spans="1:21" ht="15" hidden="1" customHeight="1" x14ac:dyDescent="0.2">
      <c r="A470" s="8" t="s">
        <v>833</v>
      </c>
      <c r="B470" s="9">
        <v>14</v>
      </c>
      <c r="C470" s="128"/>
      <c r="D470" s="10"/>
      <c r="E470" s="10">
        <v>614</v>
      </c>
      <c r="F470" s="10" t="s">
        <v>848</v>
      </c>
      <c r="G470" s="38" t="s">
        <v>197</v>
      </c>
      <c r="H470" s="10" t="s">
        <v>849</v>
      </c>
      <c r="I470" s="14"/>
      <c r="J470" s="14"/>
      <c r="K470" s="14"/>
      <c r="L470" s="14"/>
      <c r="M470" s="12"/>
      <c r="N470" s="14"/>
      <c r="O470" s="14"/>
      <c r="P470" s="10"/>
      <c r="Q470" s="16">
        <f t="shared" si="10"/>
        <v>0</v>
      </c>
      <c r="R470" s="23"/>
      <c r="U470">
        <v>2</v>
      </c>
    </row>
    <row r="471" spans="1:21" ht="15" hidden="1" customHeight="1" x14ac:dyDescent="0.2">
      <c r="A471" s="8" t="s">
        <v>833</v>
      </c>
      <c r="B471" s="10">
        <v>15</v>
      </c>
      <c r="C471" s="128"/>
      <c r="D471" s="10"/>
      <c r="E471" s="10">
        <v>409</v>
      </c>
      <c r="F471" s="10" t="s">
        <v>850</v>
      </c>
      <c r="G471" s="11" t="s">
        <v>14</v>
      </c>
      <c r="H471" s="10" t="s">
        <v>851</v>
      </c>
      <c r="I471" s="14"/>
      <c r="J471" s="14"/>
      <c r="K471" s="14"/>
      <c r="L471" s="15"/>
      <c r="M471" s="14"/>
      <c r="N471" s="14"/>
      <c r="O471" s="14"/>
      <c r="P471" s="10"/>
      <c r="Q471" s="16">
        <f t="shared" si="10"/>
        <v>0</v>
      </c>
      <c r="R471" s="14"/>
      <c r="U471">
        <v>2</v>
      </c>
    </row>
    <row r="472" spans="1:21" ht="15" hidden="1" customHeight="1" x14ac:dyDescent="0.2">
      <c r="A472" s="8" t="s">
        <v>833</v>
      </c>
      <c r="B472" s="9">
        <v>16</v>
      </c>
      <c r="C472" s="128"/>
      <c r="D472" s="10"/>
      <c r="E472" s="10">
        <v>463</v>
      </c>
      <c r="F472" s="10" t="s">
        <v>852</v>
      </c>
      <c r="G472" s="11" t="s">
        <v>14</v>
      </c>
      <c r="H472" s="10" t="s">
        <v>853</v>
      </c>
      <c r="I472" s="12" t="str">
        <f>'[6]Res_Ginástica Geral'!H359</f>
        <v>Apto</v>
      </c>
      <c r="J472" s="13" t="str">
        <f>'[6]Res_Atletismo Geral'!H359</f>
        <v>Inapto</v>
      </c>
      <c r="K472" s="13" t="str">
        <f>'[6]Res_Natação Geral'!H359</f>
        <v>Apto</v>
      </c>
      <c r="L472" s="15"/>
      <c r="M472" s="15"/>
      <c r="N472" s="14" t="s">
        <v>16</v>
      </c>
      <c r="O472" s="14"/>
      <c r="P472" s="10"/>
      <c r="Q472" s="16">
        <f t="shared" si="10"/>
        <v>4</v>
      </c>
      <c r="R472" s="14" t="s">
        <v>17</v>
      </c>
      <c r="S472" s="26" t="s">
        <v>854</v>
      </c>
      <c r="U472">
        <v>1</v>
      </c>
    </row>
    <row r="473" spans="1:21" ht="15" hidden="1" customHeight="1" x14ac:dyDescent="0.2">
      <c r="A473" s="8" t="s">
        <v>833</v>
      </c>
      <c r="B473" s="9">
        <v>17</v>
      </c>
      <c r="C473" s="128"/>
      <c r="D473" s="10"/>
      <c r="E473" s="10">
        <v>114</v>
      </c>
      <c r="F473" s="10" t="s">
        <v>855</v>
      </c>
      <c r="G473" s="11" t="s">
        <v>14</v>
      </c>
      <c r="H473" s="10" t="s">
        <v>856</v>
      </c>
      <c r="I473" s="12" t="str">
        <f>'[6]Res_Ginástica Geral'!H467</f>
        <v>Apto</v>
      </c>
      <c r="J473" s="13" t="str">
        <f>'[6]Res_Atletismo Geral'!H467</f>
        <v>Apto</v>
      </c>
      <c r="K473" s="13" t="str">
        <f>'[6]Res_Natação Geral'!H467</f>
        <v>Apto</v>
      </c>
      <c r="L473" s="15"/>
      <c r="M473" s="15"/>
      <c r="N473" s="14" t="s">
        <v>16</v>
      </c>
      <c r="O473" s="14"/>
      <c r="P473" s="10"/>
      <c r="Q473" s="16">
        <f t="shared" si="10"/>
        <v>4</v>
      </c>
      <c r="R473" s="14" t="s">
        <v>16</v>
      </c>
    </row>
    <row r="474" spans="1:21" ht="15" hidden="1" customHeight="1" x14ac:dyDescent="0.2">
      <c r="A474" s="8" t="s">
        <v>833</v>
      </c>
      <c r="B474" s="9">
        <v>18</v>
      </c>
      <c r="C474" s="128"/>
      <c r="D474" s="10"/>
      <c r="E474" s="10">
        <v>3</v>
      </c>
      <c r="F474" s="10" t="s">
        <v>857</v>
      </c>
      <c r="G474" s="11" t="s">
        <v>14</v>
      </c>
      <c r="H474" s="10" t="s">
        <v>858</v>
      </c>
      <c r="I474" s="12" t="str">
        <f>'[6]Res_Ginástica Geral'!H468</f>
        <v>Apto</v>
      </c>
      <c r="J474" s="13" t="str">
        <f>'[6]Res_Atletismo Geral'!H468</f>
        <v>Apto</v>
      </c>
      <c r="K474" s="13" t="str">
        <f>'[6]Res_Natação Geral'!H468</f>
        <v>Apto</v>
      </c>
      <c r="L474" s="15"/>
      <c r="M474" s="15"/>
      <c r="N474" s="14" t="s">
        <v>16</v>
      </c>
      <c r="O474" s="14"/>
      <c r="P474" s="10"/>
      <c r="Q474" s="16">
        <f t="shared" si="10"/>
        <v>4</v>
      </c>
      <c r="R474" s="14" t="s">
        <v>16</v>
      </c>
    </row>
    <row r="475" spans="1:21" ht="15" hidden="1" customHeight="1" x14ac:dyDescent="0.2">
      <c r="A475" s="8" t="s">
        <v>833</v>
      </c>
      <c r="B475" s="10">
        <v>19</v>
      </c>
      <c r="C475" s="128"/>
      <c r="D475" s="10"/>
      <c r="E475" s="10">
        <v>438</v>
      </c>
      <c r="F475" s="10" t="s">
        <v>859</v>
      </c>
      <c r="G475" s="11" t="s">
        <v>14</v>
      </c>
      <c r="H475" s="10" t="s">
        <v>860</v>
      </c>
      <c r="I475" s="12" t="str">
        <f>'[6]Res_Ginástica Geral'!H156</f>
        <v>Inapto</v>
      </c>
      <c r="J475" s="13" t="str">
        <f>'[6]Res_Atletismo Geral'!H156</f>
        <v>Apto</v>
      </c>
      <c r="K475" s="13" t="str">
        <f>'[6]Res_Natação Geral'!H156</f>
        <v>Apto</v>
      </c>
      <c r="L475" s="14" t="s">
        <v>16</v>
      </c>
      <c r="M475" s="15"/>
      <c r="N475" s="14" t="s">
        <v>16</v>
      </c>
      <c r="O475" s="14"/>
      <c r="P475" s="10"/>
      <c r="Q475" s="16">
        <f t="shared" si="10"/>
        <v>5</v>
      </c>
      <c r="R475" s="14" t="s">
        <v>17</v>
      </c>
      <c r="U475">
        <v>1</v>
      </c>
    </row>
    <row r="476" spans="1:21" ht="15" hidden="1" customHeight="1" x14ac:dyDescent="0.2">
      <c r="A476" s="8" t="s">
        <v>833</v>
      </c>
      <c r="B476" s="9">
        <v>20</v>
      </c>
      <c r="C476" s="128"/>
      <c r="D476" s="10"/>
      <c r="E476" s="10">
        <v>492</v>
      </c>
      <c r="F476" s="10" t="s">
        <v>861</v>
      </c>
      <c r="G476" s="46" t="s">
        <v>21</v>
      </c>
      <c r="H476" s="10" t="s">
        <v>862</v>
      </c>
      <c r="I476" s="14"/>
      <c r="J476" s="14"/>
      <c r="K476" s="14"/>
      <c r="L476" s="14"/>
      <c r="M476" s="12"/>
      <c r="N476" s="14"/>
      <c r="O476" s="14"/>
      <c r="P476" s="10"/>
      <c r="Q476" s="16">
        <f t="shared" si="10"/>
        <v>0</v>
      </c>
      <c r="R476" s="23"/>
      <c r="U476">
        <v>2</v>
      </c>
    </row>
    <row r="477" spans="1:21" ht="15" hidden="1" customHeight="1" x14ac:dyDescent="0.2">
      <c r="A477" s="8" t="s">
        <v>833</v>
      </c>
      <c r="B477" s="9">
        <v>21</v>
      </c>
      <c r="C477" s="128"/>
      <c r="D477" s="10"/>
      <c r="E477" s="10">
        <v>205</v>
      </c>
      <c r="F477" s="10" t="s">
        <v>863</v>
      </c>
      <c r="G477" s="11" t="s">
        <v>14</v>
      </c>
      <c r="H477" s="10" t="s">
        <v>864</v>
      </c>
      <c r="I477" s="12" t="str">
        <f>'[6]Res_Ginástica Geral'!H471</f>
        <v>Apto</v>
      </c>
      <c r="J477" s="13" t="str">
        <f>'[6]Res_Atletismo Geral'!H471</f>
        <v>Apto</v>
      </c>
      <c r="K477" s="13" t="str">
        <f>'[6]Res_Natação Geral'!H471</f>
        <v>Apto</v>
      </c>
      <c r="L477" s="15"/>
      <c r="M477" s="14" t="s">
        <v>16</v>
      </c>
      <c r="N477" s="14" t="s">
        <v>16</v>
      </c>
      <c r="O477" s="14"/>
      <c r="P477" s="10"/>
      <c r="Q477" s="16">
        <f t="shared" si="10"/>
        <v>5</v>
      </c>
      <c r="R477" s="14" t="s">
        <v>16</v>
      </c>
    </row>
    <row r="478" spans="1:21" ht="15" hidden="1" customHeight="1" x14ac:dyDescent="0.2">
      <c r="A478" s="8" t="s">
        <v>833</v>
      </c>
      <c r="B478" s="10">
        <v>22</v>
      </c>
      <c r="C478" s="128"/>
      <c r="D478" s="10"/>
      <c r="E478" s="10">
        <v>607</v>
      </c>
      <c r="F478" s="10" t="s">
        <v>865</v>
      </c>
      <c r="G478" s="11" t="s">
        <v>14</v>
      </c>
      <c r="H478" s="10" t="s">
        <v>866</v>
      </c>
      <c r="I478" s="12" t="str">
        <f>'[6]Res_Ginástica Geral'!H485</f>
        <v>Apto</v>
      </c>
      <c r="J478" s="13" t="str">
        <f>'[6]Res_Atletismo Geral'!H485</f>
        <v>Inapto</v>
      </c>
      <c r="K478" s="13" t="str">
        <f>'[6]Res_Natação Geral'!H485</f>
        <v>Apto</v>
      </c>
      <c r="L478" s="15"/>
      <c r="M478" s="14" t="s">
        <v>16</v>
      </c>
      <c r="N478" s="14" t="s">
        <v>16</v>
      </c>
      <c r="O478" s="14"/>
      <c r="P478" s="10"/>
      <c r="Q478" s="16">
        <f t="shared" si="10"/>
        <v>5</v>
      </c>
      <c r="R478" s="14" t="s">
        <v>17</v>
      </c>
      <c r="U478">
        <v>1</v>
      </c>
    </row>
    <row r="479" spans="1:21" ht="15" hidden="1" customHeight="1" x14ac:dyDescent="0.2">
      <c r="A479" s="8" t="s">
        <v>833</v>
      </c>
      <c r="B479" s="9">
        <v>23</v>
      </c>
      <c r="C479" s="128"/>
      <c r="D479" s="10"/>
      <c r="E479" s="10">
        <v>247</v>
      </c>
      <c r="F479" s="10" t="s">
        <v>867</v>
      </c>
      <c r="G479" s="35" t="s">
        <v>21</v>
      </c>
      <c r="H479" s="10" t="s">
        <v>868</v>
      </c>
      <c r="I479" s="14"/>
      <c r="J479" s="14"/>
      <c r="K479" s="14"/>
      <c r="L479" s="14"/>
      <c r="M479" s="14"/>
      <c r="N479" s="15"/>
      <c r="O479" s="14"/>
      <c r="P479" s="10"/>
      <c r="Q479" s="16">
        <f t="shared" si="10"/>
        <v>0</v>
      </c>
      <c r="R479" s="14"/>
      <c r="U479">
        <v>2</v>
      </c>
    </row>
    <row r="480" spans="1:21" ht="15" hidden="1" customHeight="1" x14ac:dyDescent="0.2">
      <c r="A480" s="8" t="s">
        <v>833</v>
      </c>
      <c r="B480" s="9">
        <v>24</v>
      </c>
      <c r="C480" s="128"/>
      <c r="D480" s="10"/>
      <c r="E480" s="10">
        <v>328</v>
      </c>
      <c r="F480" s="10" t="s">
        <v>869</v>
      </c>
      <c r="G480" s="11" t="s">
        <v>14</v>
      </c>
      <c r="H480" s="10" t="s">
        <v>870</v>
      </c>
      <c r="I480" s="12" t="str">
        <f>'[6]Res_Ginástica Geral'!H486</f>
        <v>Apto</v>
      </c>
      <c r="J480" s="13" t="str">
        <f>'[6]Res_Atletismo Geral'!H486</f>
        <v>Inapto</v>
      </c>
      <c r="K480" s="13" t="str">
        <f>'[6]Res_Natação Geral'!H486</f>
        <v>Apto</v>
      </c>
      <c r="L480" s="15"/>
      <c r="M480" s="14" t="s">
        <v>16</v>
      </c>
      <c r="N480" s="14" t="s">
        <v>16</v>
      </c>
      <c r="O480" s="14"/>
      <c r="P480" s="10"/>
      <c r="Q480" s="16">
        <f t="shared" si="10"/>
        <v>5</v>
      </c>
      <c r="R480" s="14" t="s">
        <v>17</v>
      </c>
      <c r="U480">
        <v>1</v>
      </c>
    </row>
    <row r="481" spans="1:21" ht="17" thickBot="1" x14ac:dyDescent="0.25">
      <c r="A481" s="8" t="s">
        <v>833</v>
      </c>
      <c r="B481" s="10">
        <v>25</v>
      </c>
      <c r="C481" s="129"/>
      <c r="D481" s="10">
        <v>17</v>
      </c>
      <c r="E481" s="10">
        <v>555</v>
      </c>
      <c r="F481" s="10" t="s">
        <v>871</v>
      </c>
      <c r="G481" s="11" t="s">
        <v>14</v>
      </c>
      <c r="H481" s="10" t="s">
        <v>872</v>
      </c>
      <c r="I481" s="14"/>
      <c r="J481" s="14"/>
      <c r="K481" s="14"/>
      <c r="L481" s="14"/>
      <c r="M481" s="12"/>
      <c r="N481" s="15"/>
      <c r="O481" s="14"/>
      <c r="P481" s="10"/>
      <c r="Q481" s="16">
        <f t="shared" si="10"/>
        <v>0</v>
      </c>
      <c r="R481" s="23"/>
      <c r="S481" s="26" t="s">
        <v>94</v>
      </c>
      <c r="U481">
        <v>2</v>
      </c>
    </row>
    <row r="482" spans="1:21" ht="17" hidden="1" thickBot="1" x14ac:dyDescent="0.25">
      <c r="A482" s="8" t="s">
        <v>833</v>
      </c>
      <c r="B482" s="9">
        <v>26</v>
      </c>
      <c r="C482" s="9"/>
      <c r="D482" s="9"/>
      <c r="E482" s="10">
        <v>481</v>
      </c>
      <c r="F482" s="10" t="s">
        <v>873</v>
      </c>
      <c r="G482" s="11" t="s">
        <v>14</v>
      </c>
      <c r="H482" s="10" t="s">
        <v>874</v>
      </c>
      <c r="I482" s="14"/>
      <c r="J482" s="14"/>
      <c r="K482" s="14"/>
      <c r="L482" s="15"/>
      <c r="M482" s="14"/>
      <c r="N482" s="14"/>
      <c r="O482" s="15"/>
      <c r="P482" s="15"/>
      <c r="Q482" s="16">
        <f t="shared" si="10"/>
        <v>0</v>
      </c>
      <c r="R482" s="14"/>
      <c r="U482">
        <v>2</v>
      </c>
    </row>
    <row r="483" spans="1:21" ht="17" hidden="1" thickBot="1" x14ac:dyDescent="0.25">
      <c r="A483" s="8" t="s">
        <v>833</v>
      </c>
      <c r="B483" s="9">
        <v>27</v>
      </c>
      <c r="C483" s="9"/>
      <c r="D483" s="9"/>
      <c r="E483" s="10">
        <v>343</v>
      </c>
      <c r="F483" s="10" t="s">
        <v>875</v>
      </c>
      <c r="G483" s="11" t="s">
        <v>14</v>
      </c>
      <c r="H483" s="10" t="s">
        <v>876</v>
      </c>
      <c r="I483" s="12" t="str">
        <f>'[6]Res_Ginástica Geral'!H477</f>
        <v>Apto</v>
      </c>
      <c r="J483" s="12">
        <f>'[6]Res_Ginástica Geral'!I477</f>
        <v>0</v>
      </c>
      <c r="K483" s="12">
        <f>'[6]Res_Ginástica Geral'!J477</f>
        <v>0</v>
      </c>
      <c r="L483" s="15"/>
      <c r="M483" s="14" t="s">
        <v>16</v>
      </c>
      <c r="N483" s="14" t="s">
        <v>16</v>
      </c>
      <c r="O483" s="15"/>
      <c r="P483" s="15"/>
      <c r="Q483" s="16">
        <f t="shared" si="10"/>
        <v>5</v>
      </c>
      <c r="R483" s="14" t="s">
        <v>16</v>
      </c>
    </row>
    <row r="484" spans="1:21" ht="17" hidden="1" thickBot="1" x14ac:dyDescent="0.25">
      <c r="A484" s="8" t="s">
        <v>833</v>
      </c>
      <c r="B484" s="9">
        <v>28</v>
      </c>
      <c r="C484" s="9"/>
      <c r="D484" s="9"/>
      <c r="E484" s="45">
        <v>274</v>
      </c>
      <c r="F484" s="10" t="s">
        <v>877</v>
      </c>
      <c r="G484" s="11" t="s">
        <v>14</v>
      </c>
      <c r="H484" s="10" t="s">
        <v>878</v>
      </c>
      <c r="I484" s="12" t="str">
        <f>'[6]Res_Ginástica Geral'!H478</f>
        <v>Apto</v>
      </c>
      <c r="J484" s="12">
        <f>'[6]Res_Ginástica Geral'!I478</f>
        <v>0</v>
      </c>
      <c r="K484" s="12">
        <f>'[6]Res_Ginástica Geral'!J478</f>
        <v>0</v>
      </c>
      <c r="L484" s="15"/>
      <c r="M484" s="14" t="s">
        <v>16</v>
      </c>
      <c r="N484" s="14" t="s">
        <v>16</v>
      </c>
      <c r="O484" s="15"/>
      <c r="P484" s="15"/>
      <c r="Q484" s="16">
        <f t="shared" si="10"/>
        <v>5</v>
      </c>
      <c r="R484" s="14" t="s">
        <v>16</v>
      </c>
    </row>
    <row r="485" spans="1:21" ht="17" hidden="1" thickBot="1" x14ac:dyDescent="0.25">
      <c r="A485" s="8" t="s">
        <v>833</v>
      </c>
      <c r="B485" s="10">
        <v>29</v>
      </c>
      <c r="C485" s="10"/>
      <c r="D485" s="10"/>
      <c r="E485" s="17">
        <v>267</v>
      </c>
      <c r="F485" s="17" t="s">
        <v>877</v>
      </c>
      <c r="G485" s="18" t="s">
        <v>34</v>
      </c>
      <c r="H485" s="17" t="s">
        <v>878</v>
      </c>
      <c r="I485" s="20" t="str">
        <f>'[6]Res_Ginástica Geral'!H479</f>
        <v xml:space="preserve"> </v>
      </c>
      <c r="J485" s="20">
        <f>'[6]Res_Ginástica Geral'!I479</f>
        <v>0</v>
      </c>
      <c r="K485" s="20">
        <f>'[6]Res_Ginástica Geral'!J479</f>
        <v>0</v>
      </c>
      <c r="L485" s="22"/>
      <c r="M485" s="22"/>
      <c r="N485" s="22"/>
      <c r="O485" s="22"/>
      <c r="P485" s="22"/>
      <c r="Q485" s="20">
        <f t="shared" si="10"/>
        <v>3</v>
      </c>
      <c r="R485" s="22"/>
    </row>
    <row r="486" spans="1:21" ht="17" hidden="1" thickBot="1" x14ac:dyDescent="0.25">
      <c r="A486" s="8" t="s">
        <v>833</v>
      </c>
      <c r="B486" s="9">
        <v>30</v>
      </c>
      <c r="C486" s="9"/>
      <c r="D486" s="9"/>
      <c r="E486" s="10">
        <v>355</v>
      </c>
      <c r="F486" s="10" t="s">
        <v>879</v>
      </c>
      <c r="G486" s="11" t="s">
        <v>14</v>
      </c>
      <c r="H486" s="10" t="s">
        <v>880</v>
      </c>
      <c r="I486" s="12" t="str">
        <f>'[6]Res_Ginástica Geral'!H480</f>
        <v>Apto</v>
      </c>
      <c r="J486" s="12">
        <f>'[6]Res_Ginástica Geral'!I480</f>
        <v>0</v>
      </c>
      <c r="K486" s="12">
        <f>'[6]Res_Ginástica Geral'!J480</f>
        <v>0</v>
      </c>
      <c r="L486" s="15"/>
      <c r="M486" s="14" t="s">
        <v>16</v>
      </c>
      <c r="N486" s="14" t="s">
        <v>16</v>
      </c>
      <c r="O486" s="15"/>
      <c r="P486" s="15"/>
      <c r="Q486" s="16">
        <f t="shared" si="10"/>
        <v>5</v>
      </c>
      <c r="R486" s="14" t="s">
        <v>16</v>
      </c>
    </row>
    <row r="487" spans="1:21" ht="17" hidden="1" thickBot="1" x14ac:dyDescent="0.25">
      <c r="A487" s="8" t="s">
        <v>833</v>
      </c>
      <c r="B487" s="9">
        <v>31</v>
      </c>
      <c r="C487" s="9"/>
      <c r="D487" s="9"/>
      <c r="E487" s="10">
        <v>222</v>
      </c>
      <c r="F487" s="10" t="s">
        <v>243</v>
      </c>
      <c r="G487" s="38" t="s">
        <v>197</v>
      </c>
      <c r="H487" s="10" t="s">
        <v>244</v>
      </c>
      <c r="I487" s="14"/>
      <c r="J487" s="14"/>
      <c r="K487" s="14"/>
      <c r="L487" s="14"/>
      <c r="M487" s="14"/>
      <c r="N487" s="15"/>
      <c r="O487" s="15"/>
      <c r="P487" s="15"/>
      <c r="Q487" s="16">
        <f t="shared" si="10"/>
        <v>0</v>
      </c>
      <c r="R487" s="14"/>
      <c r="U487">
        <v>2</v>
      </c>
    </row>
    <row r="488" spans="1:21" ht="17" hidden="1" thickBot="1" x14ac:dyDescent="0.25">
      <c r="A488" s="8" t="s">
        <v>833</v>
      </c>
      <c r="B488" s="9">
        <v>32</v>
      </c>
      <c r="C488" s="9"/>
      <c r="D488" s="9"/>
      <c r="E488" s="10">
        <v>558</v>
      </c>
      <c r="F488" s="10" t="s">
        <v>881</v>
      </c>
      <c r="G488" s="11" t="s">
        <v>14</v>
      </c>
      <c r="H488" s="10" t="s">
        <v>882</v>
      </c>
      <c r="I488" s="12" t="str">
        <f>'[6]Res_Ginástica Geral'!H482</f>
        <v>Apto</v>
      </c>
      <c r="J488" s="13" t="str">
        <f>'[6]Res_Atletismo Geral'!H482</f>
        <v>Apto</v>
      </c>
      <c r="K488" s="13" t="str">
        <f>'[6]Res_Natação Geral'!H482</f>
        <v>Apto</v>
      </c>
      <c r="L488" s="15"/>
      <c r="M488" s="14" t="s">
        <v>16</v>
      </c>
      <c r="N488" s="14" t="s">
        <v>16</v>
      </c>
      <c r="O488" s="15"/>
      <c r="P488" s="15"/>
      <c r="Q488" s="16">
        <f t="shared" si="10"/>
        <v>5</v>
      </c>
      <c r="R488" s="14" t="s">
        <v>16</v>
      </c>
    </row>
    <row r="489" spans="1:21" ht="17" hidden="1" thickBot="1" x14ac:dyDescent="0.25">
      <c r="A489" s="8" t="s">
        <v>833</v>
      </c>
      <c r="B489" s="9">
        <v>33</v>
      </c>
      <c r="C489" s="9"/>
      <c r="D489" s="9"/>
      <c r="E489" s="10">
        <v>300</v>
      </c>
      <c r="F489" s="10" t="s">
        <v>883</v>
      </c>
      <c r="G489" s="11" t="s">
        <v>14</v>
      </c>
      <c r="H489" s="10" t="s">
        <v>884</v>
      </c>
      <c r="I489" s="12" t="str">
        <f>'[6]Res_Ginástica Geral'!H483</f>
        <v>Apto</v>
      </c>
      <c r="J489" s="13" t="str">
        <f>'[6]Res_Atletismo Geral'!H483</f>
        <v>Apto</v>
      </c>
      <c r="K489" s="13" t="str">
        <f>'[6]Res_Natação Geral'!H483</f>
        <v>Apto</v>
      </c>
      <c r="L489" s="15"/>
      <c r="M489" s="14" t="s">
        <v>16</v>
      </c>
      <c r="N489" s="14" t="s">
        <v>16</v>
      </c>
      <c r="O489" s="15"/>
      <c r="P489" s="15"/>
      <c r="Q489" s="16">
        <f t="shared" si="10"/>
        <v>5</v>
      </c>
      <c r="R489" s="14" t="s">
        <v>16</v>
      </c>
    </row>
    <row r="490" spans="1:21" ht="17" hidden="1" thickBot="1" x14ac:dyDescent="0.25">
      <c r="A490" s="8" t="s">
        <v>833</v>
      </c>
      <c r="B490" s="10">
        <v>34</v>
      </c>
      <c r="C490" s="10"/>
      <c r="D490" s="10"/>
      <c r="E490" s="10">
        <v>149</v>
      </c>
      <c r="F490" s="10" t="s">
        <v>885</v>
      </c>
      <c r="G490" s="11" t="s">
        <v>14</v>
      </c>
      <c r="H490" s="10" t="s">
        <v>886</v>
      </c>
      <c r="I490" s="12" t="str">
        <f>'[6]Res_Ginástica Geral'!H326</f>
        <v>Apto</v>
      </c>
      <c r="J490" s="13" t="str">
        <f>'[6]Res_Atletismo Geral'!H326</f>
        <v>Inapto</v>
      </c>
      <c r="K490" s="13" t="str">
        <f>'[6]Res_Natação Geral'!H326</f>
        <v>Apto</v>
      </c>
      <c r="L490" s="14" t="s">
        <v>16</v>
      </c>
      <c r="M490" s="14" t="s">
        <v>16</v>
      </c>
      <c r="N490" s="15"/>
      <c r="O490" s="15"/>
      <c r="P490" s="15"/>
      <c r="Q490" s="16">
        <f t="shared" si="10"/>
        <v>5</v>
      </c>
      <c r="R490" s="14" t="s">
        <v>17</v>
      </c>
      <c r="U490">
        <v>1</v>
      </c>
    </row>
    <row r="491" spans="1:21" ht="17" hidden="1" thickBot="1" x14ac:dyDescent="0.25">
      <c r="A491" s="8" t="s">
        <v>833</v>
      </c>
      <c r="B491" s="9">
        <v>35</v>
      </c>
      <c r="C491" s="9"/>
      <c r="D491" s="9"/>
      <c r="E491" s="10">
        <v>108</v>
      </c>
      <c r="F491" s="10" t="s">
        <v>887</v>
      </c>
      <c r="G491" s="11" t="s">
        <v>14</v>
      </c>
      <c r="H491" s="10" t="s">
        <v>888</v>
      </c>
      <c r="I491" s="12" t="str">
        <f>'[6]Res_Ginástica Geral'!H161</f>
        <v>Apto</v>
      </c>
      <c r="J491" s="13" t="str">
        <f>'[6]Res_Atletismo Geral'!H161</f>
        <v>Inapto</v>
      </c>
      <c r="K491" s="13" t="str">
        <f>'[6]Res_Natação Geral'!H161</f>
        <v>Apto</v>
      </c>
      <c r="L491" s="14" t="s">
        <v>16</v>
      </c>
      <c r="M491" s="12"/>
      <c r="N491" s="14" t="s">
        <v>16</v>
      </c>
      <c r="O491" s="12"/>
      <c r="P491" s="12"/>
      <c r="Q491" s="16">
        <f t="shared" si="10"/>
        <v>5</v>
      </c>
      <c r="R491" s="14" t="s">
        <v>17</v>
      </c>
      <c r="S491" s="26">
        <f>COUNTA(Q450:Q492)</f>
        <v>43</v>
      </c>
      <c r="T491" s="47">
        <f>(43-2)</f>
        <v>41</v>
      </c>
      <c r="U491">
        <v>1</v>
      </c>
    </row>
    <row r="492" spans="1:21" ht="17" hidden="1" thickBot="1" x14ac:dyDescent="0.25">
      <c r="A492" s="8" t="s">
        <v>833</v>
      </c>
      <c r="B492" s="9">
        <v>36</v>
      </c>
      <c r="C492" s="9"/>
      <c r="D492" s="9"/>
      <c r="E492" s="10">
        <v>133</v>
      </c>
      <c r="F492" s="10" t="s">
        <v>889</v>
      </c>
      <c r="G492" s="11" t="s">
        <v>14</v>
      </c>
      <c r="H492" s="10" t="s">
        <v>890</v>
      </c>
      <c r="I492" s="14"/>
      <c r="J492" s="14"/>
      <c r="K492" s="14"/>
      <c r="L492" s="15"/>
      <c r="M492" s="14"/>
      <c r="N492" s="14"/>
      <c r="O492" s="15"/>
      <c r="P492" s="15"/>
      <c r="Q492" s="16">
        <f t="shared" si="10"/>
        <v>0</v>
      </c>
      <c r="R492" s="14"/>
      <c r="U492">
        <v>2</v>
      </c>
    </row>
    <row r="493" spans="1:21" ht="17" hidden="1" thickBot="1" x14ac:dyDescent="0.25">
      <c r="A493" s="8" t="s">
        <v>833</v>
      </c>
      <c r="B493" s="10">
        <v>37</v>
      </c>
      <c r="C493" s="10"/>
      <c r="D493" s="10"/>
      <c r="E493" s="10">
        <v>480</v>
      </c>
      <c r="F493" s="10" t="s">
        <v>891</v>
      </c>
      <c r="G493" s="11" t="s">
        <v>14</v>
      </c>
      <c r="H493" s="10" t="s">
        <v>892</v>
      </c>
      <c r="I493" s="12" t="str">
        <f>'[6]Res_Ginástica Geral'!H329</f>
        <v>Apto</v>
      </c>
      <c r="J493" s="13" t="str">
        <f>'[6]Res_Atletismo Geral'!H329</f>
        <v>Apto</v>
      </c>
      <c r="K493" s="13" t="str">
        <f>'[6]Res_Natação Geral'!H329</f>
        <v>Apto</v>
      </c>
      <c r="L493" s="14" t="s">
        <v>17</v>
      </c>
      <c r="M493" s="14" t="s">
        <v>16</v>
      </c>
      <c r="N493" s="15"/>
      <c r="O493" s="15"/>
      <c r="P493" s="15"/>
      <c r="Q493" s="16">
        <f t="shared" si="10"/>
        <v>5</v>
      </c>
      <c r="R493" s="14" t="s">
        <v>17</v>
      </c>
      <c r="U493">
        <v>1</v>
      </c>
    </row>
    <row r="494" spans="1:21" ht="17" hidden="1" thickBot="1" x14ac:dyDescent="0.25">
      <c r="A494" s="8" t="s">
        <v>833</v>
      </c>
      <c r="B494" s="9">
        <v>38</v>
      </c>
      <c r="C494" s="9"/>
      <c r="D494" s="9"/>
      <c r="E494" s="10">
        <v>348</v>
      </c>
      <c r="F494" s="10" t="s">
        <v>893</v>
      </c>
      <c r="G494" s="11" t="s">
        <v>14</v>
      </c>
      <c r="H494" s="10" t="s">
        <v>894</v>
      </c>
      <c r="I494" s="12" t="str">
        <f>'[6]Res_Ginástica Geral'!H488</f>
        <v>Apto</v>
      </c>
      <c r="J494" s="13" t="str">
        <f>'[6]Res_Atletismo Geral'!H488</f>
        <v>Apto</v>
      </c>
      <c r="K494" s="13" t="str">
        <f>'[6]Res_Natação Geral'!H488</f>
        <v>Apto</v>
      </c>
      <c r="L494" s="15"/>
      <c r="M494" s="14" t="s">
        <v>16</v>
      </c>
      <c r="N494" s="14" t="s">
        <v>16</v>
      </c>
      <c r="O494" s="15"/>
      <c r="P494" s="15"/>
      <c r="Q494" s="16">
        <f t="shared" si="10"/>
        <v>5</v>
      </c>
      <c r="R494" s="14" t="s">
        <v>16</v>
      </c>
    </row>
    <row r="495" spans="1:21" ht="17" hidden="1" thickBot="1" x14ac:dyDescent="0.25">
      <c r="A495" s="8" t="s">
        <v>833</v>
      </c>
      <c r="B495" s="10">
        <v>39</v>
      </c>
      <c r="C495" s="10"/>
      <c r="D495" s="10"/>
      <c r="E495" s="10">
        <v>158</v>
      </c>
      <c r="F495" s="10" t="s">
        <v>627</v>
      </c>
      <c r="G495" s="11" t="s">
        <v>14</v>
      </c>
      <c r="H495" s="10" t="s">
        <v>628</v>
      </c>
      <c r="I495" s="14"/>
      <c r="J495" s="14"/>
      <c r="K495" s="14"/>
      <c r="L495" s="14"/>
      <c r="M495" s="14"/>
      <c r="N495" s="15"/>
      <c r="O495" s="15"/>
      <c r="P495" s="15"/>
      <c r="Q495" s="16">
        <f t="shared" si="10"/>
        <v>0</v>
      </c>
      <c r="R495" s="14"/>
      <c r="S495" s="26">
        <f>COUNTA(Q440:Q496)</f>
        <v>57</v>
      </c>
      <c r="T495" s="47">
        <f>(57-4)</f>
        <v>53</v>
      </c>
      <c r="U495">
        <v>2</v>
      </c>
    </row>
    <row r="496" spans="1:21" ht="17" hidden="1" thickBot="1" x14ac:dyDescent="0.25">
      <c r="A496" s="8" t="s">
        <v>833</v>
      </c>
      <c r="B496" s="10">
        <v>40</v>
      </c>
      <c r="C496" s="10"/>
      <c r="D496" s="10"/>
      <c r="E496" s="17">
        <v>163</v>
      </c>
      <c r="F496" s="17" t="s">
        <v>830</v>
      </c>
      <c r="G496" s="18" t="s">
        <v>34</v>
      </c>
      <c r="H496" s="17" t="s">
        <v>831</v>
      </c>
      <c r="I496" s="20" t="str">
        <f>'[6]Res_Ginástica Geral'!H490</f>
        <v xml:space="preserve"> </v>
      </c>
      <c r="J496" s="21"/>
      <c r="K496" s="21"/>
      <c r="L496" s="22"/>
      <c r="M496" s="22"/>
      <c r="N496" s="22"/>
      <c r="O496" s="22"/>
      <c r="P496" s="22"/>
      <c r="Q496" s="20">
        <f t="shared" si="10"/>
        <v>1</v>
      </c>
      <c r="R496" s="22"/>
      <c r="S496" s="26" t="s">
        <v>833</v>
      </c>
    </row>
    <row r="497" spans="1:21" ht="17" hidden="1" thickBot="1" x14ac:dyDescent="0.25">
      <c r="A497" s="8" t="s">
        <v>833</v>
      </c>
      <c r="B497" s="9">
        <v>41</v>
      </c>
      <c r="C497" s="9"/>
      <c r="D497" s="9"/>
      <c r="E497" s="45">
        <v>326</v>
      </c>
      <c r="F497" s="10" t="s">
        <v>830</v>
      </c>
      <c r="G497" s="11" t="s">
        <v>14</v>
      </c>
      <c r="H497" s="10" t="s">
        <v>831</v>
      </c>
      <c r="I497" s="12" t="str">
        <f>'[6]Res_Ginástica Geral'!H491</f>
        <v>Apto</v>
      </c>
      <c r="J497" s="13" t="str">
        <f>'[6]Res_Atletismo Geral'!H491</f>
        <v>Apto</v>
      </c>
      <c r="K497" s="13" t="str">
        <f>'[6]Res_Natação Geral'!H491</f>
        <v>Apto</v>
      </c>
      <c r="L497" s="15"/>
      <c r="M497" s="14" t="s">
        <v>16</v>
      </c>
      <c r="N497" s="14" t="s">
        <v>16</v>
      </c>
      <c r="O497" s="15"/>
      <c r="P497" s="15"/>
      <c r="Q497" s="16">
        <f t="shared" si="10"/>
        <v>5</v>
      </c>
      <c r="R497" s="14" t="s">
        <v>16</v>
      </c>
      <c r="S497" s="26">
        <f>COUNTA(Q457:Q498)</f>
        <v>42</v>
      </c>
      <c r="T497" s="32">
        <f>(42-4)</f>
        <v>38</v>
      </c>
    </row>
    <row r="498" spans="1:21" ht="17" hidden="1" thickBot="1" x14ac:dyDescent="0.25">
      <c r="A498" s="8" t="s">
        <v>833</v>
      </c>
      <c r="B498" s="9">
        <v>42</v>
      </c>
      <c r="C498" s="9"/>
      <c r="D498" s="9"/>
      <c r="E498" s="10">
        <v>338</v>
      </c>
      <c r="F498" s="10" t="s">
        <v>895</v>
      </c>
      <c r="G498" s="11" t="s">
        <v>14</v>
      </c>
      <c r="H498" s="10" t="s">
        <v>896</v>
      </c>
      <c r="I498" s="12" t="str">
        <f>'[6]Res_Ginástica Geral'!H492</f>
        <v>Apto</v>
      </c>
      <c r="J498" s="13" t="str">
        <f>'[6]Res_Atletismo Geral'!H492</f>
        <v>Apto</v>
      </c>
      <c r="K498" s="13" t="str">
        <f>'[6]Res_Natação Geral'!H492</f>
        <v>Apto</v>
      </c>
      <c r="L498" s="15"/>
      <c r="M498" s="14" t="s">
        <v>16</v>
      </c>
      <c r="N498" s="14" t="s">
        <v>16</v>
      </c>
      <c r="O498" s="15"/>
      <c r="P498" s="15"/>
      <c r="Q498" s="16">
        <f t="shared" si="10"/>
        <v>5</v>
      </c>
      <c r="R498" s="14" t="s">
        <v>16</v>
      </c>
      <c r="S498" s="26" t="s">
        <v>897</v>
      </c>
    </row>
    <row r="499" spans="1:21" ht="17" thickBot="1" x14ac:dyDescent="0.25">
      <c r="A499" s="48"/>
      <c r="B499" s="48"/>
      <c r="C499" s="48"/>
      <c r="D499" s="48"/>
      <c r="E499" s="48"/>
      <c r="F499" s="48"/>
      <c r="G499" s="49"/>
      <c r="H499" s="48"/>
      <c r="I499" s="30" t="s">
        <v>8</v>
      </c>
      <c r="J499" s="30" t="s">
        <v>87</v>
      </c>
      <c r="K499" s="30" t="s">
        <v>88</v>
      </c>
      <c r="L499" s="30" t="s">
        <v>89</v>
      </c>
      <c r="M499" s="31" t="s">
        <v>90</v>
      </c>
      <c r="N499" s="31" t="s">
        <v>91</v>
      </c>
      <c r="O499" s="30" t="s">
        <v>92</v>
      </c>
      <c r="P499" s="30" t="s">
        <v>1024</v>
      </c>
      <c r="Q499" s="30" t="s">
        <v>10</v>
      </c>
      <c r="R499" s="30" t="s">
        <v>93</v>
      </c>
      <c r="S499" s="26">
        <f>SUM(S456+S497)</f>
        <v>84</v>
      </c>
      <c r="T499" s="44">
        <f>(38+40)</f>
        <v>78</v>
      </c>
    </row>
    <row r="500" spans="1:21" ht="17" thickBot="1" x14ac:dyDescent="0.25">
      <c r="Q500"/>
      <c r="R500"/>
    </row>
    <row r="501" spans="1:21" ht="17" thickBot="1" x14ac:dyDescent="0.25">
      <c r="B501" s="71"/>
      <c r="C501" s="111" t="s">
        <v>1004</v>
      </c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3"/>
      <c r="U501">
        <f>COUNTIF(U8:U495,1)</f>
        <v>90</v>
      </c>
    </row>
    <row r="502" spans="1:21" x14ac:dyDescent="0.2">
      <c r="B502" s="71"/>
      <c r="C502" s="1" t="s">
        <v>1</v>
      </c>
      <c r="D502" s="2" t="s">
        <v>1025</v>
      </c>
      <c r="E502" s="51" t="s">
        <v>4</v>
      </c>
      <c r="F502" s="72" t="s">
        <v>5</v>
      </c>
      <c r="G502" s="5" t="s">
        <v>4</v>
      </c>
      <c r="H502" s="5" t="s">
        <v>7</v>
      </c>
      <c r="I502" s="6" t="s">
        <v>6</v>
      </c>
      <c r="J502" s="52" t="s">
        <v>7</v>
      </c>
      <c r="K502" s="7" t="s">
        <v>8</v>
      </c>
      <c r="L502" s="7" t="s">
        <v>87</v>
      </c>
      <c r="M502" s="7" t="s">
        <v>88</v>
      </c>
      <c r="N502" s="7" t="s">
        <v>901</v>
      </c>
      <c r="O502" s="7" t="s">
        <v>92</v>
      </c>
      <c r="P502" s="7" t="s">
        <v>9</v>
      </c>
      <c r="Q502" s="7" t="s">
        <v>92</v>
      </c>
      <c r="R502" s="6" t="s">
        <v>10</v>
      </c>
      <c r="S502" s="6" t="s">
        <v>9</v>
      </c>
      <c r="T502" s="6" t="s">
        <v>11</v>
      </c>
    </row>
    <row r="503" spans="1:21" ht="15" customHeight="1" x14ac:dyDescent="0.2">
      <c r="C503" s="126" t="s">
        <v>1026</v>
      </c>
      <c r="D503" s="10">
        <v>1</v>
      </c>
      <c r="E503" s="10"/>
      <c r="F503" s="10" t="s">
        <v>917</v>
      </c>
      <c r="G503" s="53" t="s">
        <v>916</v>
      </c>
      <c r="H503" s="10"/>
      <c r="I503" s="16"/>
      <c r="J503" s="10"/>
      <c r="K503" s="16"/>
      <c r="L503" s="16"/>
      <c r="M503" s="16"/>
      <c r="N503" s="16"/>
      <c r="O503" s="14"/>
      <c r="P503" s="16"/>
      <c r="Q503" s="16"/>
      <c r="R503" s="16"/>
      <c r="S503" s="16"/>
      <c r="T503" s="50"/>
      <c r="U503">
        <f>COUNTIF(U9:U496,2)</f>
        <v>66</v>
      </c>
    </row>
    <row r="504" spans="1:21" x14ac:dyDescent="0.2">
      <c r="C504" s="126"/>
      <c r="D504" s="10">
        <v>2</v>
      </c>
      <c r="E504" s="10"/>
      <c r="F504" s="10" t="s">
        <v>919</v>
      </c>
      <c r="G504" s="53" t="s">
        <v>918</v>
      </c>
      <c r="H504" s="10"/>
      <c r="I504" s="16"/>
      <c r="J504" s="10"/>
      <c r="K504" s="16"/>
      <c r="L504" s="16"/>
      <c r="M504" s="16"/>
      <c r="N504" s="16"/>
      <c r="O504" s="14"/>
      <c r="P504" s="16"/>
      <c r="Q504" s="16"/>
      <c r="R504" s="16"/>
      <c r="S504" s="16"/>
      <c r="T504" s="50"/>
    </row>
    <row r="505" spans="1:21" x14ac:dyDescent="0.2">
      <c r="C505" s="126"/>
      <c r="D505" s="10">
        <v>3</v>
      </c>
      <c r="E505" s="10"/>
      <c r="F505" s="10" t="s">
        <v>47</v>
      </c>
      <c r="G505" s="53" t="s">
        <v>923</v>
      </c>
      <c r="H505" s="10"/>
      <c r="I505" s="16"/>
      <c r="J505" s="10"/>
      <c r="K505" s="16"/>
      <c r="L505" s="16"/>
      <c r="M505" s="16"/>
      <c r="N505" s="16"/>
      <c r="O505" s="14"/>
      <c r="P505" s="16"/>
      <c r="Q505" s="16"/>
      <c r="R505" s="16"/>
      <c r="S505" s="16"/>
      <c r="T505" s="50"/>
    </row>
    <row r="506" spans="1:21" x14ac:dyDescent="0.2">
      <c r="C506" s="126"/>
      <c r="D506" s="10">
        <v>4</v>
      </c>
      <c r="E506" s="10"/>
      <c r="F506" s="10" t="s">
        <v>929</v>
      </c>
      <c r="G506" s="53" t="s">
        <v>928</v>
      </c>
      <c r="H506" s="10"/>
      <c r="I506" s="16"/>
      <c r="J506" s="10"/>
      <c r="K506" s="16"/>
      <c r="L506" s="16"/>
      <c r="M506" s="16"/>
      <c r="N506" s="16"/>
      <c r="O506" s="14"/>
      <c r="P506" s="16"/>
      <c r="Q506" s="16"/>
      <c r="R506" s="16"/>
      <c r="S506" s="16"/>
      <c r="T506" s="50"/>
    </row>
    <row r="507" spans="1:21" x14ac:dyDescent="0.2">
      <c r="C507" s="126"/>
      <c r="D507" s="10">
        <v>5</v>
      </c>
      <c r="E507" s="10"/>
      <c r="F507" s="10" t="s">
        <v>937</v>
      </c>
      <c r="G507" s="53" t="s">
        <v>936</v>
      </c>
      <c r="H507" s="10"/>
      <c r="I507" s="16"/>
      <c r="J507" s="10"/>
      <c r="K507" s="16"/>
      <c r="L507" s="16"/>
      <c r="M507" s="16"/>
      <c r="N507" s="16"/>
      <c r="O507" s="14"/>
      <c r="P507" s="16"/>
      <c r="Q507" s="16"/>
      <c r="R507" s="16"/>
      <c r="S507" s="16"/>
      <c r="T507" s="50"/>
    </row>
    <row r="508" spans="1:21" x14ac:dyDescent="0.2">
      <c r="C508" s="126"/>
      <c r="D508" s="10">
        <v>6</v>
      </c>
      <c r="E508" s="10"/>
      <c r="F508" s="10" t="s">
        <v>939</v>
      </c>
      <c r="G508" s="53" t="s">
        <v>938</v>
      </c>
      <c r="H508" s="10"/>
      <c r="I508" s="16"/>
      <c r="J508" s="10"/>
      <c r="K508" s="16"/>
      <c r="L508" s="16"/>
      <c r="M508" s="16"/>
      <c r="N508" s="16"/>
      <c r="O508" s="14"/>
      <c r="P508" s="16"/>
      <c r="Q508" s="16"/>
      <c r="R508" s="16"/>
      <c r="S508" s="16"/>
      <c r="T508" s="50"/>
    </row>
    <row r="509" spans="1:21" x14ac:dyDescent="0.2">
      <c r="C509" s="126"/>
      <c r="D509" s="10">
        <v>7</v>
      </c>
      <c r="E509" s="10"/>
      <c r="F509" s="10" t="s">
        <v>941</v>
      </c>
      <c r="G509" s="53" t="s">
        <v>940</v>
      </c>
      <c r="H509" s="10"/>
      <c r="I509" s="16"/>
      <c r="J509" s="10"/>
      <c r="K509" s="16"/>
      <c r="L509" s="16"/>
      <c r="M509" s="16"/>
      <c r="N509" s="16"/>
      <c r="O509" s="14"/>
      <c r="P509" s="16"/>
      <c r="Q509" s="16"/>
      <c r="R509" s="16"/>
      <c r="S509" s="16"/>
      <c r="T509" s="50"/>
    </row>
    <row r="510" spans="1:21" x14ac:dyDescent="0.2">
      <c r="C510" s="126"/>
      <c r="D510" s="10">
        <v>8</v>
      </c>
      <c r="E510" s="10"/>
      <c r="F510" s="10" t="s">
        <v>945</v>
      </c>
      <c r="G510" s="53" t="s">
        <v>944</v>
      </c>
      <c r="H510" s="10"/>
      <c r="I510" s="16"/>
      <c r="J510" s="10"/>
      <c r="K510" s="16"/>
      <c r="L510" s="16"/>
      <c r="M510" s="16"/>
      <c r="N510" s="16"/>
      <c r="O510" s="14"/>
      <c r="P510" s="16"/>
      <c r="Q510" s="16"/>
      <c r="R510" s="16"/>
      <c r="S510" s="16"/>
      <c r="T510" s="50"/>
    </row>
    <row r="511" spans="1:21" x14ac:dyDescent="0.2">
      <c r="C511" s="126"/>
      <c r="D511" s="10">
        <v>9</v>
      </c>
      <c r="E511" s="10"/>
      <c r="F511" s="10" t="s">
        <v>101</v>
      </c>
      <c r="G511" s="53" t="s">
        <v>950</v>
      </c>
      <c r="H511" s="10"/>
      <c r="I511" s="16"/>
      <c r="J511" s="10"/>
      <c r="K511" s="16"/>
      <c r="L511" s="16"/>
      <c r="M511" s="16"/>
      <c r="N511" s="16"/>
      <c r="O511" s="14"/>
      <c r="P511" s="16"/>
      <c r="Q511" s="16"/>
      <c r="R511" s="16"/>
      <c r="S511" s="16"/>
      <c r="T511" s="50"/>
    </row>
    <row r="512" spans="1:21" x14ac:dyDescent="0.2">
      <c r="C512" s="126"/>
      <c r="D512" s="10">
        <v>10</v>
      </c>
      <c r="E512" s="10"/>
      <c r="F512" s="10" t="s">
        <v>952</v>
      </c>
      <c r="G512" s="53" t="s">
        <v>951</v>
      </c>
      <c r="H512" s="10"/>
      <c r="I512" s="16"/>
      <c r="J512" s="10"/>
      <c r="K512" s="16"/>
      <c r="L512" s="16"/>
      <c r="M512" s="16"/>
      <c r="N512" s="16"/>
      <c r="O512" s="14"/>
      <c r="P512" s="16"/>
      <c r="Q512" s="16"/>
      <c r="R512" s="16"/>
      <c r="S512" s="16"/>
      <c r="T512" s="50"/>
    </row>
    <row r="513" spans="3:20" x14ac:dyDescent="0.2">
      <c r="C513" s="126"/>
      <c r="D513" s="10">
        <v>11</v>
      </c>
      <c r="E513" s="10"/>
      <c r="F513" s="10" t="s">
        <v>962</v>
      </c>
      <c r="G513" s="53" t="s">
        <v>961</v>
      </c>
      <c r="H513" s="10"/>
      <c r="I513" s="16"/>
      <c r="J513" s="10"/>
      <c r="K513" s="16"/>
      <c r="L513" s="16"/>
      <c r="M513" s="16"/>
      <c r="N513" s="16"/>
      <c r="O513" s="14"/>
      <c r="P513" s="16"/>
      <c r="Q513" s="16"/>
      <c r="R513" s="16"/>
      <c r="S513" s="16"/>
      <c r="T513" s="50"/>
    </row>
    <row r="514" spans="3:20" x14ac:dyDescent="0.2">
      <c r="C514" s="126"/>
      <c r="D514" s="10">
        <v>12</v>
      </c>
      <c r="E514" s="10"/>
      <c r="F514" s="10" t="s">
        <v>976</v>
      </c>
      <c r="G514" s="53" t="s">
        <v>975</v>
      </c>
      <c r="H514" s="10"/>
      <c r="I514" s="16"/>
      <c r="J514" s="10"/>
      <c r="K514" s="16"/>
      <c r="L514" s="16"/>
      <c r="M514" s="16"/>
      <c r="N514" s="16"/>
      <c r="O514" s="14"/>
      <c r="P514" s="16"/>
      <c r="Q514" s="16"/>
      <c r="R514" s="16"/>
      <c r="S514" s="16"/>
      <c r="T514" s="50"/>
    </row>
    <row r="515" spans="3:20" x14ac:dyDescent="0.2">
      <c r="C515" s="126"/>
      <c r="D515" s="10">
        <v>13</v>
      </c>
      <c r="E515" s="10"/>
      <c r="F515" s="10" t="s">
        <v>978</v>
      </c>
      <c r="G515" s="53" t="s">
        <v>977</v>
      </c>
      <c r="H515" s="10"/>
      <c r="I515" s="16"/>
      <c r="J515" s="10"/>
      <c r="K515" s="16"/>
      <c r="L515" s="16"/>
      <c r="M515" s="16"/>
      <c r="N515" s="16"/>
      <c r="O515" s="14"/>
      <c r="P515" s="16"/>
      <c r="Q515" s="16"/>
      <c r="R515" s="16"/>
      <c r="S515" s="16"/>
      <c r="T515" s="50"/>
    </row>
    <row r="516" spans="3:20" x14ac:dyDescent="0.2">
      <c r="C516" s="126"/>
      <c r="D516" s="10">
        <v>14</v>
      </c>
      <c r="E516" s="10"/>
      <c r="F516" s="10" t="s">
        <v>980</v>
      </c>
      <c r="G516" s="53" t="s">
        <v>979</v>
      </c>
      <c r="H516" s="10"/>
      <c r="I516" s="16"/>
      <c r="J516" s="10"/>
      <c r="K516" s="16"/>
      <c r="L516" s="16"/>
      <c r="M516" s="16"/>
      <c r="N516" s="16"/>
      <c r="O516" s="14"/>
      <c r="P516" s="16"/>
      <c r="Q516" s="16"/>
      <c r="R516" s="16"/>
      <c r="S516" s="16"/>
      <c r="T516" s="50"/>
    </row>
    <row r="517" spans="3:20" x14ac:dyDescent="0.2">
      <c r="C517" s="126"/>
      <c r="D517" s="10">
        <v>15</v>
      </c>
      <c r="E517" s="10"/>
      <c r="F517" s="10" t="s">
        <v>982</v>
      </c>
      <c r="G517" s="53" t="s">
        <v>981</v>
      </c>
      <c r="H517" s="10"/>
      <c r="I517" s="16"/>
      <c r="J517" s="10"/>
      <c r="K517" s="16"/>
      <c r="L517" s="16"/>
      <c r="M517" s="16"/>
      <c r="N517" s="16"/>
      <c r="O517" s="14"/>
      <c r="P517" s="16"/>
      <c r="Q517" s="16"/>
      <c r="R517" s="16"/>
      <c r="S517" s="16"/>
      <c r="T517" s="50"/>
    </row>
    <row r="518" spans="3:20" x14ac:dyDescent="0.2">
      <c r="C518" s="73"/>
      <c r="D518" s="73"/>
      <c r="E518" s="48"/>
      <c r="F518" s="48"/>
      <c r="G518" s="48"/>
      <c r="H518" s="48"/>
      <c r="I518" s="54"/>
      <c r="J518" s="48"/>
      <c r="K518" s="54"/>
      <c r="L518" s="54"/>
      <c r="M518" s="54"/>
      <c r="N518" s="54"/>
      <c r="O518" s="68" t="s">
        <v>92</v>
      </c>
      <c r="P518" s="68">
        <v>15</v>
      </c>
      <c r="Q518" s="54"/>
      <c r="R518" s="54"/>
      <c r="S518" s="55">
        <v>15</v>
      </c>
      <c r="T518" s="50"/>
    </row>
  </sheetData>
  <sheetProtection algorithmName="SHA-512" hashValue="sJdsRyW2hQ2kO4UlkcQoDLWsfhAioVefgqA52MTtX/VpqugRU6YWk0rxRNXCVHylXKy/j660sz6Z/wInXBxv8w==" saltValue="rFsRJxkHKFaYgb80d/HbtQ==" spinCount="100000" sheet="1" objects="1" scenarios="1"/>
  <mergeCells count="7">
    <mergeCell ref="C503:C517"/>
    <mergeCell ref="C1:H2"/>
    <mergeCell ref="C3:H3"/>
    <mergeCell ref="C4:H5"/>
    <mergeCell ref="A6:R6"/>
    <mergeCell ref="C19:C481"/>
    <mergeCell ref="C501:T501"/>
  </mergeCells>
  <conditionalFormatting sqref="J19:L19 J26:L26 J28:K28 J52:M52 J54:L54 J101:M101 J112:M112 J115 J121:L121 J137:L137 J159:L159 J162:L162 J202:L202 J220:L220 J223:L223 I7:I34 J243:K247 L243 J265:K265 J269:K269 J303:M303 J307:M307 J332:K332 J354:K354 J363:L363 J368:M368 J374:K374 J377:K384 L380:L384 K375 J389:K389 J416:L416 J421:M421 J442:L447 M442 J470:L470 J476:L476 J479:M479 J481:K487 L481 L487:M487 J335:M335 I36:I110 I112:I489">
    <cfRule type="cellIs" dxfId="4120" priority="662" operator="equal">
      <formula>0</formula>
    </cfRule>
    <cfRule type="cellIs" dxfId="4119" priority="663" operator="equal">
      <formula>"Inapto"</formula>
    </cfRule>
  </conditionalFormatting>
  <conditionalFormatting sqref="I11">
    <cfRule type="cellIs" dxfId="4118" priority="664" operator="equal">
      <formula>"Apto"</formula>
    </cfRule>
    <cfRule type="cellIs" dxfId="4117" priority="665" stopIfTrue="1" operator="equal">
      <formula>"sim"</formula>
    </cfRule>
  </conditionalFormatting>
  <conditionalFormatting sqref="I15">
    <cfRule type="cellIs" dxfId="4116" priority="666" operator="equal">
      <formula>"Apto"</formula>
    </cfRule>
    <cfRule type="cellIs" dxfId="4115" priority="667" stopIfTrue="1" operator="equal">
      <formula>"sim"</formula>
    </cfRule>
  </conditionalFormatting>
  <conditionalFormatting sqref="I30:I31">
    <cfRule type="cellIs" dxfId="4114" priority="668" operator="equal">
      <formula>"Apto"</formula>
    </cfRule>
    <cfRule type="cellIs" dxfId="4113" priority="669" stopIfTrue="1" operator="equal">
      <formula>"sim"</formula>
    </cfRule>
  </conditionalFormatting>
  <conditionalFormatting sqref="I33">
    <cfRule type="cellIs" dxfId="4112" priority="670" operator="equal">
      <formula>"Apto"</formula>
    </cfRule>
    <cfRule type="cellIs" dxfId="4111" priority="671" stopIfTrue="1" operator="equal">
      <formula>"sim"</formula>
    </cfRule>
  </conditionalFormatting>
  <conditionalFormatting sqref="I42">
    <cfRule type="cellIs" dxfId="4110" priority="672" operator="equal">
      <formula>"Apto"</formula>
    </cfRule>
    <cfRule type="cellIs" dxfId="4109" priority="673" stopIfTrue="1" operator="equal">
      <formula>"sim"</formula>
    </cfRule>
  </conditionalFormatting>
  <conditionalFormatting sqref="I49">
    <cfRule type="cellIs" dxfId="4108" priority="674" operator="equal">
      <formula>"Apto"</formula>
    </cfRule>
    <cfRule type="cellIs" dxfId="4107" priority="675" stopIfTrue="1" operator="equal">
      <formula>"sim"</formula>
    </cfRule>
  </conditionalFormatting>
  <conditionalFormatting sqref="I62">
    <cfRule type="cellIs" dxfId="4106" priority="676" operator="equal">
      <formula>"Apto"</formula>
    </cfRule>
    <cfRule type="cellIs" dxfId="4105" priority="677" stopIfTrue="1" operator="equal">
      <formula>"sim"</formula>
    </cfRule>
  </conditionalFormatting>
  <conditionalFormatting sqref="I67">
    <cfRule type="cellIs" dxfId="4104" priority="678" operator="equal">
      <formula>"Apto"</formula>
    </cfRule>
    <cfRule type="cellIs" dxfId="4103" priority="679" stopIfTrue="1" operator="equal">
      <formula>"sim"</formula>
    </cfRule>
  </conditionalFormatting>
  <conditionalFormatting sqref="I71">
    <cfRule type="cellIs" dxfId="4102" priority="680" operator="equal">
      <formula>"Apto"</formula>
    </cfRule>
    <cfRule type="cellIs" dxfId="4101" priority="681" stopIfTrue="1" operator="equal">
      <formula>"sim"</formula>
    </cfRule>
  </conditionalFormatting>
  <conditionalFormatting sqref="I77">
    <cfRule type="cellIs" dxfId="4100" priority="684" operator="equal">
      <formula>"Apto"</formula>
    </cfRule>
    <cfRule type="cellIs" dxfId="4099" priority="685" stopIfTrue="1" operator="equal">
      <formula>"sim"</formula>
    </cfRule>
  </conditionalFormatting>
  <conditionalFormatting sqref="I81">
    <cfRule type="cellIs" dxfId="4098" priority="682" operator="equal">
      <formula>"Apto"</formula>
    </cfRule>
    <cfRule type="cellIs" dxfId="4097" priority="683" stopIfTrue="1" operator="equal">
      <formula>"sim"</formula>
    </cfRule>
  </conditionalFormatting>
  <conditionalFormatting sqref="I83:I84">
    <cfRule type="cellIs" dxfId="4096" priority="686" operator="equal">
      <formula>"Apto"</formula>
    </cfRule>
    <cfRule type="cellIs" dxfId="4095" priority="687" stopIfTrue="1" operator="equal">
      <formula>"sim"</formula>
    </cfRule>
  </conditionalFormatting>
  <conditionalFormatting sqref="I89">
    <cfRule type="cellIs" dxfId="4094" priority="688" operator="equal">
      <formula>"Apto"</formula>
    </cfRule>
    <cfRule type="cellIs" dxfId="4093" priority="689" stopIfTrue="1" operator="equal">
      <formula>"sim"</formula>
    </cfRule>
  </conditionalFormatting>
  <conditionalFormatting sqref="I93:I94">
    <cfRule type="cellIs" dxfId="4092" priority="690" operator="equal">
      <formula>"Apto"</formula>
    </cfRule>
    <cfRule type="cellIs" dxfId="4091" priority="691" stopIfTrue="1" operator="equal">
      <formula>"sim"</formula>
    </cfRule>
  </conditionalFormatting>
  <conditionalFormatting sqref="I97">
    <cfRule type="cellIs" dxfId="4090" priority="692" operator="equal">
      <formula>"Apto"</formula>
    </cfRule>
    <cfRule type="cellIs" dxfId="4089" priority="693" stopIfTrue="1" operator="equal">
      <formula>"sim"</formula>
    </cfRule>
  </conditionalFormatting>
  <conditionalFormatting sqref="I100">
    <cfRule type="cellIs" dxfId="4088" priority="694" operator="equal">
      <formula>"Apto"</formula>
    </cfRule>
    <cfRule type="cellIs" dxfId="4087" priority="695" stopIfTrue="1" operator="equal">
      <formula>"sim"</formula>
    </cfRule>
  </conditionalFormatting>
  <conditionalFormatting sqref="I102">
    <cfRule type="cellIs" dxfId="4086" priority="696" operator="equal">
      <formula>"Apto"</formula>
    </cfRule>
    <cfRule type="cellIs" dxfId="4085" priority="697" stopIfTrue="1" operator="equal">
      <formula>"sim"</formula>
    </cfRule>
  </conditionalFormatting>
  <conditionalFormatting sqref="I104">
    <cfRule type="cellIs" dxfId="4084" priority="698" operator="equal">
      <formula>"Apto"</formula>
    </cfRule>
    <cfRule type="cellIs" dxfId="4083" priority="699" stopIfTrue="1" operator="equal">
      <formula>"sim"</formula>
    </cfRule>
  </conditionalFormatting>
  <conditionalFormatting sqref="I107">
    <cfRule type="cellIs" dxfId="4082" priority="700" operator="equal">
      <formula>"Apto"</formula>
    </cfRule>
    <cfRule type="cellIs" dxfId="4081" priority="701" stopIfTrue="1" operator="equal">
      <formula>"sim"</formula>
    </cfRule>
  </conditionalFormatting>
  <conditionalFormatting sqref="I110">
    <cfRule type="cellIs" dxfId="4080" priority="704" operator="equal">
      <formula>"Apto"</formula>
    </cfRule>
    <cfRule type="cellIs" dxfId="4079" priority="705" stopIfTrue="1" operator="equal">
      <formula>"sim"</formula>
    </cfRule>
  </conditionalFormatting>
  <conditionalFormatting sqref="I113:I115 J115">
    <cfRule type="cellIs" dxfId="4078" priority="702" operator="equal">
      <formula>"Apto"</formula>
    </cfRule>
    <cfRule type="cellIs" dxfId="4077" priority="703" stopIfTrue="1" operator="equal">
      <formula>"sim"</formula>
    </cfRule>
  </conditionalFormatting>
  <conditionalFormatting sqref="I118">
    <cfRule type="cellIs" dxfId="4076" priority="706" operator="equal">
      <formula>"Apto"</formula>
    </cfRule>
    <cfRule type="cellIs" dxfId="4075" priority="707" stopIfTrue="1" operator="equal">
      <formula>"sim"</formula>
    </cfRule>
  </conditionalFormatting>
  <conditionalFormatting sqref="I132">
    <cfRule type="cellIs" dxfId="4074" priority="708" operator="equal">
      <formula>"Apto"</formula>
    </cfRule>
    <cfRule type="cellIs" dxfId="4073" priority="709" stopIfTrue="1" operator="equal">
      <formula>"sim"</formula>
    </cfRule>
  </conditionalFormatting>
  <conditionalFormatting sqref="I140">
    <cfRule type="cellIs" dxfId="4072" priority="710" operator="equal">
      <formula>"Apto"</formula>
    </cfRule>
    <cfRule type="cellIs" dxfId="4071" priority="711" stopIfTrue="1" operator="equal">
      <formula>"sim"</formula>
    </cfRule>
  </conditionalFormatting>
  <conditionalFormatting sqref="I148:I149">
    <cfRule type="cellIs" dxfId="4070" priority="712" operator="equal">
      <formula>"Apto"</formula>
    </cfRule>
    <cfRule type="cellIs" dxfId="4069" priority="713" stopIfTrue="1" operator="equal">
      <formula>"sim"</formula>
    </cfRule>
  </conditionalFormatting>
  <conditionalFormatting sqref="I151">
    <cfRule type="cellIs" dxfId="4068" priority="714" operator="equal">
      <formula>"Apto"</formula>
    </cfRule>
    <cfRule type="cellIs" dxfId="4067" priority="715" stopIfTrue="1" operator="equal">
      <formula>"sim"</formula>
    </cfRule>
  </conditionalFormatting>
  <conditionalFormatting sqref="I155">
    <cfRule type="cellIs" dxfId="4066" priority="716" operator="equal">
      <formula>"Apto"</formula>
    </cfRule>
    <cfRule type="cellIs" dxfId="4065" priority="717" stopIfTrue="1" operator="equal">
      <formula>"sim"</formula>
    </cfRule>
  </conditionalFormatting>
  <conditionalFormatting sqref="I158">
    <cfRule type="cellIs" dxfId="4064" priority="720" operator="equal">
      <formula>"Apto"</formula>
    </cfRule>
    <cfRule type="cellIs" dxfId="4063" priority="721" stopIfTrue="1" operator="equal">
      <formula>"sim"</formula>
    </cfRule>
  </conditionalFormatting>
  <conditionalFormatting sqref="I160">
    <cfRule type="cellIs" dxfId="4062" priority="718" operator="equal">
      <formula>"Apto"</formula>
    </cfRule>
    <cfRule type="cellIs" dxfId="4061" priority="719" stopIfTrue="1" operator="equal">
      <formula>"sim"</formula>
    </cfRule>
  </conditionalFormatting>
  <conditionalFormatting sqref="I163">
    <cfRule type="cellIs" dxfId="4060" priority="722" operator="equal">
      <formula>"Apto"</formula>
    </cfRule>
    <cfRule type="cellIs" dxfId="4059" priority="723" stopIfTrue="1" operator="equal">
      <formula>"sim"</formula>
    </cfRule>
  </conditionalFormatting>
  <conditionalFormatting sqref="I169">
    <cfRule type="containsText" dxfId="4058" priority="800" operator="containsText" text="Inapto">
      <formula>NOT(ISERROR(SEARCH("Inapto",I169)))</formula>
    </cfRule>
    <cfRule type="containsText" dxfId="4057" priority="801" operator="containsText" text="Apto">
      <formula>NOT(ISERROR(SEARCH("Apto",I169)))</formula>
    </cfRule>
  </conditionalFormatting>
  <conditionalFormatting sqref="I176">
    <cfRule type="cellIs" dxfId="4056" priority="724" operator="equal">
      <formula>"Apto"</formula>
    </cfRule>
    <cfRule type="cellIs" dxfId="4055" priority="725" stopIfTrue="1" operator="equal">
      <formula>"sim"</formula>
    </cfRule>
  </conditionalFormatting>
  <conditionalFormatting sqref="I184">
    <cfRule type="cellIs" dxfId="4054" priority="727" stopIfTrue="1" operator="equal">
      <formula>"sim"</formula>
    </cfRule>
  </conditionalFormatting>
  <conditionalFormatting sqref="I187">
    <cfRule type="cellIs" dxfId="4053" priority="729" stopIfTrue="1" operator="equal">
      <formula>"sim"</formula>
    </cfRule>
  </conditionalFormatting>
  <conditionalFormatting sqref="I191">
    <cfRule type="cellIs" dxfId="4052" priority="731" stopIfTrue="1" operator="equal">
      <formula>"sim"</formula>
    </cfRule>
  </conditionalFormatting>
  <conditionalFormatting sqref="I211">
    <cfRule type="cellIs" dxfId="4051" priority="733" stopIfTrue="1" operator="equal">
      <formula>"sim"</formula>
    </cfRule>
  </conditionalFormatting>
  <conditionalFormatting sqref="I216">
    <cfRule type="cellIs" dxfId="4050" priority="735" stopIfTrue="1" operator="equal">
      <formula>"sim"</formula>
    </cfRule>
  </conditionalFormatting>
  <conditionalFormatting sqref="I220:L220">
    <cfRule type="cellIs" dxfId="4049" priority="736" operator="equal">
      <formula>"Apto"</formula>
    </cfRule>
    <cfRule type="cellIs" dxfId="4048" priority="737" stopIfTrue="1" operator="equal">
      <formula>"sim"</formula>
    </cfRule>
  </conditionalFormatting>
  <conditionalFormatting sqref="I224">
    <cfRule type="cellIs" dxfId="4047" priority="738" operator="equal">
      <formula>"Apto"</formula>
    </cfRule>
    <cfRule type="cellIs" dxfId="4046" priority="739" stopIfTrue="1" operator="equal">
      <formula>"sim"</formula>
    </cfRule>
  </conditionalFormatting>
  <conditionalFormatting sqref="I228">
    <cfRule type="containsText" dxfId="4045" priority="802" operator="containsText" text="Inapto">
      <formula>NOT(ISERROR(SEARCH("Inapto",I228)))</formula>
    </cfRule>
    <cfRule type="containsText" dxfId="4044" priority="803" operator="containsText" text="Apto">
      <formula>NOT(ISERROR(SEARCH("Apto",I228)))</formula>
    </cfRule>
  </conditionalFormatting>
  <conditionalFormatting sqref="I231">
    <cfRule type="cellIs" dxfId="4043" priority="740" operator="equal">
      <formula>"Apto"</formula>
    </cfRule>
    <cfRule type="cellIs" dxfId="4042" priority="741" stopIfTrue="1" operator="equal">
      <formula>"sim"</formula>
    </cfRule>
  </conditionalFormatting>
  <conditionalFormatting sqref="I251">
    <cfRule type="cellIs" dxfId="4041" priority="745" stopIfTrue="1" operator="equal">
      <formula>"sim"</formula>
    </cfRule>
  </conditionalFormatting>
  <conditionalFormatting sqref="I254">
    <cfRule type="cellIs" dxfId="4040" priority="743" stopIfTrue="1" operator="equal">
      <formula>"sim"</formula>
    </cfRule>
  </conditionalFormatting>
  <conditionalFormatting sqref="I259">
    <cfRule type="cellIs" dxfId="4039" priority="747" stopIfTrue="1" operator="equal">
      <formula>"sim"</formula>
    </cfRule>
  </conditionalFormatting>
  <conditionalFormatting sqref="I265:K265">
    <cfRule type="cellIs" dxfId="4038" priority="748" operator="equal">
      <formula>"Apto"</formula>
    </cfRule>
    <cfRule type="cellIs" dxfId="4037" priority="749" stopIfTrue="1" operator="equal">
      <formula>"sim"</formula>
    </cfRule>
  </conditionalFormatting>
  <conditionalFormatting sqref="I267">
    <cfRule type="cellIs" dxfId="4036" priority="751" stopIfTrue="1" operator="equal">
      <formula>"sim"</formula>
    </cfRule>
  </conditionalFormatting>
  <conditionalFormatting sqref="I279">
    <cfRule type="cellIs" dxfId="4035" priority="753" stopIfTrue="1" operator="equal">
      <formula>"sim"</formula>
    </cfRule>
  </conditionalFormatting>
  <conditionalFormatting sqref="I287">
    <cfRule type="containsText" dxfId="4034" priority="804" operator="containsText" text="Inapto">
      <formula>NOT(ISERROR(SEARCH("Inapto",I287)))</formula>
    </cfRule>
    <cfRule type="containsText" dxfId="4033" priority="805" operator="containsText" text="Apto">
      <formula>NOT(ISERROR(SEARCH("Apto",I287)))</formula>
    </cfRule>
  </conditionalFormatting>
  <conditionalFormatting sqref="I297">
    <cfRule type="cellIs" dxfId="4032" priority="755" stopIfTrue="1" operator="equal">
      <formula>"sim"</formula>
    </cfRule>
  </conditionalFormatting>
  <conditionalFormatting sqref="I310">
    <cfRule type="cellIs" dxfId="4031" priority="757" stopIfTrue="1" operator="equal">
      <formula>"sim"</formula>
    </cfRule>
  </conditionalFormatting>
  <conditionalFormatting sqref="I318:I319">
    <cfRule type="cellIs" dxfId="4030" priority="758" operator="equal">
      <formula>"Apto"</formula>
    </cfRule>
    <cfRule type="cellIs" dxfId="4029" priority="759" stopIfTrue="1" operator="equal">
      <formula>"sim"</formula>
    </cfRule>
  </conditionalFormatting>
  <conditionalFormatting sqref="I328:I329">
    <cfRule type="cellIs" dxfId="4028" priority="761" stopIfTrue="1" operator="equal">
      <formula>"sim"</formula>
    </cfRule>
  </conditionalFormatting>
  <conditionalFormatting sqref="I343">
    <cfRule type="cellIs" dxfId="4027" priority="763" stopIfTrue="1" operator="equal">
      <formula>"sim"</formula>
    </cfRule>
  </conditionalFormatting>
  <conditionalFormatting sqref="I348">
    <cfRule type="cellIs" dxfId="4026" priority="764" operator="equal">
      <formula>"Apto"</formula>
    </cfRule>
    <cfRule type="cellIs" dxfId="4025" priority="765" stopIfTrue="1" operator="equal">
      <formula>"sim"</formula>
    </cfRule>
  </conditionalFormatting>
  <conditionalFormatting sqref="I350">
    <cfRule type="cellIs" dxfId="4024" priority="766" operator="equal">
      <formula>"Apto"</formula>
    </cfRule>
    <cfRule type="cellIs" dxfId="4023" priority="767" stopIfTrue="1" operator="equal">
      <formula>"sim"</formula>
    </cfRule>
  </conditionalFormatting>
  <conditionalFormatting sqref="I354:K354">
    <cfRule type="cellIs" dxfId="4022" priority="768" operator="equal">
      <formula>"Apto"</formula>
    </cfRule>
    <cfRule type="cellIs" dxfId="4021" priority="769" stopIfTrue="1" operator="equal">
      <formula>"sim"</formula>
    </cfRule>
  </conditionalFormatting>
  <conditionalFormatting sqref="I362">
    <cfRule type="cellIs" dxfId="4020" priority="770" operator="equal">
      <formula>"Apto"</formula>
    </cfRule>
    <cfRule type="cellIs" dxfId="4019" priority="771" stopIfTrue="1" operator="equal">
      <formula>"sim"</formula>
    </cfRule>
  </conditionalFormatting>
  <conditionalFormatting sqref="I386">
    <cfRule type="cellIs" dxfId="4018" priority="772" operator="equal">
      <formula>"Apto"</formula>
    </cfRule>
    <cfRule type="cellIs" dxfId="4017" priority="773" stopIfTrue="1" operator="equal">
      <formula>"sim"</formula>
    </cfRule>
  </conditionalFormatting>
  <conditionalFormatting sqref="I393">
    <cfRule type="cellIs" dxfId="4016" priority="774" operator="equal">
      <formula>"Apto"</formula>
    </cfRule>
    <cfRule type="cellIs" dxfId="4015" priority="775" stopIfTrue="1" operator="equal">
      <formula>"sim"</formula>
    </cfRule>
  </conditionalFormatting>
  <conditionalFormatting sqref="I397">
    <cfRule type="cellIs" dxfId="4014" priority="776" operator="equal">
      <formula>"Apto"</formula>
    </cfRule>
    <cfRule type="cellIs" dxfId="4013" priority="777" stopIfTrue="1" operator="equal">
      <formula>"sim"</formula>
    </cfRule>
  </conditionalFormatting>
  <conditionalFormatting sqref="I402">
    <cfRule type="cellIs" dxfId="4012" priority="778" operator="equal">
      <formula>"Apto"</formula>
    </cfRule>
    <cfRule type="cellIs" dxfId="4011" priority="779" stopIfTrue="1" operator="equal">
      <formula>"sim"</formula>
    </cfRule>
  </conditionalFormatting>
  <conditionalFormatting sqref="I418">
    <cfRule type="cellIs" dxfId="4010" priority="780" operator="equal">
      <formula>"Apto"</formula>
    </cfRule>
    <cfRule type="cellIs" dxfId="4009" priority="781" stopIfTrue="1" operator="equal">
      <formula>"sim"</formula>
    </cfRule>
  </conditionalFormatting>
  <conditionalFormatting sqref="I449">
    <cfRule type="cellIs" dxfId="4008" priority="782" operator="equal">
      <formula>"Apto"</formula>
    </cfRule>
    <cfRule type="cellIs" dxfId="4007" priority="783" stopIfTrue="1" operator="equal">
      <formula>"sim"</formula>
    </cfRule>
  </conditionalFormatting>
  <conditionalFormatting sqref="I457">
    <cfRule type="cellIs" dxfId="4006" priority="784" operator="equal">
      <formula>"Apto"</formula>
    </cfRule>
    <cfRule type="cellIs" dxfId="4005" priority="785" stopIfTrue="1" operator="equal">
      <formula>"sim"</formula>
    </cfRule>
  </conditionalFormatting>
  <conditionalFormatting sqref="I459">
    <cfRule type="cellIs" dxfId="4004" priority="786" operator="equal">
      <formula>"Apto"</formula>
    </cfRule>
    <cfRule type="cellIs" dxfId="4003" priority="787" stopIfTrue="1" operator="equal">
      <formula>"sim"</formula>
    </cfRule>
  </conditionalFormatting>
  <conditionalFormatting sqref="I468">
    <cfRule type="cellIs" dxfId="4002" priority="788" operator="equal">
      <formula>"Apto"</formula>
    </cfRule>
    <cfRule type="cellIs" dxfId="4001" priority="789" stopIfTrue="1" operator="equal">
      <formula>"sim"</formula>
    </cfRule>
  </conditionalFormatting>
  <conditionalFormatting sqref="I475">
    <cfRule type="cellIs" dxfId="4000" priority="790" operator="equal">
      <formula>"Apto"</formula>
    </cfRule>
    <cfRule type="cellIs" dxfId="3999" priority="791" stopIfTrue="1" operator="equal">
      <formula>"sim"</formula>
    </cfRule>
  </conditionalFormatting>
  <conditionalFormatting sqref="I478">
    <cfRule type="cellIs" dxfId="3998" priority="792" operator="equal">
      <formula>"Apto"</formula>
    </cfRule>
    <cfRule type="cellIs" dxfId="3997" priority="793" stopIfTrue="1" operator="equal">
      <formula>"sim"</formula>
    </cfRule>
  </conditionalFormatting>
  <conditionalFormatting sqref="I491:I494 J492:K492">
    <cfRule type="cellIs" dxfId="3996" priority="794" operator="equal">
      <formula>0</formula>
    </cfRule>
    <cfRule type="cellIs" dxfId="3995" priority="795" operator="equal">
      <formula>"Inapto"</formula>
    </cfRule>
  </conditionalFormatting>
  <conditionalFormatting sqref="I493">
    <cfRule type="cellIs" dxfId="3994" priority="796" operator="equal">
      <formula>"Apto"</formula>
    </cfRule>
    <cfRule type="cellIs" dxfId="3993" priority="797" stopIfTrue="1" operator="equal">
      <formula>"sim"</formula>
    </cfRule>
  </conditionalFormatting>
  <conditionalFormatting sqref="I496:I498">
    <cfRule type="cellIs" dxfId="3992" priority="798" operator="equal">
      <formula>0</formula>
    </cfRule>
    <cfRule type="cellIs" dxfId="3991" priority="799" operator="equal">
      <formula>"Inapto"</formula>
    </cfRule>
  </conditionalFormatting>
  <conditionalFormatting sqref="I328:K329">
    <cfRule type="cellIs" dxfId="3990" priority="760" operator="equal">
      <formula>"Apto"</formula>
    </cfRule>
  </conditionalFormatting>
  <conditionalFormatting sqref="I490:K490 I495:L495">
    <cfRule type="cellIs" dxfId="3989" priority="830" operator="equal">
      <formula>0</formula>
    </cfRule>
    <cfRule type="cellIs" dxfId="3988" priority="831" operator="equal">
      <formula>"Inapto"</formula>
    </cfRule>
    <cfRule type="cellIs" dxfId="3987" priority="832" operator="equal">
      <formula>"Apto"</formula>
    </cfRule>
    <cfRule type="cellIs" dxfId="3986" priority="833" stopIfTrue="1" operator="equal">
      <formula>"sim"</formula>
    </cfRule>
  </conditionalFormatting>
  <conditionalFormatting sqref="I184:K184">
    <cfRule type="cellIs" dxfId="3985" priority="726" operator="equal">
      <formula>"Apto"</formula>
    </cfRule>
  </conditionalFormatting>
  <conditionalFormatting sqref="I187:K187">
    <cfRule type="cellIs" dxfId="3984" priority="728" operator="equal">
      <formula>"Apto"</formula>
    </cfRule>
  </conditionalFormatting>
  <conditionalFormatting sqref="I191:L191">
    <cfRule type="cellIs" dxfId="3983" priority="730" operator="equal">
      <formula>"Apto"</formula>
    </cfRule>
  </conditionalFormatting>
  <conditionalFormatting sqref="I211:K211">
    <cfRule type="cellIs" dxfId="3982" priority="732" operator="equal">
      <formula>"Apto"</formula>
    </cfRule>
  </conditionalFormatting>
  <conditionalFormatting sqref="I216:L216">
    <cfRule type="cellIs" dxfId="3981" priority="734" operator="equal">
      <formula>"Apto"</formula>
    </cfRule>
  </conditionalFormatting>
  <conditionalFormatting sqref="I251:L251">
    <cfRule type="cellIs" dxfId="3980" priority="744" operator="equal">
      <formula>"Apto"</formula>
    </cfRule>
  </conditionalFormatting>
  <conditionalFormatting sqref="I254:L254">
    <cfRule type="cellIs" dxfId="3979" priority="742" operator="equal">
      <formula>"Apto"</formula>
    </cfRule>
  </conditionalFormatting>
  <conditionalFormatting sqref="I259:L259">
    <cfRule type="cellIs" dxfId="3978" priority="746" operator="equal">
      <formula>"Apto"</formula>
    </cfRule>
  </conditionalFormatting>
  <conditionalFormatting sqref="I267:L267">
    <cfRule type="cellIs" dxfId="3977" priority="750" operator="equal">
      <formula>"Apto"</formula>
    </cfRule>
  </conditionalFormatting>
  <conditionalFormatting sqref="I279:L279">
    <cfRule type="cellIs" dxfId="3976" priority="752" operator="equal">
      <formula>"Apto"</formula>
    </cfRule>
  </conditionalFormatting>
  <conditionalFormatting sqref="I297:L297">
    <cfRule type="cellIs" dxfId="3975" priority="754" operator="equal">
      <formula>"Apto"</formula>
    </cfRule>
  </conditionalFormatting>
  <conditionalFormatting sqref="I310:K310">
    <cfRule type="cellIs" dxfId="3974" priority="756" operator="equal">
      <formula>"Apto"</formula>
    </cfRule>
  </conditionalFormatting>
  <conditionalFormatting sqref="I343:L343">
    <cfRule type="cellIs" dxfId="3973" priority="762" operator="equal">
      <formula>"Apto"</formula>
    </cfRule>
  </conditionalFormatting>
  <conditionalFormatting sqref="I496:L498 I494:L494 I8:N10 I12:I14 I16:I29 I32 I34 I36:N41 I43:N43 I45:N48 I50:I61 I63:I66 I68:N70 I72:N76 I78:N79 I82:N82 I85:L88 I90:N92 I95:N96 I98:N99 I103:N103 I105:N106 I108:N109 I116:I117 I126:N131 I141:N147 I150:N150 I152:I154 I156:N157 I164:N168 I170:I175 I177:L183 I185:L186 I188:L190 I192:I210 I212:L215 I217:I219 I221:I223 I225:I227 I229:I230 I252:L253 I255:L258 I260:I264 I266 I268:I278 I280:I286 I288:I296 I298:L302 I311:L317 I320:I327 I344:L344 I346:L347 I349:L349 I351:I353 I355:I361 I367:I385 I394:L396 I398:L401 I403:I412 I419:L420 I450:I455 I458:K458 I460:K467 I469:I474 N346:N347 N349 J19:L19 J26:L26 J28:K28 J52:M52 J54:L54 I101:N101 I112:N112 I159:N159 J202:L202 J223:L223 I232:L250 J269:K269 I303:M303 I308:L309 I307:M307 I330:L334 I363:L365 J368:M368 J374:K374 J377:K384 L380:L384 K375 I387:L392 I414:L417 I421:M421 M442 J470:L470 I476:L477 I479:M479 I480:L486 I488:L489 I487:M487 I491:L492 I422:L448 N363:N365 I336:L342 I335:M335 I304:L306 I161:N162 I133:N139 I119:N124 N85:N88">
    <cfRule type="containsText" dxfId="3972" priority="806" operator="containsText" text="0">
      <formula>NOT(ISERROR(SEARCH("0",I8)))</formula>
    </cfRule>
  </conditionalFormatting>
  <conditionalFormatting sqref="I8:N10 I12:I14 I16:I29 I32 I34 I36:N41 I43:N43 I45:N48 I50:I61 I63:I66 I68:N70 I72:N76 I78:N79 I82:N82 I85:L88 I90:N92 I95:N96 I98:N99 I103:N103 I105:N106 I108:N109 I116:I117 I126:N131 I141:N147 I150:N150 I152:I154 I156:N157 I164:N168 I170:I175 I177:L183 I185:L186 I188:L190 I192:I210 I212:L215 I217:I219 I221:I223 I225:I227 I229:I230 I252:L253 I255:L258 I260:I264 I266 I268:I278 I280:I286 I288:I296 I298:L302 I311:L317 I320:I327 I344:L344 I346:L347 N346:N347 I349:L349 N349 I351:I353 I355:I361 I367:I385 I394:L396 I398:L401 I403:I412 I419:L420 I450:I455 I458:K458 I460:K467 I469:I474 I494:L494 I496:L498 J19:L19 J26:L26 J28:K28 J52:M52 J54:L54 I101:N101 I112:N112 I159:N159 J202:L202 J223:L223 I232:L250 J269:K269 I303:M303 I308:L309 I307:M307 I330:L334 I363:L365 J368:M368 J374:K374 J377:K384 L380:L384 K375 I387:L392 I414:L417 I421:M421 M442 J470:L470 I476:L477 I479:M479 I480:L486 I488:L489 I487:M487 I491:L492 I422:L448 N363:N365 I336:L342 I335:M335 I304:L306 I161:N162 I133:N139 I119:N124 N85:N88">
    <cfRule type="containsText" dxfId="3971" priority="807" operator="containsText" text="Inapto">
      <formula>NOT(ISERROR(SEARCH("Inapto",I8)))</formula>
    </cfRule>
    <cfRule type="containsText" dxfId="3970" priority="808" operator="containsText" text="Apto">
      <formula>NOT(ISERROR(SEARCH("Apto",I8)))</formula>
    </cfRule>
  </conditionalFormatting>
  <conditionalFormatting sqref="I7:O7 J12:N18 I44:N44 M49:N49 J50 L50:N50 J51:N51 J63:N63 J64 L64:N64 J65:N66 I80:N80 M81 M100 M110 M113:M114 J116:N117 I125:N125 M132 M140 M148:M149 J152:N153 J154 L154:N154 M163 J169:N169 J170:L172 J173:K173 J174:L175 J192:L192 J194:L201 N194:N201 J203:L210 J217:L219 J225:L230 J260:L264 J268:L268 J270:L274 J280:L280 J281 L281 J282:L296 L318 J320:L326 J327:K327 I345:N345 L348 J351:L353 N351:N353 L362 I366:N366 J367:L367 L393 L397 L402 J403:L412 I413:N413 N414:N415 N417 N419:N426 N428:N431 N433:N446 J449 L449 J450:L452 N450:N455 I456:K456 N457:N467 J469:L469 N469 L471 J472:L474 N472:N474 L475 N477 L478 N479:N481 L490 L493 I499:O499 I500:N500 R44 R80 R125 R169 R228 R287 R345 R366 R413 R456 R499 J20:N25 M19:N19 J27:N27 J29:N29 L28 J53:N53 J55:N61 K115 J221:L222 J266:L266 L265 J355:L361 L354 J369:L373 J376:L376 J385:L385 L377:L379 J375 L374:L375 M456:N456 J453:K455 L453:L468 N448 J276:L278 J275 L275 N203:N219 M11 M26 N221:N222 N276:N309 N319:N328 N367:N376 L418 N28 M30:M31 J32:N34 L42 N52 M54 L62:N62 M67:N67 N71 N77 M83:M89 N84 M93:N94 L97:M97 M102:N102 L104:N104 M107:N107 N113:N115 M118:N118 N148 L151:M151 L155:M155 M158:N158 M160:N160 N170:N190 N192 N224:N253 N255:N274 N311:N317 N330:N344 N355:N361 N378:N379 N387:N388 N390:N412 O482:O498 N483:N491 N493:N498 L35:N35 I111:N111 I1691:O1048576 I519:N1690 R519:R1048576">
    <cfRule type="containsText" dxfId="3969" priority="1055" operator="containsText" text="Apto">
      <formula>NOT(ISERROR(SEARCH("Apto",I7)))</formula>
    </cfRule>
  </conditionalFormatting>
  <conditionalFormatting sqref="J231:K231">
    <cfRule type="cellIs" dxfId="3968" priority="916" operator="equal">
      <formula>0</formula>
    </cfRule>
    <cfRule type="cellIs" dxfId="3967" priority="917" operator="equal">
      <formula>"Inapto"</formula>
    </cfRule>
    <cfRule type="cellIs" dxfId="3966" priority="918" operator="equal">
      <formula>"Apto"</formula>
    </cfRule>
    <cfRule type="cellIs" dxfId="3965" priority="919" stopIfTrue="1" operator="equal">
      <formula>"sim"</formula>
    </cfRule>
  </conditionalFormatting>
  <conditionalFormatting sqref="J176:L176">
    <cfRule type="cellIs" dxfId="3964" priority="932" operator="equal">
      <formula>0</formula>
    </cfRule>
    <cfRule type="cellIs" dxfId="3963" priority="933" operator="equal">
      <formula>"Inapto"</formula>
    </cfRule>
    <cfRule type="cellIs" dxfId="3962" priority="934" operator="equal">
      <formula>"Apto"</formula>
    </cfRule>
    <cfRule type="cellIs" dxfId="3961" priority="935" stopIfTrue="1" operator="equal">
      <formula>"sim"</formula>
    </cfRule>
  </conditionalFormatting>
  <conditionalFormatting sqref="J348:K348 J350:L350">
    <cfRule type="cellIs" dxfId="3960" priority="880" operator="equal">
      <formula>0</formula>
    </cfRule>
    <cfRule type="cellIs" dxfId="3959" priority="881" operator="equal">
      <formula>"Inapto"</formula>
    </cfRule>
    <cfRule type="cellIs" dxfId="3958" priority="882" operator="equal">
      <formula>"Apto"</formula>
    </cfRule>
    <cfRule type="cellIs" dxfId="3957" priority="883" stopIfTrue="1" operator="equal">
      <formula>"sim"</formula>
    </cfRule>
  </conditionalFormatting>
  <conditionalFormatting sqref="J362:K362">
    <cfRule type="cellIs" dxfId="3956" priority="872" operator="equal">
      <formula>0</formula>
    </cfRule>
    <cfRule type="cellIs" dxfId="3955" priority="873" operator="equal">
      <formula>"Inapto"</formula>
    </cfRule>
    <cfRule type="cellIs" dxfId="3954" priority="874" operator="equal">
      <formula>"Apto"</formula>
    </cfRule>
    <cfRule type="cellIs" dxfId="3953" priority="875" stopIfTrue="1" operator="equal">
      <formula>"sim"</formula>
    </cfRule>
  </conditionalFormatting>
  <conditionalFormatting sqref="J386:L386">
    <cfRule type="cellIs" dxfId="3952" priority="864" operator="equal">
      <formula>0</formula>
    </cfRule>
    <cfRule type="cellIs" dxfId="3951" priority="865" operator="equal">
      <formula>"Inapto"</formula>
    </cfRule>
    <cfRule type="cellIs" dxfId="3950" priority="866" operator="equal">
      <formula>"Apto"</formula>
    </cfRule>
    <cfRule type="cellIs" dxfId="3949" priority="867" stopIfTrue="1" operator="equal">
      <formula>"sim"</formula>
    </cfRule>
  </conditionalFormatting>
  <conditionalFormatting sqref="J393:K393 J397:K397 J402:K402">
    <cfRule type="cellIs" dxfId="3948" priority="860" operator="equal">
      <formula>0</formula>
    </cfRule>
    <cfRule type="cellIs" dxfId="3947" priority="861" operator="equal">
      <formula>"Inapto"</formula>
    </cfRule>
    <cfRule type="cellIs" dxfId="3946" priority="862" operator="equal">
      <formula>"Apto"</formula>
    </cfRule>
    <cfRule type="cellIs" dxfId="3945" priority="863" stopIfTrue="1" operator="equal">
      <formula>"sim"</formula>
    </cfRule>
  </conditionalFormatting>
  <conditionalFormatting sqref="J418:K418">
    <cfRule type="cellIs" dxfId="3944" priority="856" operator="equal">
      <formula>0</formula>
    </cfRule>
    <cfRule type="cellIs" dxfId="3943" priority="857" operator="equal">
      <formula>"Inapto"</formula>
    </cfRule>
    <cfRule type="cellIs" dxfId="3942" priority="858" operator="equal">
      <formula>"Apto"</formula>
    </cfRule>
    <cfRule type="cellIs" dxfId="3941" priority="859" stopIfTrue="1" operator="equal">
      <formula>"sim"</formula>
    </cfRule>
  </conditionalFormatting>
  <conditionalFormatting sqref="J457:K457 J459:K459">
    <cfRule type="cellIs" dxfId="3940" priority="845" operator="equal">
      <formula>0</formula>
    </cfRule>
    <cfRule type="cellIs" dxfId="3939" priority="846" operator="equal">
      <formula>"Inapto"</formula>
    </cfRule>
    <cfRule type="cellIs" dxfId="3938" priority="847" operator="equal">
      <formula>"Apto"</formula>
    </cfRule>
    <cfRule type="cellIs" dxfId="3937" priority="848" stopIfTrue="1" operator="equal">
      <formula>"sim"</formula>
    </cfRule>
  </conditionalFormatting>
  <conditionalFormatting sqref="J468:K468">
    <cfRule type="cellIs" dxfId="3936" priority="841" operator="equal">
      <formula>0</formula>
    </cfRule>
    <cfRule type="cellIs" dxfId="3935" priority="842" operator="equal">
      <formula>"Inapto"</formula>
    </cfRule>
    <cfRule type="cellIs" dxfId="3934" priority="843" operator="equal">
      <formula>"Apto"</formula>
    </cfRule>
    <cfRule type="cellIs" dxfId="3933" priority="844" stopIfTrue="1" operator="equal">
      <formula>"sim"</formula>
    </cfRule>
  </conditionalFormatting>
  <conditionalFormatting sqref="J471:K471 J475:K475 J478:K478">
    <cfRule type="cellIs" dxfId="3932" priority="837" operator="equal">
      <formula>0</formula>
    </cfRule>
    <cfRule type="cellIs" dxfId="3931" priority="838" operator="equal">
      <formula>"Inapto"</formula>
    </cfRule>
    <cfRule type="cellIs" dxfId="3930" priority="839" operator="equal">
      <formula>"Apto"</formula>
    </cfRule>
    <cfRule type="cellIs" dxfId="3929" priority="840" stopIfTrue="1" operator="equal">
      <formula>"sim"</formula>
    </cfRule>
  </conditionalFormatting>
  <conditionalFormatting sqref="J493:K493">
    <cfRule type="cellIs" dxfId="3928" priority="503" operator="equal">
      <formula>0</formula>
    </cfRule>
    <cfRule type="cellIs" dxfId="3927" priority="504" operator="equal">
      <formula>"Inapto"</formula>
    </cfRule>
    <cfRule type="cellIs" dxfId="3926" priority="505" operator="equal">
      <formula>"Apto"</formula>
    </cfRule>
    <cfRule type="cellIs" dxfId="3925" priority="506" stopIfTrue="1" operator="equal">
      <formula>"sim"</formula>
    </cfRule>
  </conditionalFormatting>
  <conditionalFormatting sqref="J11:L11">
    <cfRule type="cellIs" dxfId="3924" priority="1042" operator="equal">
      <formula>0</formula>
    </cfRule>
    <cfRule type="cellIs" dxfId="3923" priority="1043" operator="equal">
      <formula>"Inapto"</formula>
    </cfRule>
    <cfRule type="cellIs" dxfId="3922" priority="1044" operator="equal">
      <formula>"Apto"</formula>
    </cfRule>
    <cfRule type="cellIs" dxfId="3921" priority="1045" stopIfTrue="1" operator="equal">
      <formula>"sim"</formula>
    </cfRule>
  </conditionalFormatting>
  <conditionalFormatting sqref="J31:L31 J30:K30">
    <cfRule type="cellIs" dxfId="3920" priority="1038" operator="equal">
      <formula>0</formula>
    </cfRule>
    <cfRule type="cellIs" dxfId="3919" priority="1039" operator="equal">
      <formula>"Inapto"</formula>
    </cfRule>
    <cfRule type="cellIs" dxfId="3918" priority="1040" operator="equal">
      <formula>"Apto"</formula>
    </cfRule>
    <cfRule type="cellIs" dxfId="3917" priority="1041" stopIfTrue="1" operator="equal">
      <formula>"sim"</formula>
    </cfRule>
  </conditionalFormatting>
  <conditionalFormatting sqref="J42:K42">
    <cfRule type="cellIs" dxfId="3916" priority="1034" operator="equal">
      <formula>0</formula>
    </cfRule>
    <cfRule type="cellIs" dxfId="3915" priority="1035" operator="equal">
      <formula>"Inapto"</formula>
    </cfRule>
    <cfRule type="cellIs" dxfId="3914" priority="1036" operator="equal">
      <formula>"Apto"</formula>
    </cfRule>
    <cfRule type="cellIs" dxfId="3913" priority="1037" stopIfTrue="1" operator="equal">
      <formula>"sim"</formula>
    </cfRule>
  </conditionalFormatting>
  <conditionalFormatting sqref="J49:L49">
    <cfRule type="cellIs" dxfId="3912" priority="1030" operator="equal">
      <formula>0</formula>
    </cfRule>
    <cfRule type="cellIs" dxfId="3911" priority="1031" operator="equal">
      <formula>"Inapto"</formula>
    </cfRule>
    <cfRule type="cellIs" dxfId="3910" priority="1032" operator="equal">
      <formula>"Apto"</formula>
    </cfRule>
    <cfRule type="cellIs" dxfId="3909" priority="1033" stopIfTrue="1" operator="equal">
      <formula>"sim"</formula>
    </cfRule>
  </conditionalFormatting>
  <conditionalFormatting sqref="J62:K62">
    <cfRule type="cellIs" dxfId="3908" priority="1014" operator="equal">
      <formula>0</formula>
    </cfRule>
    <cfRule type="cellIs" dxfId="3907" priority="1015" operator="equal">
      <formula>"Inapto"</formula>
    </cfRule>
    <cfRule type="cellIs" dxfId="3906" priority="1016" operator="equal">
      <formula>"Apto"</formula>
    </cfRule>
    <cfRule type="cellIs" dxfId="3905" priority="1017" stopIfTrue="1" operator="equal">
      <formula>"sim"</formula>
    </cfRule>
  </conditionalFormatting>
  <conditionalFormatting sqref="J67:L67">
    <cfRule type="cellIs" dxfId="3904" priority="1018" operator="equal">
      <formula>0</formula>
    </cfRule>
    <cfRule type="cellIs" dxfId="3903" priority="1019" operator="equal">
      <formula>"Inapto"</formula>
    </cfRule>
    <cfRule type="cellIs" dxfId="3902" priority="1020" operator="equal">
      <formula>"Apto"</formula>
    </cfRule>
    <cfRule type="cellIs" dxfId="3901" priority="1021" stopIfTrue="1" operator="equal">
      <formula>"sim"</formula>
    </cfRule>
  </conditionalFormatting>
  <conditionalFormatting sqref="J71:M71 J77:M77">
    <cfRule type="cellIs" dxfId="3900" priority="994" operator="equal">
      <formula>0</formula>
    </cfRule>
    <cfRule type="cellIs" dxfId="3899" priority="995" operator="equal">
      <formula>"Inapto"</formula>
    </cfRule>
    <cfRule type="cellIs" dxfId="3898" priority="996" operator="equal">
      <formula>"Apto"</formula>
    </cfRule>
    <cfRule type="cellIs" dxfId="3897" priority="997" stopIfTrue="1" operator="equal">
      <formula>"sim"</formula>
    </cfRule>
  </conditionalFormatting>
  <conditionalFormatting sqref="J81:L81 J83:L84">
    <cfRule type="cellIs" dxfId="3896" priority="998" operator="equal">
      <formula>0</formula>
    </cfRule>
    <cfRule type="cellIs" dxfId="3895" priority="999" operator="equal">
      <formula>"Inapto"</formula>
    </cfRule>
    <cfRule type="cellIs" dxfId="3894" priority="1000" operator="equal">
      <formula>"Apto"</formula>
    </cfRule>
    <cfRule type="cellIs" dxfId="3893" priority="1001" stopIfTrue="1" operator="equal">
      <formula>"sim"</formula>
    </cfRule>
  </conditionalFormatting>
  <conditionalFormatting sqref="J89:L89 J93:L94">
    <cfRule type="cellIs" dxfId="3892" priority="990" operator="equal">
      <formula>0</formula>
    </cfRule>
    <cfRule type="cellIs" dxfId="3891" priority="991" operator="equal">
      <formula>"Inapto"</formula>
    </cfRule>
    <cfRule type="cellIs" dxfId="3890" priority="992" operator="equal">
      <formula>"Apto"</formula>
    </cfRule>
    <cfRule type="cellIs" dxfId="3889" priority="993" stopIfTrue="1" operator="equal">
      <formula>"sim"</formula>
    </cfRule>
  </conditionalFormatting>
  <conditionalFormatting sqref="J97:K97 J100:L100 J102:L102 J104:K104 J107:L107 J113:L114 J118:L118 J110:K110">
    <cfRule type="cellIs" dxfId="3888" priority="985" operator="equal">
      <formula>0</formula>
    </cfRule>
    <cfRule type="cellIs" dxfId="3887" priority="986" operator="equal">
      <formula>"Inapto"</formula>
    </cfRule>
    <cfRule type="cellIs" dxfId="3886" priority="987" operator="equal">
      <formula>"Apto"</formula>
    </cfRule>
    <cfRule type="cellIs" dxfId="3885" priority="988" stopIfTrue="1" operator="equal">
      <formula>"sim"</formula>
    </cfRule>
  </conditionalFormatting>
  <conditionalFormatting sqref="J132:L132">
    <cfRule type="cellIs" dxfId="3884" priority="966" operator="equal">
      <formula>0</formula>
    </cfRule>
    <cfRule type="cellIs" dxfId="3883" priority="967" operator="equal">
      <formula>"Inapto"</formula>
    </cfRule>
    <cfRule type="cellIs" dxfId="3882" priority="968" operator="equal">
      <formula>"Apto"</formula>
    </cfRule>
    <cfRule type="cellIs" dxfId="3881" priority="969" stopIfTrue="1" operator="equal">
      <formula>"sim"</formula>
    </cfRule>
  </conditionalFormatting>
  <conditionalFormatting sqref="J140:L140">
    <cfRule type="cellIs" dxfId="3880" priority="826" operator="equal">
      <formula>0</formula>
    </cfRule>
    <cfRule type="cellIs" dxfId="3879" priority="827" operator="equal">
      <formula>"Inapto"</formula>
    </cfRule>
    <cfRule type="cellIs" dxfId="3878" priority="828" operator="equal">
      <formula>"Apto"</formula>
    </cfRule>
    <cfRule type="cellIs" dxfId="3877" priority="829" stopIfTrue="1" operator="equal">
      <formula>"sim"</formula>
    </cfRule>
  </conditionalFormatting>
  <conditionalFormatting sqref="J148:L149 J151:K151 J158:L158 J160:L160 J163:L163 J155:K155">
    <cfRule type="cellIs" dxfId="3876" priority="957" stopIfTrue="1" operator="equal">
      <formula>"sim"</formula>
    </cfRule>
  </conditionalFormatting>
  <conditionalFormatting sqref="J148:L149 J151:K151 J158:L158 J160:L160 J163:L163 O1691:O1048576">
    <cfRule type="cellIs" dxfId="3875" priority="954" operator="equal">
      <formula>0</formula>
    </cfRule>
    <cfRule type="cellIs" dxfId="3874" priority="955" operator="equal">
      <formula>"Inapto"</formula>
    </cfRule>
    <cfRule type="cellIs" dxfId="3873" priority="956" operator="equal">
      <formula>"Apto"</formula>
    </cfRule>
  </conditionalFormatting>
  <conditionalFormatting sqref="J155:K155">
    <cfRule type="cellIs" dxfId="3872" priority="818" operator="equal">
      <formula>0</formula>
    </cfRule>
    <cfRule type="cellIs" dxfId="3871" priority="819" operator="equal">
      <formula>"Inapto"</formula>
    </cfRule>
    <cfRule type="cellIs" dxfId="3870" priority="820" operator="equal">
      <formula>"Apto"</formula>
    </cfRule>
  </conditionalFormatting>
  <conditionalFormatting sqref="J184:K184 J187:K187">
    <cfRule type="cellIs" dxfId="3869" priority="926" operator="equal">
      <formula>"Inapto"</formula>
    </cfRule>
    <cfRule type="cellIs" dxfId="3868" priority="927" stopIfTrue="1" operator="equal">
      <formula>"sim"</formula>
    </cfRule>
  </conditionalFormatting>
  <conditionalFormatting sqref="J191:L191">
    <cfRule type="cellIs" dxfId="3867" priority="816" operator="equal">
      <formula>"Inapto"</formula>
    </cfRule>
    <cfRule type="cellIs" dxfId="3866" priority="817" stopIfTrue="1" operator="equal">
      <formula>"sim"</formula>
    </cfRule>
  </conditionalFormatting>
  <conditionalFormatting sqref="J211:K211 J216:L216">
    <cfRule type="cellIs" dxfId="3865" priority="924" operator="equal">
      <formula>"Inapto"</formula>
    </cfRule>
    <cfRule type="cellIs" dxfId="3864" priority="925" stopIfTrue="1" operator="equal">
      <formula>"sim"</formula>
    </cfRule>
  </conditionalFormatting>
  <conditionalFormatting sqref="J224:L224">
    <cfRule type="cellIs" dxfId="3863" priority="920" operator="equal">
      <formula>0</formula>
    </cfRule>
    <cfRule type="cellIs" dxfId="3862" priority="921" operator="equal">
      <formula>"Inapto"</formula>
    </cfRule>
    <cfRule type="cellIs" dxfId="3861" priority="922" operator="equal">
      <formula>"Apto"</formula>
    </cfRule>
    <cfRule type="cellIs" dxfId="3860" priority="923" stopIfTrue="1" operator="equal">
      <formula>"sim"</formula>
    </cfRule>
  </conditionalFormatting>
  <conditionalFormatting sqref="J251:L251 J254:L254 J259:L259 J267:L267 J279:L279">
    <cfRule type="cellIs" dxfId="3859" priority="911" operator="equal">
      <formula>"Inapto"</formula>
    </cfRule>
    <cfRule type="cellIs" dxfId="3858" priority="912" stopIfTrue="1" operator="equal">
      <formula>"sim"</formula>
    </cfRule>
  </conditionalFormatting>
  <conditionalFormatting sqref="J297:L297">
    <cfRule type="cellIs" dxfId="3857" priority="894" operator="equal">
      <formula>"Inapto"</formula>
    </cfRule>
    <cfRule type="cellIs" dxfId="3856" priority="895" stopIfTrue="1" operator="equal">
      <formula>"sim"</formula>
    </cfRule>
  </conditionalFormatting>
  <conditionalFormatting sqref="J310:K310">
    <cfRule type="cellIs" dxfId="3855" priority="902" operator="equal">
      <formula>"Inapto"</formula>
    </cfRule>
    <cfRule type="cellIs" dxfId="3854" priority="903" stopIfTrue="1" operator="equal">
      <formula>"sim"</formula>
    </cfRule>
  </conditionalFormatting>
  <conditionalFormatting sqref="J319:L319">
    <cfRule type="cellIs" dxfId="3853" priority="899" operator="equal">
      <formula>"Inapto"</formula>
    </cfRule>
    <cfRule type="cellIs" dxfId="3852" priority="900" operator="equal">
      <formula>"Apto"</formula>
    </cfRule>
    <cfRule type="cellIs" dxfId="3851" priority="901" stopIfTrue="1" operator="equal">
      <formula>"sim"</formula>
    </cfRule>
  </conditionalFormatting>
  <conditionalFormatting sqref="J343:L343">
    <cfRule type="cellIs" dxfId="3850" priority="884" operator="equal">
      <formula>"Inapto"</formula>
    </cfRule>
    <cfRule type="cellIs" dxfId="3849" priority="885" stopIfTrue="1" operator="equal">
      <formula>"sim"</formula>
    </cfRule>
  </conditionalFormatting>
  <conditionalFormatting sqref="J184:K184 M184">
    <cfRule type="cellIs" dxfId="3848" priority="630" operator="equal">
      <formula>0</formula>
    </cfRule>
  </conditionalFormatting>
  <conditionalFormatting sqref="J187:K187 M187">
    <cfRule type="cellIs" dxfId="3847" priority="626" operator="equal">
      <formula>0</formula>
    </cfRule>
  </conditionalFormatting>
  <conditionalFormatting sqref="J191:L191">
    <cfRule type="cellIs" dxfId="3846" priority="622" operator="equal">
      <formula>0</formula>
    </cfRule>
  </conditionalFormatting>
  <conditionalFormatting sqref="J211:K211 M211">
    <cfRule type="cellIs" dxfId="3845" priority="618" operator="equal">
      <formula>0</formula>
    </cfRule>
  </conditionalFormatting>
  <conditionalFormatting sqref="J216:M216">
    <cfRule type="cellIs" dxfId="3844" priority="614" operator="equal">
      <formula>0</formula>
    </cfRule>
  </conditionalFormatting>
  <conditionalFormatting sqref="J251:M251">
    <cfRule type="cellIs" dxfId="3843" priority="602" operator="equal">
      <formula>0</formula>
    </cfRule>
  </conditionalFormatting>
  <conditionalFormatting sqref="J254:L254">
    <cfRule type="cellIs" dxfId="3842" priority="598" operator="equal">
      <formula>0</formula>
    </cfRule>
  </conditionalFormatting>
  <conditionalFormatting sqref="J259:M259">
    <cfRule type="cellIs" dxfId="3841" priority="594" operator="equal">
      <formula>0</formula>
    </cfRule>
  </conditionalFormatting>
  <conditionalFormatting sqref="J267:M267">
    <cfRule type="cellIs" dxfId="3840" priority="590" operator="equal">
      <formula>0</formula>
    </cfRule>
  </conditionalFormatting>
  <conditionalFormatting sqref="J279:M279">
    <cfRule type="cellIs" dxfId="3839" priority="582" operator="equal">
      <formula>0</formula>
    </cfRule>
  </conditionalFormatting>
  <conditionalFormatting sqref="J297:M297">
    <cfRule type="cellIs" dxfId="3838" priority="578" operator="equal">
      <formula>0</formula>
    </cfRule>
  </conditionalFormatting>
  <conditionalFormatting sqref="J310:K310 N310">
    <cfRule type="cellIs" dxfId="3837" priority="574" operator="equal">
      <formula>0</formula>
    </cfRule>
  </conditionalFormatting>
  <conditionalFormatting sqref="J319:M319">
    <cfRule type="cellIs" dxfId="3836" priority="570" operator="equal">
      <formula>0</formula>
    </cfRule>
  </conditionalFormatting>
  <conditionalFormatting sqref="J328:M328 J329:L329">
    <cfRule type="cellIs" dxfId="3835" priority="566" operator="equal">
      <formula>0</formula>
    </cfRule>
  </conditionalFormatting>
  <conditionalFormatting sqref="J343:M343">
    <cfRule type="cellIs" dxfId="3834" priority="562" operator="equal">
      <formula>0</formula>
    </cfRule>
  </conditionalFormatting>
  <conditionalFormatting sqref="J44:N44 J80:N80 J125:N125 J169:N169 J345:N345 M366:N366 M413:N413 M456:N456 N194:N201 R43:R48 R72:R76 R98:R99 R8:R10 R12:R18 R32:R34 R36:R41 R185:R186 R188:R190 R192:R210 R212:R215 R217:R223 R225:R250 R252:R253 R255:R258 R260:R264 R268 R280:R296 R298:R302 R311:R318 R320:R327 R330:R331 R387:R388 R394:R396 R398:R401 R403:R417 R419:R420 R469:R470 R476:R477 R480:R481 R491 R494 R496:R498 J12:N18 M49:N49 J50 L50:N50 J51:N51 J63:N63 J64 L64:N64 J65:N66 M81 M100 M110 M113:M114 J116:N117 M132 M140 M148:M149 J152:N153 J154 L154:N154 M163 J170:L172 J173:K173 J174:L175 J192:L192 J194:L201 J203:L210 J217:L219 J225:L230 J260:L264 J268:L268 J270:L274 J280:L280 J281 L281 J282:L296 L318 J320:L326 J327:K327 L348 J351:L353 N351:N353 L362 J366:L367 L393 L397 L402 J403:L413 N414:N415 N417 N419:N426 N428:N431 N433:N446 J449 L449 N450:N455 J450:L452 N457:N467 J469:L469 N469 L471 J472:L474 N472:N474 L475 N477 L478 N479:N481 L490 L493 R50:R51 R78:R82 R84:R88 R90:R96 R102:R111 R114:R117 R119:R139 R160:R175 R344:R349 R351:R353 J20:N25 M19:N19 J27:N27 J29:N29 L28 J53:N53 J55:N61 K115 J221:L222 J266:L266 L265 J355:L361 L354 J369:L373 J376:L376 J385:L385 L377:L379 J375 L374:L375 J453:K456 L453:L468 N448 J276:L278 J275 L275 N203:N219 M11 M26 N221:N222 N276:N309 N319:N328 N367:N376 L418 N28 M30:M31 J32:N34 L42 N52 M54 L62:N62 M67:N67 N71 N77 M83:M89 N84 M93:N94 L97:M97 M102:N102 L104:N104 M107:N107 N113:N115 M118:N118 N148 L151:M151 L155:M155 M158:N158 M160:N160 N170:N190 N192 N224:N253 N255:N274 N311:N317 N330:N344 N355:N361 N378:N379 N387:N388 N390:N412 O482:O498 N483:N491 N493:N498 L35:N35 I111:N111 R20:R29 R53:R70 R177:R183 R266 R270:R278 R304:R306 R308:R309 R333:R334 R336:R342 R355:R367 R369:R373 R375:R385 R390:R392 R422:R441 R443:R467 R472:R474 R483:R486 R488:R489 R141:R158">
    <cfRule type="containsText" dxfId="3833" priority="1051" operator="containsText" text="0">
      <formula>NOT(ISERROR(SEARCH("0",I8)))</formula>
    </cfRule>
  </conditionalFormatting>
  <conditionalFormatting sqref="K50">
    <cfRule type="cellIs" dxfId="3832" priority="1026" operator="equal">
      <formula>0</formula>
    </cfRule>
    <cfRule type="cellIs" dxfId="3831" priority="1027" operator="equal">
      <formula>"Inapto"</formula>
    </cfRule>
    <cfRule type="cellIs" dxfId="3830" priority="1028" operator="equal">
      <formula>"Apto"</formula>
    </cfRule>
    <cfRule type="cellIs" dxfId="3829" priority="1029" stopIfTrue="1" operator="equal">
      <formula>"sim"</formula>
    </cfRule>
  </conditionalFormatting>
  <conditionalFormatting sqref="K64">
    <cfRule type="cellIs" dxfId="3828" priority="1022" operator="equal">
      <formula>0</formula>
    </cfRule>
    <cfRule type="cellIs" dxfId="3827" priority="1023" operator="equal">
      <formula>"Inapto"</formula>
    </cfRule>
    <cfRule type="cellIs" dxfId="3826" priority="1024" operator="equal">
      <formula>"Apto"</formula>
    </cfRule>
    <cfRule type="cellIs" dxfId="3825" priority="1025" stopIfTrue="1" operator="equal">
      <formula>"sim"</formula>
    </cfRule>
  </conditionalFormatting>
  <conditionalFormatting sqref="K154">
    <cfRule type="cellIs" dxfId="3824" priority="822" operator="equal">
      <formula>0</formula>
    </cfRule>
    <cfRule type="cellIs" dxfId="3823" priority="823" operator="equal">
      <formula>"Inapto"</formula>
    </cfRule>
    <cfRule type="cellIs" dxfId="3822" priority="824" operator="equal">
      <formula>"Apto"</formula>
    </cfRule>
    <cfRule type="cellIs" dxfId="3821" priority="825" stopIfTrue="1" operator="equal">
      <formula>"sim"</formula>
    </cfRule>
  </conditionalFormatting>
  <conditionalFormatting sqref="K281">
    <cfRule type="cellIs" dxfId="3820" priority="904" operator="equal">
      <formula>0</formula>
    </cfRule>
    <cfRule type="cellIs" dxfId="3819" priority="905" operator="equal">
      <formula>"Inapto"</formula>
    </cfRule>
    <cfRule type="cellIs" dxfId="3818" priority="906" operator="equal">
      <formula>"Apto"</formula>
    </cfRule>
    <cfRule type="cellIs" dxfId="3817" priority="907" stopIfTrue="1" operator="equal">
      <formula>"sim"</formula>
    </cfRule>
  </conditionalFormatting>
  <conditionalFormatting sqref="K318">
    <cfRule type="cellIs" dxfId="3816" priority="890" operator="equal">
      <formula>0</formula>
    </cfRule>
    <cfRule type="cellIs" dxfId="3815" priority="891" operator="equal">
      <formula>"Inapto"</formula>
    </cfRule>
    <cfRule type="cellIs" dxfId="3814" priority="892" operator="equal">
      <formula>"Apto"</formula>
    </cfRule>
    <cfRule type="cellIs" dxfId="3813" priority="893" stopIfTrue="1" operator="equal">
      <formula>"sim"</formula>
    </cfRule>
  </conditionalFormatting>
  <conditionalFormatting sqref="K449">
    <cfRule type="cellIs" dxfId="3812" priority="812" operator="equal">
      <formula>0</formula>
    </cfRule>
    <cfRule type="cellIs" dxfId="3811" priority="813" operator="equal">
      <formula>"Inapto"</formula>
    </cfRule>
    <cfRule type="cellIs" dxfId="3810" priority="814" operator="equal">
      <formula>"Apto"</formula>
    </cfRule>
    <cfRule type="cellIs" dxfId="3809" priority="815" stopIfTrue="1" operator="equal">
      <formula>"sim"</formula>
    </cfRule>
  </conditionalFormatting>
  <conditionalFormatting sqref="L8">
    <cfRule type="colorScale" priority="10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8:L9 L12:L18 L32:L34 L43:L48 L50:L51 L63:L66 L78:L80 L116:L117 L119:L131 L152:L154 L164:L172 L174:L175 L192 L194:L201 L217:L219 L225:L230 L260:L266 L268 L270:L278 L280:L296 L311:L318 L320:L326 L344:L349 L36:L41 L68:L70 L72:L76 L82 L85:L88 L90:L92 L95:L96 L98:L99 L101 L103 L105:L106 L108:L109 L112 L133:L139 L141:L147 L150 L159 L161:L162 L188:L190 L212:L215 L252:L253 L255:L258 L298:L302 L20:L25 L27:L29 L53 L55:L61 L203:L210 L221:L222 L304:L306 L308:L309 L351:L367 L369:L379 L385 L387:L420 M442 L471:L478 L480:L486 L488:L494 L422:L469 L177:L186 L496:L499">
    <cfRule type="cellIs" dxfId="3808" priority="1058" stopIfTrue="1" operator="equal">
      <formula>"sim"</formula>
    </cfRule>
  </conditionalFormatting>
  <conditionalFormatting sqref="L156:L157">
    <cfRule type="cellIs" dxfId="3807" priority="821" stopIfTrue="1" operator="equal">
      <formula>"sim"</formula>
    </cfRule>
  </conditionalFormatting>
  <conditionalFormatting sqref="L173">
    <cfRule type="cellIs" dxfId="3806" priority="928" operator="equal">
      <formula>0</formula>
    </cfRule>
    <cfRule type="cellIs" dxfId="3805" priority="929" operator="equal">
      <formula>"Inapto"</formula>
    </cfRule>
    <cfRule type="cellIs" dxfId="3804" priority="930" operator="equal">
      <formula>"Apto"</formula>
    </cfRule>
    <cfRule type="cellIs" dxfId="3803" priority="931" stopIfTrue="1" operator="equal">
      <formula>"sim"</formula>
    </cfRule>
  </conditionalFormatting>
  <conditionalFormatting sqref="L231">
    <cfRule type="cellIs" dxfId="3802" priority="913" operator="equal">
      <formula>"Inapto"</formula>
    </cfRule>
    <cfRule type="cellIs" dxfId="3801" priority="914" operator="equal">
      <formula>"Apto"</formula>
    </cfRule>
  </conditionalFormatting>
  <conditionalFormatting sqref="L231:L250">
    <cfRule type="cellIs" dxfId="3800" priority="915" stopIfTrue="1" operator="equal">
      <formula>"sim"</formula>
    </cfRule>
  </conditionalFormatting>
  <conditionalFormatting sqref="L269">
    <cfRule type="cellIs" dxfId="3799" priority="908" operator="equal">
      <formula>"Inapto"</formula>
    </cfRule>
    <cfRule type="cellIs" dxfId="3798" priority="909" operator="equal">
      <formula>"Apto"</formula>
    </cfRule>
    <cfRule type="cellIs" dxfId="3797" priority="910" stopIfTrue="1" operator="equal">
      <formula>"sim"</formula>
    </cfRule>
  </conditionalFormatting>
  <conditionalFormatting sqref="L327">
    <cfRule type="cellIs" dxfId="3796" priority="886" operator="equal">
      <formula>0</formula>
    </cfRule>
    <cfRule type="cellIs" dxfId="3795" priority="887" operator="equal">
      <formula>"Inapto"</formula>
    </cfRule>
    <cfRule type="cellIs" dxfId="3794" priority="888" operator="equal">
      <formula>"Apto"</formula>
    </cfRule>
    <cfRule type="cellIs" dxfId="3793" priority="889" stopIfTrue="1" operator="equal">
      <formula>"sim"</formula>
    </cfRule>
  </conditionalFormatting>
  <conditionalFormatting sqref="L231">
    <cfRule type="cellIs" dxfId="3792" priority="606" operator="equal">
      <formula>0</formula>
    </cfRule>
  </conditionalFormatting>
  <conditionalFormatting sqref="L269:M269">
    <cfRule type="cellIs" dxfId="3791" priority="586" operator="equal">
      <formula>0</formula>
    </cfRule>
  </conditionalFormatting>
  <conditionalFormatting sqref="L328:M328 J328:K329 L329 R519:R1048576">
    <cfRule type="cellIs" dxfId="3790" priority="896" operator="equal">
      <formula>"Inapto"</formula>
    </cfRule>
  </conditionalFormatting>
  <conditionalFormatting sqref="L328:M328 L329">
    <cfRule type="cellIs" dxfId="3789" priority="897" operator="equal">
      <formula>"Apto"</formula>
    </cfRule>
  </conditionalFormatting>
  <conditionalFormatting sqref="L328:M328 L329:L334 J328:K329 L336:L342">
    <cfRule type="cellIs" dxfId="3788" priority="898" stopIfTrue="1" operator="equal">
      <formula>"sim"</formula>
    </cfRule>
  </conditionalFormatting>
  <conditionalFormatting sqref="M170:M183">
    <cfRule type="cellIs" dxfId="3787" priority="635" operator="equal">
      <formula>"Inapto"</formula>
    </cfRule>
    <cfRule type="cellIs" dxfId="3786" priority="636" operator="equal">
      <formula>"Apto"</formula>
    </cfRule>
    <cfRule type="cellIs" dxfId="3785" priority="637" stopIfTrue="1" operator="equal">
      <formula>"sim"</formula>
    </cfRule>
  </conditionalFormatting>
  <conditionalFormatting sqref="M176">
    <cfRule type="cellIs" dxfId="3784" priority="634" operator="equal">
      <formula>0</formula>
    </cfRule>
  </conditionalFormatting>
  <conditionalFormatting sqref="M184:M186">
    <cfRule type="cellIs" dxfId="3783" priority="631" operator="equal">
      <formula>"Inapto"</formula>
    </cfRule>
    <cfRule type="cellIs" dxfId="3782" priority="632" operator="equal">
      <formula>"Apto"</formula>
    </cfRule>
    <cfRule type="cellIs" dxfId="3781" priority="633" stopIfTrue="1" operator="equal">
      <formula>"sim"</formula>
    </cfRule>
  </conditionalFormatting>
  <conditionalFormatting sqref="M187:M190">
    <cfRule type="cellIs" dxfId="3780" priority="627" operator="equal">
      <formula>"Inapto"</formula>
    </cfRule>
    <cfRule type="cellIs" dxfId="3779" priority="628" operator="equal">
      <formula>"Apto"</formula>
    </cfRule>
    <cfRule type="cellIs" dxfId="3778" priority="629" stopIfTrue="1" operator="equal">
      <formula>"sim"</formula>
    </cfRule>
  </conditionalFormatting>
  <conditionalFormatting sqref="M192:M210">
    <cfRule type="cellIs" dxfId="3777" priority="623" operator="equal">
      <formula>"Inapto"</formula>
    </cfRule>
    <cfRule type="cellIs" dxfId="3776" priority="624" operator="equal">
      <formula>"Apto"</formula>
    </cfRule>
    <cfRule type="cellIs" dxfId="3775" priority="625" stopIfTrue="1" operator="equal">
      <formula>"sim"</formula>
    </cfRule>
  </conditionalFormatting>
  <conditionalFormatting sqref="M211:M215">
    <cfRule type="cellIs" dxfId="3774" priority="619" operator="equal">
      <formula>"Inapto"</formula>
    </cfRule>
    <cfRule type="cellIs" dxfId="3773" priority="620" operator="equal">
      <formula>"Apto"</formula>
    </cfRule>
    <cfRule type="cellIs" dxfId="3772" priority="621" stopIfTrue="1" operator="equal">
      <formula>"sim"</formula>
    </cfRule>
  </conditionalFormatting>
  <conditionalFormatting sqref="M216:M222">
    <cfRule type="cellIs" dxfId="3771" priority="615" operator="equal">
      <formula>"Inapto"</formula>
    </cfRule>
    <cfRule type="cellIs" dxfId="3770" priority="616" operator="equal">
      <formula>"Apto"</formula>
    </cfRule>
    <cfRule type="cellIs" dxfId="3769" priority="617" stopIfTrue="1" operator="equal">
      <formula>"sim"</formula>
    </cfRule>
  </conditionalFormatting>
  <conditionalFormatting sqref="M224">
    <cfRule type="cellIs" dxfId="3768" priority="610" operator="equal">
      <formula>0</formula>
    </cfRule>
  </conditionalFormatting>
  <conditionalFormatting sqref="M224:M227">
    <cfRule type="cellIs" dxfId="3767" priority="613" stopIfTrue="1" operator="equal">
      <formula>"sim"</formula>
    </cfRule>
  </conditionalFormatting>
  <conditionalFormatting sqref="M224:M230">
    <cfRule type="cellIs" dxfId="3766" priority="611" operator="equal">
      <formula>"Inapto"</formula>
    </cfRule>
    <cfRule type="cellIs" dxfId="3765" priority="612" operator="equal">
      <formula>"Apto"</formula>
    </cfRule>
  </conditionalFormatting>
  <conditionalFormatting sqref="M228">
    <cfRule type="containsText" dxfId="3764" priority="641" operator="containsText" text="0">
      <formula>NOT(ISERROR(SEARCH("0",M228)))</formula>
    </cfRule>
    <cfRule type="containsText" dxfId="3763" priority="642" operator="containsText" text="Inapto">
      <formula>NOT(ISERROR(SEARCH("Inapto",M228)))</formula>
    </cfRule>
    <cfRule type="containsText" dxfId="3762" priority="643" operator="containsText" text="Apto">
      <formula>NOT(ISERROR(SEARCH("Apto",M228)))</formula>
    </cfRule>
  </conditionalFormatting>
  <conditionalFormatting sqref="M229:M230">
    <cfRule type="cellIs" dxfId="3761" priority="644" stopIfTrue="1" operator="equal">
      <formula>"sim"</formula>
    </cfRule>
  </conditionalFormatting>
  <conditionalFormatting sqref="M232:M250">
    <cfRule type="cellIs" dxfId="3760" priority="607" operator="equal">
      <formula>"Inapto"</formula>
    </cfRule>
    <cfRule type="cellIs" dxfId="3759" priority="608" operator="equal">
      <formula>"Apto"</formula>
    </cfRule>
    <cfRule type="cellIs" dxfId="3758" priority="609" stopIfTrue="1" operator="equal">
      <formula>"sim"</formula>
    </cfRule>
  </conditionalFormatting>
  <conditionalFormatting sqref="M251:M253">
    <cfRule type="cellIs" dxfId="3757" priority="603" operator="equal">
      <formula>"Inapto"</formula>
    </cfRule>
    <cfRule type="cellIs" dxfId="3756" priority="604" operator="equal">
      <formula>"Apto"</formula>
    </cfRule>
    <cfRule type="cellIs" dxfId="3755" priority="605" stopIfTrue="1" operator="equal">
      <formula>"sim"</formula>
    </cfRule>
  </conditionalFormatting>
  <conditionalFormatting sqref="M255:M258">
    <cfRule type="cellIs" dxfId="3754" priority="599" operator="equal">
      <formula>"Inapto"</formula>
    </cfRule>
    <cfRule type="cellIs" dxfId="3753" priority="600" operator="equal">
      <formula>"Apto"</formula>
    </cfRule>
    <cfRule type="cellIs" dxfId="3752" priority="601" stopIfTrue="1" operator="equal">
      <formula>"sim"</formula>
    </cfRule>
  </conditionalFormatting>
  <conditionalFormatting sqref="M259:M264 M266">
    <cfRule type="cellIs" dxfId="3751" priority="595" operator="equal">
      <formula>"Inapto"</formula>
    </cfRule>
    <cfRule type="cellIs" dxfId="3750" priority="596" operator="equal">
      <formula>"Apto"</formula>
    </cfRule>
    <cfRule type="cellIs" dxfId="3749" priority="597" stopIfTrue="1" operator="equal">
      <formula>"sim"</formula>
    </cfRule>
  </conditionalFormatting>
  <conditionalFormatting sqref="M267:M268">
    <cfRule type="cellIs" dxfId="3748" priority="591" operator="equal">
      <formula>"Inapto"</formula>
    </cfRule>
    <cfRule type="cellIs" dxfId="3747" priority="592" operator="equal">
      <formula>"Apto"</formula>
    </cfRule>
    <cfRule type="cellIs" dxfId="3746" priority="593" stopIfTrue="1" operator="equal">
      <formula>"sim"</formula>
    </cfRule>
  </conditionalFormatting>
  <conditionalFormatting sqref="M269:M270 M272:M274 M276:M278">
    <cfRule type="cellIs" dxfId="3745" priority="587" operator="equal">
      <formula>"Inapto"</formula>
    </cfRule>
    <cfRule type="cellIs" dxfId="3744" priority="588" operator="equal">
      <formula>"Apto"</formula>
    </cfRule>
    <cfRule type="cellIs" dxfId="3743" priority="589" stopIfTrue="1" operator="equal">
      <formula>"sim"</formula>
    </cfRule>
  </conditionalFormatting>
  <conditionalFormatting sqref="M279:M286">
    <cfRule type="cellIs" dxfId="3742" priority="585" stopIfTrue="1" operator="equal">
      <formula>"sim"</formula>
    </cfRule>
  </conditionalFormatting>
  <conditionalFormatting sqref="M279:M296">
    <cfRule type="cellIs" dxfId="3741" priority="583" operator="equal">
      <formula>"Inapto"</formula>
    </cfRule>
    <cfRule type="cellIs" dxfId="3740" priority="584" operator="equal">
      <formula>"Apto"</formula>
    </cfRule>
  </conditionalFormatting>
  <conditionalFormatting sqref="M287">
    <cfRule type="containsText" dxfId="3739" priority="638" operator="containsText" text="0">
      <formula>NOT(ISERROR(SEARCH("0",M287)))</formula>
    </cfRule>
    <cfRule type="containsText" dxfId="3738" priority="639" operator="containsText" text="Inapto">
      <formula>NOT(ISERROR(SEARCH("Inapto",M287)))</formula>
    </cfRule>
    <cfRule type="containsText" dxfId="3737" priority="640" operator="containsText" text="Apto">
      <formula>NOT(ISERROR(SEARCH("Apto",M287)))</formula>
    </cfRule>
  </conditionalFormatting>
  <conditionalFormatting sqref="M288:M296">
    <cfRule type="cellIs" dxfId="3736" priority="646" stopIfTrue="1" operator="equal">
      <formula>"sim"</formula>
    </cfRule>
  </conditionalFormatting>
  <conditionalFormatting sqref="M297:M302 M304 M308:M309 M306">
    <cfRule type="cellIs" dxfId="3735" priority="579" operator="equal">
      <formula>"Inapto"</formula>
    </cfRule>
    <cfRule type="cellIs" dxfId="3734" priority="580" operator="equal">
      <formula>"Apto"</formula>
    </cfRule>
    <cfRule type="cellIs" dxfId="3733" priority="581" stopIfTrue="1" operator="equal">
      <formula>"sim"</formula>
    </cfRule>
  </conditionalFormatting>
  <conditionalFormatting sqref="M311:M317">
    <cfRule type="cellIs" dxfId="3732" priority="575" operator="equal">
      <formula>"Inapto"</formula>
    </cfRule>
    <cfRule type="cellIs" dxfId="3731" priority="576" operator="equal">
      <formula>"Apto"</formula>
    </cfRule>
    <cfRule type="cellIs" dxfId="3730" priority="577" stopIfTrue="1" operator="equal">
      <formula>"sim"</formula>
    </cfRule>
  </conditionalFormatting>
  <conditionalFormatting sqref="M319:M327">
    <cfRule type="cellIs" dxfId="3729" priority="571" operator="equal">
      <formula>"Inapto"</formula>
    </cfRule>
    <cfRule type="cellIs" dxfId="3728" priority="572" operator="equal">
      <formula>"Apto"</formula>
    </cfRule>
    <cfRule type="cellIs" dxfId="3727" priority="573" stopIfTrue="1" operator="equal">
      <formula>"sim"</formula>
    </cfRule>
  </conditionalFormatting>
  <conditionalFormatting sqref="M330:M331 M336:M342 M333:M334">
    <cfRule type="cellIs" dxfId="3726" priority="567" operator="equal">
      <formula>"Inapto"</formula>
    </cfRule>
    <cfRule type="cellIs" dxfId="3725" priority="568" operator="equal">
      <formula>"Apto"</formula>
    </cfRule>
    <cfRule type="cellIs" dxfId="3724" priority="569" stopIfTrue="1" operator="equal">
      <formula>"sim"</formula>
    </cfRule>
  </conditionalFormatting>
  <conditionalFormatting sqref="M343:M344">
    <cfRule type="cellIs" dxfId="3723" priority="563" operator="equal">
      <formula>"Inapto"</formula>
    </cfRule>
    <cfRule type="cellIs" dxfId="3722" priority="564" operator="equal">
      <formula>"Apto"</formula>
    </cfRule>
    <cfRule type="cellIs" dxfId="3721" priority="565" stopIfTrue="1" operator="equal">
      <formula>"sim"</formula>
    </cfRule>
  </conditionalFormatting>
  <conditionalFormatting sqref="M346:M352 M355:M364">
    <cfRule type="cellIs" dxfId="3720" priority="647" stopIfTrue="1" operator="equal">
      <formula>"sim"</formula>
    </cfRule>
  </conditionalFormatting>
  <conditionalFormatting sqref="M367 M369:M373 M375:M385 M387:M388 M390:M392">
    <cfRule type="cellIs" dxfId="3719" priority="559" operator="equal">
      <formula>"Inapto"</formula>
    </cfRule>
    <cfRule type="cellIs" dxfId="3718" priority="560" operator="equal">
      <formula>"Apto"</formula>
    </cfRule>
    <cfRule type="cellIs" dxfId="3717" priority="561" stopIfTrue="1" operator="equal">
      <formula>"sim"</formula>
    </cfRule>
  </conditionalFormatting>
  <conditionalFormatting sqref="M393">
    <cfRule type="cellIs" dxfId="3716" priority="555" operator="equal">
      <formula>0</formula>
    </cfRule>
  </conditionalFormatting>
  <conditionalFormatting sqref="M393:M396">
    <cfRule type="cellIs" dxfId="3715" priority="556" operator="equal">
      <formula>"Inapto"</formula>
    </cfRule>
    <cfRule type="cellIs" dxfId="3714" priority="557" operator="equal">
      <formula>"Apto"</formula>
    </cfRule>
    <cfRule type="cellIs" dxfId="3713" priority="558" stopIfTrue="1" operator="equal">
      <formula>"sim"</formula>
    </cfRule>
  </conditionalFormatting>
  <conditionalFormatting sqref="M397">
    <cfRule type="cellIs" dxfId="3712" priority="551" operator="equal">
      <formula>0</formula>
    </cfRule>
  </conditionalFormatting>
  <conditionalFormatting sqref="M397:M401">
    <cfRule type="cellIs" dxfId="3711" priority="552" operator="equal">
      <formula>"Inapto"</formula>
    </cfRule>
    <cfRule type="cellIs" dxfId="3710" priority="553" operator="equal">
      <formula>"Apto"</formula>
    </cfRule>
    <cfRule type="cellIs" dxfId="3709" priority="554" stopIfTrue="1" operator="equal">
      <formula>"sim"</formula>
    </cfRule>
  </conditionalFormatting>
  <conditionalFormatting sqref="M402">
    <cfRule type="cellIs" dxfId="3708" priority="547" operator="equal">
      <formula>0</formula>
    </cfRule>
  </conditionalFormatting>
  <conditionalFormatting sqref="M402:M412">
    <cfRule type="cellIs" dxfId="3707" priority="550" stopIfTrue="1" operator="equal">
      <formula>"sim"</formula>
    </cfRule>
  </conditionalFormatting>
  <conditionalFormatting sqref="M402:M417">
    <cfRule type="cellIs" dxfId="3706" priority="548" operator="equal">
      <formula>"Inapto"</formula>
    </cfRule>
    <cfRule type="cellIs" dxfId="3705" priority="549" operator="equal">
      <formula>"Apto"</formula>
    </cfRule>
  </conditionalFormatting>
  <conditionalFormatting sqref="M414:M417">
    <cfRule type="cellIs" dxfId="3704" priority="645" stopIfTrue="1" operator="equal">
      <formula>"sim"</formula>
    </cfRule>
  </conditionalFormatting>
  <conditionalFormatting sqref="M418:M420 M422:M441 M443:M448">
    <cfRule type="cellIs" dxfId="3703" priority="544" operator="equal">
      <formula>"Inapto"</formula>
    </cfRule>
    <cfRule type="cellIs" dxfId="3702" priority="545" operator="equal">
      <formula>"Apto"</formula>
    </cfRule>
    <cfRule type="cellIs" dxfId="3701" priority="546" stopIfTrue="1" operator="equal">
      <formula>"sim"</formula>
    </cfRule>
  </conditionalFormatting>
  <conditionalFormatting sqref="M449:M455">
    <cfRule type="cellIs" dxfId="3700" priority="542" stopIfTrue="1" operator="equal">
      <formula>"sim"</formula>
    </cfRule>
  </conditionalFormatting>
  <conditionalFormatting sqref="M449:M456">
    <cfRule type="cellIs" dxfId="3699" priority="540" operator="equal">
      <formula>"Inapto"</formula>
    </cfRule>
    <cfRule type="cellIs" dxfId="3698" priority="541" operator="equal">
      <formula>"Apto"</formula>
    </cfRule>
  </conditionalFormatting>
  <conditionalFormatting sqref="M457">
    <cfRule type="cellIs" dxfId="3697" priority="535" operator="equal">
      <formula>0</formula>
    </cfRule>
  </conditionalFormatting>
  <conditionalFormatting sqref="M457:M458">
    <cfRule type="cellIs" dxfId="3696" priority="536" operator="equal">
      <formula>"Inapto"</formula>
    </cfRule>
    <cfRule type="cellIs" dxfId="3695" priority="537" operator="equal">
      <formula>"Apto"</formula>
    </cfRule>
    <cfRule type="cellIs" dxfId="3694" priority="538" stopIfTrue="1" operator="equal">
      <formula>"sim"</formula>
    </cfRule>
  </conditionalFormatting>
  <conditionalFormatting sqref="M459">
    <cfRule type="cellIs" dxfId="3693" priority="531" operator="equal">
      <formula>0</formula>
    </cfRule>
  </conditionalFormatting>
  <conditionalFormatting sqref="M459:M467">
    <cfRule type="cellIs" dxfId="3692" priority="532" operator="equal">
      <formula>"Inapto"</formula>
    </cfRule>
    <cfRule type="cellIs" dxfId="3691" priority="533" operator="equal">
      <formula>"Apto"</formula>
    </cfRule>
    <cfRule type="cellIs" dxfId="3690" priority="534" stopIfTrue="1" operator="equal">
      <formula>"sim"</formula>
    </cfRule>
  </conditionalFormatting>
  <conditionalFormatting sqref="M468:M470">
    <cfRule type="cellIs" dxfId="3689" priority="528" operator="equal">
      <formula>"Inapto"</formula>
    </cfRule>
    <cfRule type="cellIs" dxfId="3688" priority="529" operator="equal">
      <formula>"Apto"</formula>
    </cfRule>
    <cfRule type="cellIs" dxfId="3687" priority="530" stopIfTrue="1" operator="equal">
      <formula>"sim"</formula>
    </cfRule>
  </conditionalFormatting>
  <conditionalFormatting sqref="M471:M475">
    <cfRule type="cellIs" dxfId="3686" priority="524" operator="equal">
      <formula>"Inapto"</formula>
    </cfRule>
    <cfRule type="cellIs" dxfId="3685" priority="525" operator="equal">
      <formula>"Apto"</formula>
    </cfRule>
    <cfRule type="cellIs" dxfId="3684" priority="526" stopIfTrue="1" operator="equal">
      <formula>"sim"</formula>
    </cfRule>
  </conditionalFormatting>
  <conditionalFormatting sqref="M476:M477">
    <cfRule type="cellIs" dxfId="3683" priority="520" operator="equal">
      <formula>"Inapto"</formula>
    </cfRule>
    <cfRule type="cellIs" dxfId="3682" priority="521" operator="equal">
      <formula>"Apto"</formula>
    </cfRule>
    <cfRule type="cellIs" dxfId="3681" priority="522" stopIfTrue="1" operator="equal">
      <formula>"sim"</formula>
    </cfRule>
  </conditionalFormatting>
  <conditionalFormatting sqref="M478 M480:M481 M488:M489 M483:M486">
    <cfRule type="cellIs" dxfId="3680" priority="516" operator="equal">
      <formula>"Inapto"</formula>
    </cfRule>
    <cfRule type="cellIs" dxfId="3679" priority="517" operator="equal">
      <formula>"Apto"</formula>
    </cfRule>
    <cfRule type="cellIs" dxfId="3678" priority="518" stopIfTrue="1" operator="equal">
      <formula>"sim"</formula>
    </cfRule>
  </conditionalFormatting>
  <conditionalFormatting sqref="M490:M491">
    <cfRule type="cellIs" dxfId="3677" priority="512" operator="equal">
      <formula>"Inapto"</formula>
    </cfRule>
    <cfRule type="cellIs" dxfId="3676" priority="513" operator="equal">
      <formula>"Apto"</formula>
    </cfRule>
    <cfRule type="cellIs" dxfId="3675" priority="514" stopIfTrue="1" operator="equal">
      <formula>"sim"</formula>
    </cfRule>
  </conditionalFormatting>
  <conditionalFormatting sqref="M493:M494">
    <cfRule type="cellIs" dxfId="3674" priority="508" operator="equal">
      <formula>"Inapto"</formula>
    </cfRule>
    <cfRule type="cellIs" dxfId="3673" priority="509" operator="equal">
      <formula>"Apto"</formula>
    </cfRule>
    <cfRule type="cellIs" dxfId="3672" priority="510" stopIfTrue="1" operator="equal">
      <formula>"sim"</formula>
    </cfRule>
  </conditionalFormatting>
  <conditionalFormatting sqref="M495:M498">
    <cfRule type="cellIs" dxfId="3671" priority="500" operator="equal">
      <formula>"Inapto"</formula>
    </cfRule>
    <cfRule type="cellIs" dxfId="3670" priority="501" operator="equal">
      <formula>"Apto"</formula>
    </cfRule>
    <cfRule type="cellIs" dxfId="3669" priority="502" stopIfTrue="1" operator="equal">
      <formula>"sim"</formula>
    </cfRule>
  </conditionalFormatting>
  <conditionalFormatting sqref="J12:N18 I44:N44 M49:N49 J50 L50:N50 J51:N51 J63:N63 J64 L64:N64 J65:N66 I80:N80 M81 M100 M110 M113:M114 J116:N117 I125:N125 M132 M140 M148:M149 J152:N153 J154 L154:N154 M163 J169:N169 J170:L172 J173:K173 J174:L175 J192:L192 J194:L201 N194:N201 J203:L210 J217:L219 J225:L230 J260:L264 J268:L268 J270:L274 J280:L280 J281 L281 J282:L296 L318 J320:L326 J327:K327 I345:N345 L348 J351:L353 N351:N353 L362 I366:N366 J367:L367 L393 L397 L402 J403:L412 I413:N413 N414:N415 N417 N419:N426 N428:N431 N433:N446 J449 L449 J450:L452 N450:N455 I456:K456 N457:N467 J469:L469 N469 L471 J472:L474 N472:N474 L475 N477 L478 N479:N481 L490 L493 I7:O7 I499:O499 I500:N500 J20:N25 M19:N19 J27:N27 J29:N29 L28 J53:N53 J55:N61 K115 J221:L222 J266:L266 L265 J355:L361 L354 J369:L373 J376:L376 J385:L385 L377:L379 J375 L374:L375 M456:N456 J453:K455 L453:L468 N448 J276:L278 J275 L275 N203:N219 M11 M26 N221:N222 N276:N309 N319:N328 N367:N376 L418 N28 M30:M31 J32:N34 L42 N52 M54 L62:N62 M67:N67 N71 N77 M83:M89 N84 M93:N94 L97:M97 M102:N102 L104:N104 M107:N107 N113:N115 M118:N118 N148 L151:M151 L155:M155 M158:N158 M160:N160 N170:N190 N192 N224:N253 N255:N274 N311:N317 N330:N344 N355:N361 N378:N379 N387:N388 N390:N412 O482:O498 N483:N491 N493:N498 L35:N35 I111:N111 I1691:O1048576 I519:N1690 R519:R1048576">
    <cfRule type="containsText" dxfId="3668" priority="1054" operator="containsText" text="Inapto">
      <formula>NOT(ISERROR(SEARCH("Inapto",I7)))</formula>
    </cfRule>
  </conditionalFormatting>
  <conditionalFormatting sqref="M418:N418">
    <cfRule type="cellIs" dxfId="3667" priority="543" operator="equal">
      <formula>0</formula>
    </cfRule>
  </conditionalFormatting>
  <conditionalFormatting sqref="M449:N449">
    <cfRule type="cellIs" dxfId="3666" priority="539" operator="equal">
      <formula>0</formula>
    </cfRule>
  </conditionalFormatting>
  <conditionalFormatting sqref="M468:N468">
    <cfRule type="cellIs" dxfId="3665" priority="527" operator="equal">
      <formula>0</formula>
    </cfRule>
  </conditionalFormatting>
  <conditionalFormatting sqref="M471:N471">
    <cfRule type="cellIs" dxfId="3664" priority="523" operator="equal">
      <formula>0</formula>
    </cfRule>
  </conditionalFormatting>
  <conditionalFormatting sqref="N475">
    <cfRule type="cellIs" dxfId="3663" priority="519" operator="equal">
      <formula>0</formula>
    </cfRule>
  </conditionalFormatting>
  <conditionalFormatting sqref="M478:N478">
    <cfRule type="cellIs" dxfId="3662" priority="515" operator="equal">
      <formula>0</formula>
    </cfRule>
  </conditionalFormatting>
  <conditionalFormatting sqref="M490">
    <cfRule type="cellIs" dxfId="3661" priority="511" operator="equal">
      <formula>0</formula>
    </cfRule>
  </conditionalFormatting>
  <conditionalFormatting sqref="M493">
    <cfRule type="cellIs" dxfId="3660" priority="507" operator="equal">
      <formula>0</formula>
    </cfRule>
  </conditionalFormatting>
  <conditionalFormatting sqref="M495">
    <cfRule type="cellIs" dxfId="3659" priority="499" operator="equal">
      <formula>0</formula>
    </cfRule>
  </conditionalFormatting>
  <conditionalFormatting sqref="N8:N10 N119:N131 N152:N154 N164:N190 N194:N201 N351:N353 N363:N376 N417 N419:N426 N428:N431 N433:N446 N450:N467 N469 N472:N474 N477 N479:N481 N491 N494 N496:N499 N483:N489 N448 N319:N328 N276:N309 N221:N222 N203:N219 N12:N25 N27:N29 N32:N41 N43:N53 N55:N80 N114:N117 N192 N224:N253 N255:N274 N311:N317 N330:N347 N355:N361 N378:N379 N387:N388 N390:N415">
    <cfRule type="cellIs" dxfId="3658" priority="1057" stopIfTrue="1" operator="equal">
      <formula>"sim"</formula>
    </cfRule>
  </conditionalFormatting>
  <conditionalFormatting sqref="N81">
    <cfRule type="cellIs" dxfId="3657" priority="1010" operator="equal">
      <formula>0</formula>
    </cfRule>
    <cfRule type="cellIs" dxfId="3656" priority="1011" operator="equal">
      <formula>"Inapto"</formula>
    </cfRule>
    <cfRule type="cellIs" dxfId="3655" priority="1012" operator="equal">
      <formula>"Apto"</formula>
    </cfRule>
  </conditionalFormatting>
  <conditionalFormatting sqref="N81:N82">
    <cfRule type="cellIs" dxfId="3654" priority="1013" stopIfTrue="1" operator="equal">
      <formula>"sim"</formula>
    </cfRule>
  </conditionalFormatting>
  <conditionalFormatting sqref="N83">
    <cfRule type="cellIs" dxfId="3653" priority="1006" operator="equal">
      <formula>0</formula>
    </cfRule>
    <cfRule type="cellIs" dxfId="3652" priority="1007" operator="equal">
      <formula>"Inapto"</formula>
    </cfRule>
    <cfRule type="cellIs" dxfId="3651" priority="1008" operator="equal">
      <formula>"Apto"</formula>
    </cfRule>
  </conditionalFormatting>
  <conditionalFormatting sqref="N83 N85:N88">
    <cfRule type="cellIs" dxfId="3650" priority="1009" stopIfTrue="1" operator="equal">
      <formula>"sim"</formula>
    </cfRule>
  </conditionalFormatting>
  <conditionalFormatting sqref="N89">
    <cfRule type="cellIs" dxfId="3649" priority="1002" operator="equal">
      <formula>0</formula>
    </cfRule>
    <cfRule type="cellIs" dxfId="3648" priority="1003" operator="equal">
      <formula>"Inapto"</formula>
    </cfRule>
    <cfRule type="cellIs" dxfId="3647" priority="1004" operator="equal">
      <formula>"Apto"</formula>
    </cfRule>
  </conditionalFormatting>
  <conditionalFormatting sqref="N89:N92">
    <cfRule type="cellIs" dxfId="3646" priority="1005" stopIfTrue="1" operator="equal">
      <formula>"sim"</formula>
    </cfRule>
  </conditionalFormatting>
  <conditionalFormatting sqref="N95:N96">
    <cfRule type="cellIs" dxfId="3645" priority="989" stopIfTrue="1" operator="equal">
      <formula>"sim"</formula>
    </cfRule>
  </conditionalFormatting>
  <conditionalFormatting sqref="N97">
    <cfRule type="cellIs" dxfId="3644" priority="981" operator="equal">
      <formula>0</formula>
    </cfRule>
    <cfRule type="cellIs" dxfId="3643" priority="982" operator="equal">
      <formula>"Inapto"</formula>
    </cfRule>
    <cfRule type="cellIs" dxfId="3642" priority="983" operator="equal">
      <formula>"Apto"</formula>
    </cfRule>
  </conditionalFormatting>
  <conditionalFormatting sqref="N97:N99">
    <cfRule type="cellIs" dxfId="3641" priority="984" stopIfTrue="1" operator="equal">
      <formula>"sim"</formula>
    </cfRule>
  </conditionalFormatting>
  <conditionalFormatting sqref="N100">
    <cfRule type="cellIs" dxfId="3640" priority="977" operator="equal">
      <formula>0</formula>
    </cfRule>
    <cfRule type="cellIs" dxfId="3639" priority="978" operator="equal">
      <formula>"Inapto"</formula>
    </cfRule>
    <cfRule type="cellIs" dxfId="3638" priority="979" operator="equal">
      <formula>"Apto"</formula>
    </cfRule>
  </conditionalFormatting>
  <conditionalFormatting sqref="N100:N101">
    <cfRule type="cellIs" dxfId="3637" priority="980" stopIfTrue="1" operator="equal">
      <formula>"sim"</formula>
    </cfRule>
  </conditionalFormatting>
  <conditionalFormatting sqref="N103">
    <cfRule type="cellIs" dxfId="3636" priority="976" stopIfTrue="1" operator="equal">
      <formula>"sim"</formula>
    </cfRule>
  </conditionalFormatting>
  <conditionalFormatting sqref="N105:N106">
    <cfRule type="cellIs" dxfId="3635" priority="975" stopIfTrue="1" operator="equal">
      <formula>"sim"</formula>
    </cfRule>
  </conditionalFormatting>
  <conditionalFormatting sqref="N108:N109">
    <cfRule type="cellIs" dxfId="3634" priority="974" stopIfTrue="1" operator="equal">
      <formula>"sim"</formula>
    </cfRule>
  </conditionalFormatting>
  <conditionalFormatting sqref="N110">
    <cfRule type="cellIs" dxfId="3633" priority="970" operator="equal">
      <formula>0</formula>
    </cfRule>
    <cfRule type="cellIs" dxfId="3632" priority="971" operator="equal">
      <formula>"Inapto"</formula>
    </cfRule>
    <cfRule type="cellIs" dxfId="3631" priority="972" operator="equal">
      <formula>"Apto"</formula>
    </cfRule>
  </conditionalFormatting>
  <conditionalFormatting sqref="N110 N112">
    <cfRule type="cellIs" dxfId="3630" priority="973" stopIfTrue="1" operator="equal">
      <formula>"sim"</formula>
    </cfRule>
  </conditionalFormatting>
  <conditionalFormatting sqref="N132">
    <cfRule type="cellIs" dxfId="3629" priority="962" operator="equal">
      <formula>0</formula>
    </cfRule>
    <cfRule type="cellIs" dxfId="3628" priority="963" operator="equal">
      <formula>"Inapto"</formula>
    </cfRule>
    <cfRule type="cellIs" dxfId="3627" priority="964" operator="equal">
      <formula>"Apto"</formula>
    </cfRule>
  </conditionalFormatting>
  <conditionalFormatting sqref="N132:N139">
    <cfRule type="cellIs" dxfId="3626" priority="965" stopIfTrue="1" operator="equal">
      <formula>"sim"</formula>
    </cfRule>
  </conditionalFormatting>
  <conditionalFormatting sqref="N140">
    <cfRule type="cellIs" dxfId="3625" priority="958" operator="equal">
      <formula>0</formula>
    </cfRule>
    <cfRule type="cellIs" dxfId="3624" priority="959" operator="equal">
      <formula>"Inapto"</formula>
    </cfRule>
    <cfRule type="cellIs" dxfId="3623" priority="960" operator="equal">
      <formula>"Apto"</formula>
    </cfRule>
  </conditionalFormatting>
  <conditionalFormatting sqref="N140:N147">
    <cfRule type="cellIs" dxfId="3622" priority="961" stopIfTrue="1" operator="equal">
      <formula>"sim"</formula>
    </cfRule>
  </conditionalFormatting>
  <conditionalFormatting sqref="N149">
    <cfRule type="cellIs" dxfId="3621" priority="950" operator="equal">
      <formula>0</formula>
    </cfRule>
    <cfRule type="cellIs" dxfId="3620" priority="951" operator="equal">
      <formula>"Inapto"</formula>
    </cfRule>
    <cfRule type="cellIs" dxfId="3619" priority="952" operator="equal">
      <formula>"Apto"</formula>
    </cfRule>
  </conditionalFormatting>
  <conditionalFormatting sqref="N149:N150">
    <cfRule type="cellIs" dxfId="3618" priority="953" stopIfTrue="1" operator="equal">
      <formula>"sim"</formula>
    </cfRule>
  </conditionalFormatting>
  <conditionalFormatting sqref="N151">
    <cfRule type="cellIs" dxfId="3617" priority="941" operator="equal">
      <formula>0</formula>
    </cfRule>
    <cfRule type="cellIs" dxfId="3616" priority="942" operator="equal">
      <formula>"Inapto"</formula>
    </cfRule>
    <cfRule type="cellIs" dxfId="3615" priority="943" operator="equal">
      <formula>"Apto"</formula>
    </cfRule>
    <cfRule type="cellIs" dxfId="3614" priority="944" stopIfTrue="1" operator="equal">
      <formula>"sim"</formula>
    </cfRule>
  </conditionalFormatting>
  <conditionalFormatting sqref="N155">
    <cfRule type="cellIs" dxfId="3613" priority="946" operator="equal">
      <formula>0</formula>
    </cfRule>
    <cfRule type="cellIs" dxfId="3612" priority="947" operator="equal">
      <formula>"Inapto"</formula>
    </cfRule>
    <cfRule type="cellIs" dxfId="3611" priority="948" operator="equal">
      <formula>"Apto"</formula>
    </cfRule>
  </conditionalFormatting>
  <conditionalFormatting sqref="N155:N157">
    <cfRule type="cellIs" dxfId="3610" priority="949" stopIfTrue="1" operator="equal">
      <formula>"sim"</formula>
    </cfRule>
  </conditionalFormatting>
  <conditionalFormatting sqref="N159">
    <cfRule type="cellIs" dxfId="3609" priority="945" stopIfTrue="1" operator="equal">
      <formula>"sim"</formula>
    </cfRule>
  </conditionalFormatting>
  <conditionalFormatting sqref="N161:N162">
    <cfRule type="cellIs" dxfId="3608" priority="940" stopIfTrue="1" operator="equal">
      <formula>"sim"</formula>
    </cfRule>
  </conditionalFormatting>
  <conditionalFormatting sqref="N163">
    <cfRule type="cellIs" dxfId="3607" priority="936" operator="equal">
      <formula>0</formula>
    </cfRule>
    <cfRule type="cellIs" dxfId="3606" priority="937" operator="equal">
      <formula>"Inapto"</formula>
    </cfRule>
    <cfRule type="cellIs" dxfId="3605" priority="938" operator="equal">
      <formula>"Apto"</formula>
    </cfRule>
    <cfRule type="cellIs" dxfId="3604" priority="939" stopIfTrue="1" operator="equal">
      <formula>"sim"</formula>
    </cfRule>
  </conditionalFormatting>
  <conditionalFormatting sqref="N348">
    <cfRule type="cellIs" dxfId="3603" priority="876" operator="equal">
      <formula>0</formula>
    </cfRule>
    <cfRule type="cellIs" dxfId="3602" priority="877" operator="equal">
      <formula>"Inapto"</formula>
    </cfRule>
    <cfRule type="cellIs" dxfId="3601" priority="878" operator="equal">
      <formula>"Apto"</formula>
    </cfRule>
  </conditionalFormatting>
  <conditionalFormatting sqref="N348:N349">
    <cfRule type="cellIs" dxfId="3600" priority="879" stopIfTrue="1" operator="equal">
      <formula>"sim"</formula>
    </cfRule>
  </conditionalFormatting>
  <conditionalFormatting sqref="N362">
    <cfRule type="cellIs" dxfId="3599" priority="868" operator="equal">
      <formula>0</formula>
    </cfRule>
    <cfRule type="cellIs" dxfId="3598" priority="869" operator="equal">
      <formula>"Inapto"</formula>
    </cfRule>
    <cfRule type="cellIs" dxfId="3597" priority="870" operator="equal">
      <formula>"Apto"</formula>
    </cfRule>
    <cfRule type="cellIs" dxfId="3596" priority="871" stopIfTrue="1" operator="equal">
      <formula>"sim"</formula>
    </cfRule>
  </conditionalFormatting>
  <conditionalFormatting sqref="N416 N418 N427 N432">
    <cfRule type="cellIs" dxfId="3595" priority="855" stopIfTrue="1" operator="equal">
      <formula>"sim"</formula>
    </cfRule>
  </conditionalFormatting>
  <conditionalFormatting sqref="N416 N427 N432 N418">
    <cfRule type="cellIs" dxfId="3594" priority="853" operator="equal">
      <formula>"Inapto"</formula>
    </cfRule>
    <cfRule type="cellIs" dxfId="3593" priority="854" operator="equal">
      <formula>"Apto"</formula>
    </cfRule>
  </conditionalFormatting>
  <conditionalFormatting sqref="N416 N427 N432">
    <cfRule type="cellIs" dxfId="3592" priority="852" operator="equal">
      <formula>0</formula>
    </cfRule>
  </conditionalFormatting>
  <conditionalFormatting sqref="N449">
    <cfRule type="cellIs" dxfId="3591" priority="849" operator="equal">
      <formula>"Inapto"</formula>
    </cfRule>
    <cfRule type="cellIs" dxfId="3590" priority="850" operator="equal">
      <formula>"Apto"</formula>
    </cfRule>
    <cfRule type="cellIs" dxfId="3589" priority="851" stopIfTrue="1" operator="equal">
      <formula>"sim"</formula>
    </cfRule>
  </conditionalFormatting>
  <conditionalFormatting sqref="N468">
    <cfRule type="cellIs" dxfId="3588" priority="809" operator="equal">
      <formula>"Inapto"</formula>
    </cfRule>
    <cfRule type="cellIs" dxfId="3587" priority="810" operator="equal">
      <formula>"Apto"</formula>
    </cfRule>
    <cfRule type="cellIs" dxfId="3586" priority="811" stopIfTrue="1" operator="equal">
      <formula>"sim"</formula>
    </cfRule>
  </conditionalFormatting>
  <conditionalFormatting sqref="N471 N475 N478">
    <cfRule type="cellIs" dxfId="3585" priority="834" operator="equal">
      <formula>"Inapto"</formula>
    </cfRule>
    <cfRule type="cellIs" dxfId="3584" priority="835" operator="equal">
      <formula>"Apto"</formula>
    </cfRule>
    <cfRule type="cellIs" dxfId="3583" priority="836" stopIfTrue="1" operator="equal">
      <formula>"sim"</formula>
    </cfRule>
  </conditionalFormatting>
  <conditionalFormatting sqref="O7:O9 O12:O13 O499 N377 M389:N389 O18:O481">
    <cfRule type="cellIs" dxfId="3582" priority="1046" operator="equal">
      <formula>0</formula>
    </cfRule>
    <cfRule type="cellIs" dxfId="3581" priority="1047" operator="equal">
      <formula>"Inapto"</formula>
    </cfRule>
    <cfRule type="cellIs" dxfId="3580" priority="1048" operator="equal">
      <formula>"Apto"</formula>
    </cfRule>
  </conditionalFormatting>
  <conditionalFormatting sqref="O8:O9 O12:O13 O18:O481">
    <cfRule type="cellIs" dxfId="3579" priority="1050" stopIfTrue="1" operator="equal">
      <formula>"sim"</formula>
    </cfRule>
  </conditionalFormatting>
  <conditionalFormatting sqref="N377 M389:N389">
    <cfRule type="cellIs" dxfId="3578" priority="1049" stopIfTrue="1" operator="equal">
      <formula>"sim"</formula>
    </cfRule>
  </conditionalFormatting>
  <conditionalFormatting sqref="O482:O498">
    <cfRule type="cellIs" dxfId="3577" priority="661" stopIfTrue="1" operator="equal">
      <formula>"sim"</formula>
    </cfRule>
  </conditionalFormatting>
  <conditionalFormatting sqref="R7:R10 R12:R18 R32:R34 R36:R41 R43 R45:R48 R72:R76 R78:R79 R98:R99 R119:R124 R170:R175 R185:R186 R188:R190 R192:R210 R212:R215 R217:R223 R225:R227 R229:R250 R252:R253 R255:R258 R260:R264 R268 R280:R286 R288:R296 R298:R302 R311:R318 R320:R327 R330:R331 R344 R367 R387:R388 R394:R396 R398:R401 R403:R412 R414:R417 R419:R420 R457:R467 R469:R470 R476:R477 R480:R481 R491 R494 R496:R498 R50:R51 R81:R82 R84:R88 R90:R96 R102:R111 R114:R117 R126:R139 R160:R168 R346:R349 R351:R353 R20:R29 R53:R70 R177:R183 R266 R270:R278 R304:R306 R308:R309 R333:R334 R336:R342 R355:R365 R369:R373 R375:R385 R390:R392 R422:R441 R443:R455 R472:R474 R483:R486 R488:R489 R141:R158 R500">
    <cfRule type="containsText" dxfId="3576" priority="1052" operator="containsText" text="Apto">
      <formula>NOT(ISERROR(SEARCH("Apto",R7)))</formula>
    </cfRule>
  </conditionalFormatting>
  <conditionalFormatting sqref="R7:R10 R12:R18 R32:R34 R36:R41 R43:R48 R72:R76 R98:R99 R185:R186 R188:R190 R192:R210 R212:R215 R217:R223 R225:R250 R252:R253 R255:R258 R260:R264 R268 R280:R296 R298:R302 R311:R318 R320:R327 R330:R331 R387:R388 R394:R396 R398:R401 R403:R417 R419:R420 R469:R470 R476:R477 R480:R481 R491 R494 R50:R51 R78:R82 R84:R88 R90:R96 R102:R111 R114:R117 R119:R139 R160:R175 R344:R349 R351:R353 R20:R29 R53:R70 R177:R183 R266 R270:R278 R304:R306 R308:R309 R333:R334 R336:R342 R355:R367 R369:R373 R375:R385 R390:R392 R422:R441 R443:R467 R472:R474 R483:R486 R488:R489 R141:R158 R496:R500">
    <cfRule type="containsText" dxfId="3575" priority="1053" operator="containsText" text="Inapto">
      <formula>NOT(ISERROR(SEARCH("Inapto",R7)))</formula>
    </cfRule>
  </conditionalFormatting>
  <conditionalFormatting sqref="R7:R18 R20:R29">
    <cfRule type="cellIs" dxfId="3574" priority="657" operator="equal">
      <formula>"Inapto"</formula>
    </cfRule>
  </conditionalFormatting>
  <conditionalFormatting sqref="R8:R10 R12:R18 R32:R34 R36:R41 R43 R45:R48 R72:R76 R78:R79 R98:R99 R119:R124 R170:R175 R185:R186 R188:R190 R192:R210 R212:R215 R217:R223 R225:R227 R229:R250 R252:R253 R255:R258 R260:R264 R268 R280:R286 R288:R296 R298:R302 R311:R318 R320:R327 R330:R331 R344 R367 R387:R388 R394:R396 R398:R401 R403:R412 R414:R417 R419:R420 R457:R467 R469:R470 R476:R477 R480:R481 R491 R494 R496:R498 R50:R51 R81:R82 R84:R88 R90:R96 R102:R111 R114:R117 R126:R139 R160:R168 R346:R349 R351:R353 R20:R29 R53:R70 R177:R183 R266 R270:R278 R304:R306 R308:R309 R333:R334 R336:R342 R355:R365 R369:R373 R375:R385 R390:R392 R422:R441 R443:R455 R472:R474 R483:R486 R488:R489 R141:R158">
    <cfRule type="cellIs" dxfId="3573" priority="1059" stopIfTrue="1" operator="equal">
      <formula>"sim"</formula>
    </cfRule>
  </conditionalFormatting>
  <conditionalFormatting sqref="R11">
    <cfRule type="cellIs" dxfId="3572" priority="656" operator="equal">
      <formula>0</formula>
    </cfRule>
    <cfRule type="cellIs" dxfId="3571" priority="658" operator="equal">
      <formula>"Apto"</formula>
    </cfRule>
    <cfRule type="cellIs" dxfId="3570" priority="659" stopIfTrue="1" operator="equal">
      <formula>"sim"</formula>
    </cfRule>
  </conditionalFormatting>
  <conditionalFormatting sqref="R30:R31">
    <cfRule type="cellIs" dxfId="3569" priority="652" operator="equal">
      <formula>0</formula>
    </cfRule>
    <cfRule type="cellIs" dxfId="3568" priority="654" operator="equal">
      <formula>"Apto"</formula>
    </cfRule>
    <cfRule type="cellIs" dxfId="3567" priority="655" stopIfTrue="1" operator="equal">
      <formula>"sim"</formula>
    </cfRule>
  </conditionalFormatting>
  <conditionalFormatting sqref="R30:R34">
    <cfRule type="cellIs" dxfId="3566" priority="653" operator="equal">
      <formula>"Inapto"</formula>
    </cfRule>
  </conditionalFormatting>
  <conditionalFormatting sqref="R35">
    <cfRule type="cellIs" dxfId="3565" priority="648" operator="equal">
      <formula>0</formula>
    </cfRule>
    <cfRule type="cellIs" dxfId="3564" priority="650" operator="equal">
      <formula>"Apto"</formula>
    </cfRule>
    <cfRule type="cellIs" dxfId="3563" priority="651" stopIfTrue="1" operator="equal">
      <formula>"sim"</formula>
    </cfRule>
  </conditionalFormatting>
  <conditionalFormatting sqref="R35:R41">
    <cfRule type="cellIs" dxfId="3562" priority="649" operator="equal">
      <formula>"Inapto"</formula>
    </cfRule>
  </conditionalFormatting>
  <conditionalFormatting sqref="R43:R48 R72:R76 R98:R99 R50:R51 R78:R82 R84:R88 R90:R96 R102:R111 R114:R117 R119:R139 R160:R163 R348:R349 R351:R353 R53:R70 R355:R362 R141:R158">
    <cfRule type="cellIs" dxfId="3561" priority="660" operator="equal">
      <formula>"Inapto"</formula>
    </cfRule>
  </conditionalFormatting>
  <conditionalFormatting sqref="R164:R175 R177:R186">
    <cfRule type="cellIs" dxfId="3560" priority="496" operator="equal">
      <formula>"Inapto"</formula>
    </cfRule>
  </conditionalFormatting>
  <conditionalFormatting sqref="R184">
    <cfRule type="cellIs" dxfId="3559" priority="495" operator="equal">
      <formula>0</formula>
    </cfRule>
    <cfRule type="cellIs" dxfId="3558" priority="497" operator="equal">
      <formula>"Apto"</formula>
    </cfRule>
    <cfRule type="cellIs" dxfId="3557" priority="498" stopIfTrue="1" operator="equal">
      <formula>"sim"</formula>
    </cfRule>
  </conditionalFormatting>
  <conditionalFormatting sqref="R187">
    <cfRule type="cellIs" dxfId="3556" priority="491" operator="equal">
      <formula>0</formula>
    </cfRule>
    <cfRule type="cellIs" dxfId="3555" priority="493" operator="equal">
      <formula>"Apto"</formula>
    </cfRule>
    <cfRule type="cellIs" dxfId="3554" priority="494" stopIfTrue="1" operator="equal">
      <formula>"sim"</formula>
    </cfRule>
  </conditionalFormatting>
  <conditionalFormatting sqref="R187:R190">
    <cfRule type="cellIs" dxfId="3553" priority="492" operator="equal">
      <formula>"Inapto"</formula>
    </cfRule>
  </conditionalFormatting>
  <conditionalFormatting sqref="R191">
    <cfRule type="cellIs" dxfId="3552" priority="487" operator="equal">
      <formula>0</formula>
    </cfRule>
    <cfRule type="cellIs" dxfId="3551" priority="489" operator="equal">
      <formula>"Apto"</formula>
    </cfRule>
    <cfRule type="cellIs" dxfId="3550" priority="490" stopIfTrue="1" operator="equal">
      <formula>"sim"</formula>
    </cfRule>
  </conditionalFormatting>
  <conditionalFormatting sqref="R191:R210">
    <cfRule type="cellIs" dxfId="3549" priority="488" operator="equal">
      <formula>"Inapto"</formula>
    </cfRule>
  </conditionalFormatting>
  <conditionalFormatting sqref="R211">
    <cfRule type="cellIs" dxfId="3548" priority="483" operator="equal">
      <formula>0</formula>
    </cfRule>
    <cfRule type="cellIs" dxfId="3547" priority="485" operator="equal">
      <formula>"Apto"</formula>
    </cfRule>
    <cfRule type="cellIs" dxfId="3546" priority="486" stopIfTrue="1" operator="equal">
      <formula>"sim"</formula>
    </cfRule>
  </conditionalFormatting>
  <conditionalFormatting sqref="R211:R215">
    <cfRule type="cellIs" dxfId="3545" priority="484" operator="equal">
      <formula>"Inapto"</formula>
    </cfRule>
  </conditionalFormatting>
  <conditionalFormatting sqref="R216">
    <cfRule type="cellIs" dxfId="3544" priority="479" operator="equal">
      <formula>0</formula>
    </cfRule>
    <cfRule type="cellIs" dxfId="3543" priority="481" operator="equal">
      <formula>"Apto"</formula>
    </cfRule>
    <cfRule type="cellIs" dxfId="3542" priority="482" stopIfTrue="1" operator="equal">
      <formula>"sim"</formula>
    </cfRule>
  </conditionalFormatting>
  <conditionalFormatting sqref="R216:R223">
    <cfRule type="cellIs" dxfId="3541" priority="480" operator="equal">
      <formula>"Inapto"</formula>
    </cfRule>
  </conditionalFormatting>
  <conditionalFormatting sqref="R224">
    <cfRule type="cellIs" dxfId="3540" priority="475" operator="equal">
      <formula>0</formula>
    </cfRule>
    <cfRule type="cellIs" dxfId="3539" priority="477" operator="equal">
      <formula>"Apto"</formula>
    </cfRule>
    <cfRule type="cellIs" dxfId="3538" priority="478" stopIfTrue="1" operator="equal">
      <formula>"sim"</formula>
    </cfRule>
  </conditionalFormatting>
  <conditionalFormatting sqref="R224:R250">
    <cfRule type="cellIs" dxfId="3537" priority="476" operator="equal">
      <formula>"Inapto"</formula>
    </cfRule>
  </conditionalFormatting>
  <conditionalFormatting sqref="R251">
    <cfRule type="cellIs" dxfId="3536" priority="471" operator="equal">
      <formula>0</formula>
    </cfRule>
    <cfRule type="cellIs" dxfId="3535" priority="473" operator="equal">
      <formula>"Apto"</formula>
    </cfRule>
    <cfRule type="cellIs" dxfId="3534" priority="474" stopIfTrue="1" operator="equal">
      <formula>"sim"</formula>
    </cfRule>
  </conditionalFormatting>
  <conditionalFormatting sqref="R251:R253">
    <cfRule type="cellIs" dxfId="3533" priority="472" operator="equal">
      <formula>"Inapto"</formula>
    </cfRule>
  </conditionalFormatting>
  <conditionalFormatting sqref="R254">
    <cfRule type="cellIs" dxfId="3532" priority="467" operator="equal">
      <formula>0</formula>
    </cfRule>
    <cfRule type="cellIs" dxfId="3531" priority="469" operator="equal">
      <formula>"Apto"</formula>
    </cfRule>
    <cfRule type="cellIs" dxfId="3530" priority="470" stopIfTrue="1" operator="equal">
      <formula>"sim"</formula>
    </cfRule>
  </conditionalFormatting>
  <conditionalFormatting sqref="R254:R258">
    <cfRule type="cellIs" dxfId="3529" priority="468" operator="equal">
      <formula>"Inapto"</formula>
    </cfRule>
  </conditionalFormatting>
  <conditionalFormatting sqref="R259">
    <cfRule type="cellIs" dxfId="3528" priority="463" operator="equal">
      <formula>0</formula>
    </cfRule>
    <cfRule type="cellIs" dxfId="3527" priority="465" operator="equal">
      <formula>"Apto"</formula>
    </cfRule>
    <cfRule type="cellIs" dxfId="3526" priority="466" stopIfTrue="1" operator="equal">
      <formula>"sim"</formula>
    </cfRule>
  </conditionalFormatting>
  <conditionalFormatting sqref="R259:R264 R266">
    <cfRule type="cellIs" dxfId="3525" priority="464" operator="equal">
      <formula>"Inapto"</formula>
    </cfRule>
  </conditionalFormatting>
  <conditionalFormatting sqref="R267">
    <cfRule type="cellIs" dxfId="3524" priority="459" operator="equal">
      <formula>0</formula>
    </cfRule>
    <cfRule type="cellIs" dxfId="3523" priority="461" operator="equal">
      <formula>"Apto"</formula>
    </cfRule>
    <cfRule type="cellIs" dxfId="3522" priority="462" stopIfTrue="1" operator="equal">
      <formula>"sim"</formula>
    </cfRule>
  </conditionalFormatting>
  <conditionalFormatting sqref="R267:R268 R270:R278">
    <cfRule type="cellIs" dxfId="3521" priority="460" operator="equal">
      <formula>"Inapto"</formula>
    </cfRule>
  </conditionalFormatting>
  <conditionalFormatting sqref="R279">
    <cfRule type="cellIs" dxfId="3520" priority="455" operator="equal">
      <formula>0</formula>
    </cfRule>
    <cfRule type="cellIs" dxfId="3519" priority="457" operator="equal">
      <formula>"Apto"</formula>
    </cfRule>
    <cfRule type="cellIs" dxfId="3518" priority="458" stopIfTrue="1" operator="equal">
      <formula>"sim"</formula>
    </cfRule>
  </conditionalFormatting>
  <conditionalFormatting sqref="R279:R296">
    <cfRule type="cellIs" dxfId="3517" priority="456" operator="equal">
      <formula>"Inapto"</formula>
    </cfRule>
  </conditionalFormatting>
  <conditionalFormatting sqref="R297">
    <cfRule type="cellIs" dxfId="3516" priority="451" operator="equal">
      <formula>0</formula>
    </cfRule>
    <cfRule type="cellIs" dxfId="3515" priority="453" operator="equal">
      <formula>"Apto"</formula>
    </cfRule>
    <cfRule type="cellIs" dxfId="3514" priority="454" stopIfTrue="1" operator="equal">
      <formula>"sim"</formula>
    </cfRule>
  </conditionalFormatting>
  <conditionalFormatting sqref="R297:R302 R304:R306 R308:R309">
    <cfRule type="cellIs" dxfId="3513" priority="452" operator="equal">
      <formula>"Inapto"</formula>
    </cfRule>
  </conditionalFormatting>
  <conditionalFormatting sqref="R310">
    <cfRule type="cellIs" dxfId="3512" priority="447" operator="equal">
      <formula>0</formula>
    </cfRule>
    <cfRule type="cellIs" dxfId="3511" priority="449" operator="equal">
      <formula>"Apto"</formula>
    </cfRule>
    <cfRule type="cellIs" dxfId="3510" priority="450" stopIfTrue="1" operator="equal">
      <formula>"sim"</formula>
    </cfRule>
  </conditionalFormatting>
  <conditionalFormatting sqref="R310:R318">
    <cfRule type="cellIs" dxfId="3509" priority="448" operator="equal">
      <formula>"Inapto"</formula>
    </cfRule>
  </conditionalFormatting>
  <conditionalFormatting sqref="R319">
    <cfRule type="cellIs" dxfId="3508" priority="443" operator="equal">
      <formula>0</formula>
    </cfRule>
    <cfRule type="cellIs" dxfId="3507" priority="445" operator="equal">
      <formula>"Apto"</formula>
    </cfRule>
    <cfRule type="cellIs" dxfId="3506" priority="446" stopIfTrue="1" operator="equal">
      <formula>"sim"</formula>
    </cfRule>
  </conditionalFormatting>
  <conditionalFormatting sqref="R319:R327">
    <cfRule type="cellIs" dxfId="3505" priority="444" operator="equal">
      <formula>"Inapto"</formula>
    </cfRule>
  </conditionalFormatting>
  <conditionalFormatting sqref="R328:R329">
    <cfRule type="cellIs" dxfId="3504" priority="439" operator="equal">
      <formula>0</formula>
    </cfRule>
    <cfRule type="cellIs" dxfId="3503" priority="441" operator="equal">
      <formula>"Apto"</formula>
    </cfRule>
    <cfRule type="cellIs" dxfId="3502" priority="442" stopIfTrue="1" operator="equal">
      <formula>"sim"</formula>
    </cfRule>
  </conditionalFormatting>
  <conditionalFormatting sqref="R328:R331 R333:R334 R336:R342">
    <cfRule type="cellIs" dxfId="3501" priority="440" operator="equal">
      <formula>"Inapto"</formula>
    </cfRule>
  </conditionalFormatting>
  <conditionalFormatting sqref="R343">
    <cfRule type="cellIs" dxfId="3500" priority="435" operator="equal">
      <formula>0</formula>
    </cfRule>
    <cfRule type="cellIs" dxfId="3499" priority="437" operator="equal">
      <formula>"Apto"</formula>
    </cfRule>
    <cfRule type="cellIs" dxfId="3498" priority="438" stopIfTrue="1" operator="equal">
      <formula>"sim"</formula>
    </cfRule>
  </conditionalFormatting>
  <conditionalFormatting sqref="R343:R347">
    <cfRule type="cellIs" dxfId="3497" priority="436" operator="equal">
      <formula>"Inapto"</formula>
    </cfRule>
  </conditionalFormatting>
  <conditionalFormatting sqref="R363:R367 R369:R373 R375:R388 R390:R392">
    <cfRule type="cellIs" dxfId="3496" priority="432" operator="equal">
      <formula>"Inapto"</formula>
    </cfRule>
  </conditionalFormatting>
  <conditionalFormatting sqref="R386">
    <cfRule type="cellIs" dxfId="3495" priority="431" operator="equal">
      <formula>0</formula>
    </cfRule>
    <cfRule type="cellIs" dxfId="3494" priority="433" operator="equal">
      <formula>"Apto"</formula>
    </cfRule>
    <cfRule type="cellIs" dxfId="3493" priority="434" stopIfTrue="1" operator="equal">
      <formula>"sim"</formula>
    </cfRule>
  </conditionalFormatting>
  <conditionalFormatting sqref="R393">
    <cfRule type="cellIs" dxfId="3492" priority="427" operator="equal">
      <formula>0</formula>
    </cfRule>
    <cfRule type="cellIs" dxfId="3491" priority="429" operator="equal">
      <formula>"Apto"</formula>
    </cfRule>
    <cfRule type="cellIs" dxfId="3490" priority="430" stopIfTrue="1" operator="equal">
      <formula>"sim"</formula>
    </cfRule>
  </conditionalFormatting>
  <conditionalFormatting sqref="R393:R396">
    <cfRule type="cellIs" dxfId="3489" priority="428" operator="equal">
      <formula>"Inapto"</formula>
    </cfRule>
  </conditionalFormatting>
  <conditionalFormatting sqref="R397">
    <cfRule type="cellIs" dxfId="3488" priority="423" operator="equal">
      <formula>0</formula>
    </cfRule>
    <cfRule type="cellIs" dxfId="3487" priority="425" operator="equal">
      <formula>"Apto"</formula>
    </cfRule>
    <cfRule type="cellIs" dxfId="3486" priority="426" stopIfTrue="1" operator="equal">
      <formula>"sim"</formula>
    </cfRule>
  </conditionalFormatting>
  <conditionalFormatting sqref="R397:R401">
    <cfRule type="cellIs" dxfId="3485" priority="424" operator="equal">
      <formula>"Inapto"</formula>
    </cfRule>
  </conditionalFormatting>
  <conditionalFormatting sqref="R402">
    <cfRule type="cellIs" dxfId="3484" priority="419" operator="equal">
      <formula>0</formula>
    </cfRule>
    <cfRule type="cellIs" dxfId="3483" priority="421" operator="equal">
      <formula>"Apto"</formula>
    </cfRule>
    <cfRule type="cellIs" dxfId="3482" priority="422" stopIfTrue="1" operator="equal">
      <formula>"sim"</formula>
    </cfRule>
  </conditionalFormatting>
  <conditionalFormatting sqref="R402:R417">
    <cfRule type="cellIs" dxfId="3481" priority="420" operator="equal">
      <formula>"Inapto"</formula>
    </cfRule>
  </conditionalFormatting>
  <conditionalFormatting sqref="R418">
    <cfRule type="cellIs" dxfId="3480" priority="415" operator="equal">
      <formula>0</formula>
    </cfRule>
    <cfRule type="cellIs" dxfId="3479" priority="417" operator="equal">
      <formula>"Apto"</formula>
    </cfRule>
    <cfRule type="cellIs" dxfId="3478" priority="418" stopIfTrue="1" operator="equal">
      <formula>"sim"</formula>
    </cfRule>
  </conditionalFormatting>
  <conditionalFormatting sqref="R418:R420 R422:R441 R443:R467">
    <cfRule type="cellIs" dxfId="3477" priority="416" operator="equal">
      <formula>"Inapto"</formula>
    </cfRule>
  </conditionalFormatting>
  <conditionalFormatting sqref="R468">
    <cfRule type="cellIs" dxfId="3476" priority="411" operator="equal">
      <formula>0</formula>
    </cfRule>
    <cfRule type="cellIs" dxfId="3475" priority="413" operator="equal">
      <formula>"Apto"</formula>
    </cfRule>
    <cfRule type="cellIs" dxfId="3474" priority="414" stopIfTrue="1" operator="equal">
      <formula>"sim"</formula>
    </cfRule>
  </conditionalFormatting>
  <conditionalFormatting sqref="R468:R470 R472:R474">
    <cfRule type="cellIs" dxfId="3473" priority="412" operator="equal">
      <formula>"Inapto"</formula>
    </cfRule>
  </conditionalFormatting>
  <conditionalFormatting sqref="R475">
    <cfRule type="cellIs" dxfId="3472" priority="407" operator="equal">
      <formula>0</formula>
    </cfRule>
    <cfRule type="cellIs" dxfId="3471" priority="409" operator="equal">
      <formula>"Apto"</formula>
    </cfRule>
    <cfRule type="cellIs" dxfId="3470" priority="410" stopIfTrue="1" operator="equal">
      <formula>"sim"</formula>
    </cfRule>
  </conditionalFormatting>
  <conditionalFormatting sqref="R475:R477">
    <cfRule type="cellIs" dxfId="3469" priority="408" operator="equal">
      <formula>"Inapto"</formula>
    </cfRule>
  </conditionalFormatting>
  <conditionalFormatting sqref="R478">
    <cfRule type="cellIs" dxfId="3468" priority="403" operator="equal">
      <formula>0</formula>
    </cfRule>
    <cfRule type="cellIs" dxfId="3467" priority="405" operator="equal">
      <formula>"Apto"</formula>
    </cfRule>
    <cfRule type="cellIs" dxfId="3466" priority="406" stopIfTrue="1" operator="equal">
      <formula>"sim"</formula>
    </cfRule>
  </conditionalFormatting>
  <conditionalFormatting sqref="R478 R480:R481 R483:R486 R488:R489">
    <cfRule type="cellIs" dxfId="3465" priority="404" operator="equal">
      <formula>"Inapto"</formula>
    </cfRule>
  </conditionalFormatting>
  <conditionalFormatting sqref="R490">
    <cfRule type="cellIs" dxfId="3464" priority="399" operator="equal">
      <formula>0</formula>
    </cfRule>
    <cfRule type="cellIs" dxfId="3463" priority="401" operator="equal">
      <formula>"Apto"</formula>
    </cfRule>
    <cfRule type="cellIs" dxfId="3462" priority="402" stopIfTrue="1" operator="equal">
      <formula>"sim"</formula>
    </cfRule>
  </conditionalFormatting>
  <conditionalFormatting sqref="R490:R491">
    <cfRule type="cellIs" dxfId="3461" priority="400" operator="equal">
      <formula>"Inapto"</formula>
    </cfRule>
  </conditionalFormatting>
  <conditionalFormatting sqref="R493">
    <cfRule type="cellIs" dxfId="3460" priority="391" operator="equal">
      <formula>0</formula>
    </cfRule>
    <cfRule type="cellIs" dxfId="3459" priority="392" operator="equal">
      <formula>"Inapto"</formula>
    </cfRule>
    <cfRule type="cellIs" dxfId="3458" priority="393" operator="equal">
      <formula>"Apto"</formula>
    </cfRule>
    <cfRule type="cellIs" dxfId="3457" priority="394" stopIfTrue="1" operator="equal">
      <formula>"sim"</formula>
    </cfRule>
  </conditionalFormatting>
  <conditionalFormatting sqref="R494:R500">
    <cfRule type="cellIs" dxfId="3456" priority="396" operator="equal">
      <formula>"Inapto"</formula>
    </cfRule>
  </conditionalFormatting>
  <conditionalFormatting sqref="R495">
    <cfRule type="cellIs" dxfId="3455" priority="395" operator="equal">
      <formula>0</formula>
    </cfRule>
    <cfRule type="cellIs" dxfId="3454" priority="397" operator="equal">
      <formula>"Apto"</formula>
    </cfRule>
    <cfRule type="cellIs" dxfId="3453" priority="398" stopIfTrue="1" operator="equal">
      <formula>"sim"</formula>
    </cfRule>
  </conditionalFormatting>
  <conditionalFormatting sqref="R49">
    <cfRule type="cellIs" dxfId="3452" priority="390" operator="equal">
      <formula>"Inapto"</formula>
    </cfRule>
  </conditionalFormatting>
  <conditionalFormatting sqref="M492">
    <cfRule type="cellIs" dxfId="3451" priority="385" operator="equal">
      <formula>0</formula>
    </cfRule>
    <cfRule type="cellIs" dxfId="3450" priority="386" operator="equal">
      <formula>"Inapto"</formula>
    </cfRule>
  </conditionalFormatting>
  <conditionalFormatting sqref="M492">
    <cfRule type="containsText" dxfId="3449" priority="387" operator="containsText" text="0">
      <formula>NOT(ISERROR(SEARCH("0",M492)))</formula>
    </cfRule>
  </conditionalFormatting>
  <conditionalFormatting sqref="M492">
    <cfRule type="containsText" dxfId="3448" priority="388" operator="containsText" text="Inapto">
      <formula>NOT(ISERROR(SEARCH("Inapto",M492)))</formula>
    </cfRule>
    <cfRule type="containsText" dxfId="3447" priority="389" operator="containsText" text="Apto">
      <formula>NOT(ISERROR(SEARCH("Apto",M492)))</formula>
    </cfRule>
  </conditionalFormatting>
  <conditionalFormatting sqref="N492">
    <cfRule type="cellIs" dxfId="3446" priority="380" operator="equal">
      <formula>0</formula>
    </cfRule>
    <cfRule type="cellIs" dxfId="3445" priority="381" operator="equal">
      <formula>"Inapto"</formula>
    </cfRule>
  </conditionalFormatting>
  <conditionalFormatting sqref="N492">
    <cfRule type="containsText" dxfId="3444" priority="382" operator="containsText" text="0">
      <formula>NOT(ISERROR(SEARCH("0",N492)))</formula>
    </cfRule>
  </conditionalFormatting>
  <conditionalFormatting sqref="N492">
    <cfRule type="containsText" dxfId="3443" priority="383" operator="containsText" text="Inapto">
      <formula>NOT(ISERROR(SEARCH("Inapto",N492)))</formula>
    </cfRule>
    <cfRule type="containsText" dxfId="3442" priority="384" operator="containsText" text="Apto">
      <formula>NOT(ISERROR(SEARCH("Apto",N492)))</formula>
    </cfRule>
  </conditionalFormatting>
  <conditionalFormatting sqref="M482">
    <cfRule type="cellIs" dxfId="3441" priority="375" operator="equal">
      <formula>0</formula>
    </cfRule>
    <cfRule type="cellIs" dxfId="3440" priority="376" operator="equal">
      <formula>"Inapto"</formula>
    </cfRule>
  </conditionalFormatting>
  <conditionalFormatting sqref="M482">
    <cfRule type="containsText" dxfId="3439" priority="377" operator="containsText" text="0">
      <formula>NOT(ISERROR(SEARCH("0",M482)))</formula>
    </cfRule>
  </conditionalFormatting>
  <conditionalFormatting sqref="M482">
    <cfRule type="containsText" dxfId="3438" priority="378" operator="containsText" text="Inapto">
      <formula>NOT(ISERROR(SEARCH("Inapto",M482)))</formula>
    </cfRule>
    <cfRule type="containsText" dxfId="3437" priority="379" operator="containsText" text="Apto">
      <formula>NOT(ISERROR(SEARCH("Apto",M482)))</formula>
    </cfRule>
  </conditionalFormatting>
  <conditionalFormatting sqref="N482">
    <cfRule type="cellIs" dxfId="3436" priority="370" operator="equal">
      <formula>0</formula>
    </cfRule>
    <cfRule type="cellIs" dxfId="3435" priority="371" operator="equal">
      <formula>"Inapto"</formula>
    </cfRule>
  </conditionalFormatting>
  <conditionalFormatting sqref="N482">
    <cfRule type="containsText" dxfId="3434" priority="372" operator="containsText" text="0">
      <formula>NOT(ISERROR(SEARCH("0",N482)))</formula>
    </cfRule>
  </conditionalFormatting>
  <conditionalFormatting sqref="N482">
    <cfRule type="containsText" dxfId="3433" priority="373" operator="containsText" text="Inapto">
      <formula>NOT(ISERROR(SEARCH("Inapto",N482)))</formula>
    </cfRule>
    <cfRule type="containsText" dxfId="3432" priority="374" operator="containsText" text="Apto">
      <formula>NOT(ISERROR(SEARCH("Apto",N482)))</formula>
    </cfRule>
  </conditionalFormatting>
  <conditionalFormatting sqref="N476">
    <cfRule type="cellIs" dxfId="3431" priority="365" operator="equal">
      <formula>0</formula>
    </cfRule>
    <cfRule type="cellIs" dxfId="3430" priority="366" operator="equal">
      <formula>"Inapto"</formula>
    </cfRule>
  </conditionalFormatting>
  <conditionalFormatting sqref="N476">
    <cfRule type="containsText" dxfId="3429" priority="367" operator="containsText" text="0">
      <formula>NOT(ISERROR(SEARCH("0",N476)))</formula>
    </cfRule>
  </conditionalFormatting>
  <conditionalFormatting sqref="N476">
    <cfRule type="containsText" dxfId="3428" priority="368" operator="containsText" text="Inapto">
      <formula>NOT(ISERROR(SEARCH("Inapto",N476)))</formula>
    </cfRule>
    <cfRule type="containsText" dxfId="3427" priority="369" operator="containsText" text="Apto">
      <formula>NOT(ISERROR(SEARCH("Apto",N476)))</formula>
    </cfRule>
  </conditionalFormatting>
  <conditionalFormatting sqref="N470">
    <cfRule type="cellIs" dxfId="3426" priority="360" operator="equal">
      <formula>0</formula>
    </cfRule>
    <cfRule type="cellIs" dxfId="3425" priority="361" operator="equal">
      <formula>"Inapto"</formula>
    </cfRule>
  </conditionalFormatting>
  <conditionalFormatting sqref="N470">
    <cfRule type="containsText" dxfId="3424" priority="362" operator="containsText" text="0">
      <formula>NOT(ISERROR(SEARCH("0",N470)))</formula>
    </cfRule>
  </conditionalFormatting>
  <conditionalFormatting sqref="N470">
    <cfRule type="containsText" dxfId="3423" priority="363" operator="containsText" text="Inapto">
      <formula>NOT(ISERROR(SEARCH("Inapto",N470)))</formula>
    </cfRule>
    <cfRule type="containsText" dxfId="3422" priority="364" operator="containsText" text="Apto">
      <formula>NOT(ISERROR(SEARCH("Apto",N470)))</formula>
    </cfRule>
  </conditionalFormatting>
  <conditionalFormatting sqref="N447">
    <cfRule type="cellIs" dxfId="3421" priority="355" operator="equal">
      <formula>0</formula>
    </cfRule>
    <cfRule type="cellIs" dxfId="3420" priority="356" operator="equal">
      <formula>"Inapto"</formula>
    </cfRule>
  </conditionalFormatting>
  <conditionalFormatting sqref="N447">
    <cfRule type="containsText" dxfId="3419" priority="357" operator="containsText" text="0">
      <formula>NOT(ISERROR(SEARCH("0",N447)))</formula>
    </cfRule>
  </conditionalFormatting>
  <conditionalFormatting sqref="N447">
    <cfRule type="containsText" dxfId="3418" priority="358" operator="containsText" text="Inapto">
      <formula>NOT(ISERROR(SEARCH("Inapto",N447)))</formula>
    </cfRule>
    <cfRule type="containsText" dxfId="3417" priority="359" operator="containsText" text="Apto">
      <formula>NOT(ISERROR(SEARCH("Apto",N447)))</formula>
    </cfRule>
  </conditionalFormatting>
  <conditionalFormatting sqref="K436">
    <cfRule type="cellIs" dxfId="3416" priority="353" operator="equal">
      <formula>0</formula>
    </cfRule>
    <cfRule type="cellIs" dxfId="3415" priority="354" operator="equal">
      <formula>"Inapto"</formula>
    </cfRule>
  </conditionalFormatting>
  <conditionalFormatting sqref="M374">
    <cfRule type="cellIs" dxfId="3414" priority="348" operator="equal">
      <formula>0</formula>
    </cfRule>
    <cfRule type="cellIs" dxfId="3413" priority="349" operator="equal">
      <formula>"Inapto"</formula>
    </cfRule>
  </conditionalFormatting>
  <conditionalFormatting sqref="M374">
    <cfRule type="containsText" dxfId="3412" priority="350" operator="containsText" text="0">
      <formula>NOT(ISERROR(SEARCH("0",M374)))</formula>
    </cfRule>
  </conditionalFormatting>
  <conditionalFormatting sqref="M374">
    <cfRule type="containsText" dxfId="3411" priority="351" operator="containsText" text="Inapto">
      <formula>NOT(ISERROR(SEARCH("Inapto",M374)))</formula>
    </cfRule>
    <cfRule type="containsText" dxfId="3410" priority="352" operator="containsText" text="Apto">
      <formula>NOT(ISERROR(SEARCH("Apto",M374)))</formula>
    </cfRule>
  </conditionalFormatting>
  <conditionalFormatting sqref="N363">
    <cfRule type="cellIs" dxfId="3409" priority="346" operator="equal">
      <formula>0</formula>
    </cfRule>
    <cfRule type="cellIs" dxfId="3408" priority="347" operator="equal">
      <formula>"Inapto"</formula>
    </cfRule>
  </conditionalFormatting>
  <conditionalFormatting sqref="M332">
    <cfRule type="cellIs" dxfId="3407" priority="341" operator="equal">
      <formula>0</formula>
    </cfRule>
    <cfRule type="cellIs" dxfId="3406" priority="342" operator="equal">
      <formula>"Inapto"</formula>
    </cfRule>
  </conditionalFormatting>
  <conditionalFormatting sqref="M332">
    <cfRule type="containsText" dxfId="3405" priority="343" operator="containsText" text="0">
      <formula>NOT(ISERROR(SEARCH("0",M332)))</formula>
    </cfRule>
  </conditionalFormatting>
  <conditionalFormatting sqref="M332">
    <cfRule type="containsText" dxfId="3404" priority="344" operator="containsText" text="Inapto">
      <formula>NOT(ISERROR(SEARCH("Inapto",M332)))</formula>
    </cfRule>
    <cfRule type="containsText" dxfId="3403" priority="345" operator="containsText" text="Apto">
      <formula>NOT(ISERROR(SEARCH("Apto",M332)))</formula>
    </cfRule>
  </conditionalFormatting>
  <conditionalFormatting sqref="J318">
    <cfRule type="cellIs" dxfId="3402" priority="336" operator="equal">
      <formula>0</formula>
    </cfRule>
    <cfRule type="cellIs" dxfId="3401" priority="337" operator="equal">
      <formula>"Inapto"</formula>
    </cfRule>
  </conditionalFormatting>
  <conditionalFormatting sqref="J318">
    <cfRule type="containsText" dxfId="3400" priority="338" operator="containsText" text="0">
      <formula>NOT(ISERROR(SEARCH("0",J318)))</formula>
    </cfRule>
  </conditionalFormatting>
  <conditionalFormatting sqref="J318">
    <cfRule type="containsText" dxfId="3399" priority="339" operator="containsText" text="Inapto">
      <formula>NOT(ISERROR(SEARCH("Inapto",J318)))</formula>
    </cfRule>
    <cfRule type="containsText" dxfId="3398" priority="340" operator="containsText" text="Apto">
      <formula>NOT(ISERROR(SEARCH("Apto",J318)))</formula>
    </cfRule>
  </conditionalFormatting>
  <conditionalFormatting sqref="M318">
    <cfRule type="cellIs" dxfId="3397" priority="331" operator="equal">
      <formula>0</formula>
    </cfRule>
    <cfRule type="cellIs" dxfId="3396" priority="332" operator="equal">
      <formula>"Inapto"</formula>
    </cfRule>
  </conditionalFormatting>
  <conditionalFormatting sqref="M318">
    <cfRule type="containsText" dxfId="3395" priority="333" operator="containsText" text="0">
      <formula>NOT(ISERROR(SEARCH("0",M318)))</formula>
    </cfRule>
  </conditionalFormatting>
  <conditionalFormatting sqref="M318">
    <cfRule type="containsText" dxfId="3394" priority="334" operator="containsText" text="Inapto">
      <formula>NOT(ISERROR(SEARCH("Inapto",M318)))</formula>
    </cfRule>
    <cfRule type="containsText" dxfId="3393" priority="335" operator="containsText" text="Apto">
      <formula>NOT(ISERROR(SEARCH("Apto",M318)))</formula>
    </cfRule>
  </conditionalFormatting>
  <conditionalFormatting sqref="N318">
    <cfRule type="cellIs" dxfId="3392" priority="326" operator="equal">
      <formula>0</formula>
    </cfRule>
    <cfRule type="cellIs" dxfId="3391" priority="327" operator="equal">
      <formula>"Inapto"</formula>
    </cfRule>
  </conditionalFormatting>
  <conditionalFormatting sqref="N318">
    <cfRule type="containsText" dxfId="3390" priority="328" operator="containsText" text="0">
      <formula>NOT(ISERROR(SEARCH("0",N318)))</formula>
    </cfRule>
  </conditionalFormatting>
  <conditionalFormatting sqref="N318">
    <cfRule type="containsText" dxfId="3389" priority="329" operator="containsText" text="Inapto">
      <formula>NOT(ISERROR(SEARCH("Inapto",N318)))</formula>
    </cfRule>
    <cfRule type="containsText" dxfId="3388" priority="330" operator="containsText" text="Apto">
      <formula>NOT(ISERROR(SEARCH("Apto",N318)))</formula>
    </cfRule>
  </conditionalFormatting>
  <conditionalFormatting sqref="L305">
    <cfRule type="cellIs" dxfId="3387" priority="324" operator="equal">
      <formula>0</formula>
    </cfRule>
    <cfRule type="cellIs" dxfId="3386" priority="325" operator="equal">
      <formula>"Inapto"</formula>
    </cfRule>
  </conditionalFormatting>
  <conditionalFormatting sqref="M305">
    <cfRule type="cellIs" dxfId="3385" priority="319" operator="equal">
      <formula>0</formula>
    </cfRule>
    <cfRule type="cellIs" dxfId="3384" priority="320" operator="equal">
      <formula>"Inapto"</formula>
    </cfRule>
  </conditionalFormatting>
  <conditionalFormatting sqref="M305">
    <cfRule type="containsText" dxfId="3383" priority="321" operator="containsText" text="0">
      <formula>NOT(ISERROR(SEARCH("0",M305)))</formula>
    </cfRule>
  </conditionalFormatting>
  <conditionalFormatting sqref="M305">
    <cfRule type="containsText" dxfId="3382" priority="322" operator="containsText" text="Inapto">
      <formula>NOT(ISERROR(SEARCH("Inapto",M305)))</formula>
    </cfRule>
    <cfRule type="containsText" dxfId="3381" priority="323" operator="containsText" text="Apto">
      <formula>NOT(ISERROR(SEARCH("Apto",M305)))</formula>
    </cfRule>
  </conditionalFormatting>
  <conditionalFormatting sqref="K275">
    <cfRule type="cellIs" dxfId="3380" priority="314" operator="equal">
      <formula>0</formula>
    </cfRule>
    <cfRule type="cellIs" dxfId="3379" priority="315" operator="equal">
      <formula>"Inapto"</formula>
    </cfRule>
  </conditionalFormatting>
  <conditionalFormatting sqref="K275">
    <cfRule type="containsText" dxfId="3378" priority="316" operator="containsText" text="0">
      <formula>NOT(ISERROR(SEARCH("0",K275)))</formula>
    </cfRule>
  </conditionalFormatting>
  <conditionalFormatting sqref="K275">
    <cfRule type="containsText" dxfId="3377" priority="317" operator="containsText" text="Inapto">
      <formula>NOT(ISERROR(SEARCH("Inapto",K275)))</formula>
    </cfRule>
    <cfRule type="containsText" dxfId="3376" priority="318" operator="containsText" text="Apto">
      <formula>NOT(ISERROR(SEARCH("Apto",K275)))</formula>
    </cfRule>
  </conditionalFormatting>
  <conditionalFormatting sqref="M271">
    <cfRule type="cellIs" dxfId="3375" priority="309" operator="equal">
      <formula>0</formula>
    </cfRule>
    <cfRule type="cellIs" dxfId="3374" priority="310" operator="equal">
      <formula>"Inapto"</formula>
    </cfRule>
  </conditionalFormatting>
  <conditionalFormatting sqref="M271">
    <cfRule type="containsText" dxfId="3373" priority="311" operator="containsText" text="0">
      <formula>NOT(ISERROR(SEARCH("0",M271)))</formula>
    </cfRule>
  </conditionalFormatting>
  <conditionalFormatting sqref="M271">
    <cfRule type="containsText" dxfId="3372" priority="312" operator="containsText" text="Inapto">
      <formula>NOT(ISERROR(SEARCH("Inapto",M271)))</formula>
    </cfRule>
    <cfRule type="containsText" dxfId="3371" priority="313" operator="containsText" text="Apto">
      <formula>NOT(ISERROR(SEARCH("Apto",M271)))</formula>
    </cfRule>
  </conditionalFormatting>
  <conditionalFormatting sqref="M275">
    <cfRule type="cellIs" dxfId="3370" priority="304" operator="equal">
      <formula>0</formula>
    </cfRule>
    <cfRule type="cellIs" dxfId="3369" priority="305" operator="equal">
      <formula>"Inapto"</formula>
    </cfRule>
  </conditionalFormatting>
  <conditionalFormatting sqref="M275">
    <cfRule type="containsText" dxfId="3368" priority="306" operator="containsText" text="0">
      <formula>NOT(ISERROR(SEARCH("0",M275)))</formula>
    </cfRule>
  </conditionalFormatting>
  <conditionalFormatting sqref="M275">
    <cfRule type="containsText" dxfId="3367" priority="307" operator="containsText" text="Inapto">
      <formula>NOT(ISERROR(SEARCH("Inapto",M275)))</formula>
    </cfRule>
    <cfRule type="containsText" dxfId="3366" priority="308" operator="containsText" text="Apto">
      <formula>NOT(ISERROR(SEARCH("Apto",M275)))</formula>
    </cfRule>
  </conditionalFormatting>
  <conditionalFormatting sqref="N275">
    <cfRule type="cellIs" dxfId="3365" priority="299" operator="equal">
      <formula>0</formula>
    </cfRule>
    <cfRule type="cellIs" dxfId="3364" priority="300" operator="equal">
      <formula>"Inapto"</formula>
    </cfRule>
  </conditionalFormatting>
  <conditionalFormatting sqref="N275">
    <cfRule type="containsText" dxfId="3363" priority="301" operator="containsText" text="0">
      <formula>NOT(ISERROR(SEARCH("0",N275)))</formula>
    </cfRule>
  </conditionalFormatting>
  <conditionalFormatting sqref="N275">
    <cfRule type="containsText" dxfId="3362" priority="302" operator="containsText" text="Inapto">
      <formula>NOT(ISERROR(SEARCH("Inapto",N275)))</formula>
    </cfRule>
    <cfRule type="containsText" dxfId="3361" priority="303" operator="containsText" text="Apto">
      <formula>NOT(ISERROR(SEARCH("Apto",N275)))</formula>
    </cfRule>
  </conditionalFormatting>
  <conditionalFormatting sqref="M265">
    <cfRule type="cellIs" dxfId="3360" priority="294" operator="equal">
      <formula>0</formula>
    </cfRule>
    <cfRule type="cellIs" dxfId="3359" priority="295" operator="equal">
      <formula>"Inapto"</formula>
    </cfRule>
  </conditionalFormatting>
  <conditionalFormatting sqref="M265">
    <cfRule type="containsText" dxfId="3358" priority="296" operator="containsText" text="0">
      <formula>NOT(ISERROR(SEARCH("0",M265)))</formula>
    </cfRule>
  </conditionalFormatting>
  <conditionalFormatting sqref="M265">
    <cfRule type="containsText" dxfId="3357" priority="297" operator="containsText" text="Inapto">
      <formula>NOT(ISERROR(SEARCH("Inapto",M265)))</formula>
    </cfRule>
    <cfRule type="containsText" dxfId="3356" priority="298" operator="containsText" text="Apto">
      <formula>NOT(ISERROR(SEARCH("Apto",M265)))</formula>
    </cfRule>
  </conditionalFormatting>
  <conditionalFormatting sqref="N220">
    <cfRule type="cellIs" dxfId="3355" priority="289" operator="equal">
      <formula>0</formula>
    </cfRule>
    <cfRule type="cellIs" dxfId="3354" priority="290" operator="equal">
      <formula>"Inapto"</formula>
    </cfRule>
  </conditionalFormatting>
  <conditionalFormatting sqref="N220">
    <cfRule type="containsText" dxfId="3353" priority="291" operator="containsText" text="0">
      <formula>NOT(ISERROR(SEARCH("0",N220)))</formula>
    </cfRule>
  </conditionalFormatting>
  <conditionalFormatting sqref="N220">
    <cfRule type="containsText" dxfId="3352" priority="292" operator="containsText" text="Inapto">
      <formula>NOT(ISERROR(SEARCH("Inapto",N220)))</formula>
    </cfRule>
    <cfRule type="containsText" dxfId="3351" priority="293" operator="containsText" text="Apto">
      <formula>NOT(ISERROR(SEARCH("Apto",N220)))</formula>
    </cfRule>
  </conditionalFormatting>
  <conditionalFormatting sqref="N202">
    <cfRule type="cellIs" dxfId="3350" priority="284" operator="equal">
      <formula>0</formula>
    </cfRule>
    <cfRule type="cellIs" dxfId="3349" priority="285" operator="equal">
      <formula>"Inapto"</formula>
    </cfRule>
  </conditionalFormatting>
  <conditionalFormatting sqref="N202">
    <cfRule type="containsText" dxfId="3348" priority="286" operator="containsText" text="0">
      <formula>NOT(ISERROR(SEARCH("0",N202)))</formula>
    </cfRule>
  </conditionalFormatting>
  <conditionalFormatting sqref="N202">
    <cfRule type="containsText" dxfId="3347" priority="287" operator="containsText" text="Inapto">
      <formula>NOT(ISERROR(SEARCH("Inapto",N202)))</formula>
    </cfRule>
    <cfRule type="containsText" dxfId="3346" priority="288" operator="containsText" text="Apto">
      <formula>NOT(ISERROR(SEARCH("Apto",N202)))</formula>
    </cfRule>
  </conditionalFormatting>
  <conditionalFormatting sqref="N162">
    <cfRule type="cellIs" dxfId="3345" priority="282" operator="equal">
      <formula>0</formula>
    </cfRule>
    <cfRule type="cellIs" dxfId="3344" priority="283" operator="equal">
      <formula>"Inapto"</formula>
    </cfRule>
  </conditionalFormatting>
  <conditionalFormatting sqref="N137">
    <cfRule type="cellIs" dxfId="3343" priority="280" operator="equal">
      <formula>0</formula>
    </cfRule>
    <cfRule type="cellIs" dxfId="3342" priority="281" operator="equal">
      <formula>"Inapto"</formula>
    </cfRule>
  </conditionalFormatting>
  <conditionalFormatting sqref="N121">
    <cfRule type="cellIs" dxfId="3341" priority="278" operator="equal">
      <formula>0</formula>
    </cfRule>
    <cfRule type="cellIs" dxfId="3340" priority="279" operator="equal">
      <formula>"Inapto"</formula>
    </cfRule>
  </conditionalFormatting>
  <conditionalFormatting sqref="L115">
    <cfRule type="cellIs" dxfId="3339" priority="273" operator="equal">
      <formula>0</formula>
    </cfRule>
    <cfRule type="cellIs" dxfId="3338" priority="274" operator="equal">
      <formula>"Inapto"</formula>
    </cfRule>
  </conditionalFormatting>
  <conditionalFormatting sqref="L115">
    <cfRule type="containsText" dxfId="3337" priority="275" operator="containsText" text="0">
      <formula>NOT(ISERROR(SEARCH("0",L115)))</formula>
    </cfRule>
  </conditionalFormatting>
  <conditionalFormatting sqref="L115">
    <cfRule type="containsText" dxfId="3336" priority="276" operator="containsText" text="Inapto">
      <formula>NOT(ISERROR(SEARCH("Inapto",L115)))</formula>
    </cfRule>
    <cfRule type="containsText" dxfId="3335" priority="277" operator="containsText" text="Apto">
      <formula>NOT(ISERROR(SEARCH("Apto",L115)))</formula>
    </cfRule>
  </conditionalFormatting>
  <conditionalFormatting sqref="M115">
    <cfRule type="cellIs" dxfId="3334" priority="268" operator="equal">
      <formula>0</formula>
    </cfRule>
    <cfRule type="cellIs" dxfId="3333" priority="269" operator="equal">
      <formula>"Inapto"</formula>
    </cfRule>
  </conditionalFormatting>
  <conditionalFormatting sqref="M115">
    <cfRule type="containsText" dxfId="3332" priority="270" operator="containsText" text="0">
      <formula>NOT(ISERROR(SEARCH("0",M115)))</formula>
    </cfRule>
  </conditionalFormatting>
  <conditionalFormatting sqref="M115">
    <cfRule type="containsText" dxfId="3331" priority="271" operator="containsText" text="Inapto">
      <formula>NOT(ISERROR(SEARCH("Inapto",M115)))</formula>
    </cfRule>
    <cfRule type="containsText" dxfId="3330" priority="272" operator="containsText" text="Apto">
      <formula>NOT(ISERROR(SEARCH("Apto",M115)))</formula>
    </cfRule>
  </conditionalFormatting>
  <conditionalFormatting sqref="M28">
    <cfRule type="cellIs" dxfId="3329" priority="263" operator="equal">
      <formula>0</formula>
    </cfRule>
    <cfRule type="cellIs" dxfId="3328" priority="264" operator="equal">
      <formula>"Inapto"</formula>
    </cfRule>
  </conditionalFormatting>
  <conditionalFormatting sqref="M28">
    <cfRule type="containsText" dxfId="3327" priority="265" operator="containsText" text="0">
      <formula>NOT(ISERROR(SEARCH("0",M28)))</formula>
    </cfRule>
  </conditionalFormatting>
  <conditionalFormatting sqref="M28">
    <cfRule type="containsText" dxfId="3326" priority="266" operator="containsText" text="Inapto">
      <formula>NOT(ISERROR(SEARCH("Inapto",M28)))</formula>
    </cfRule>
    <cfRule type="containsText" dxfId="3325" priority="267" operator="containsText" text="Apto">
      <formula>NOT(ISERROR(SEARCH("Apto",M28)))</formula>
    </cfRule>
  </conditionalFormatting>
  <conditionalFormatting sqref="N33">
    <cfRule type="cellIs" dxfId="3324" priority="262" stopIfTrue="1" operator="equal">
      <formula>"sim"</formula>
    </cfRule>
  </conditionalFormatting>
  <conditionalFormatting sqref="L35:N35">
    <cfRule type="cellIs" dxfId="3323" priority="261" stopIfTrue="1" operator="equal">
      <formula>"sim"</formula>
    </cfRule>
  </conditionalFormatting>
  <conditionalFormatting sqref="L42">
    <cfRule type="cellIs" dxfId="3322" priority="260" stopIfTrue="1" operator="equal">
      <formula>"sim"</formula>
    </cfRule>
  </conditionalFormatting>
  <conditionalFormatting sqref="M329">
    <cfRule type="cellIs" dxfId="3321" priority="259" stopIfTrue="1" operator="equal">
      <formula>"sim"</formula>
    </cfRule>
  </conditionalFormatting>
  <conditionalFormatting sqref="M386">
    <cfRule type="containsText" dxfId="3320" priority="258" operator="containsText" text="Apto">
      <formula>NOT(ISERROR(SEARCH("Apto",M386)))</formula>
    </cfRule>
  </conditionalFormatting>
  <conditionalFormatting sqref="M386">
    <cfRule type="containsText" dxfId="3319" priority="256" operator="containsText" text="0">
      <formula>NOT(ISERROR(SEARCH("0",M386)))</formula>
    </cfRule>
  </conditionalFormatting>
  <conditionalFormatting sqref="M386">
    <cfRule type="containsText" dxfId="3318" priority="257" operator="containsText" text="Inapto">
      <formula>NOT(ISERROR(SEARCH("Inapto",M386)))</formula>
    </cfRule>
  </conditionalFormatting>
  <conditionalFormatting sqref="M386">
    <cfRule type="cellIs" dxfId="3317" priority="255" stopIfTrue="1" operator="equal">
      <formula>"sim"</formula>
    </cfRule>
  </conditionalFormatting>
  <conditionalFormatting sqref="L418">
    <cfRule type="cellIs" dxfId="3316" priority="254" stopIfTrue="1" operator="equal">
      <formula>"sim"</formula>
    </cfRule>
  </conditionalFormatting>
  <conditionalFormatting sqref="M353">
    <cfRule type="cellIs" dxfId="3315" priority="250" operator="equal">
      <formula>0</formula>
    </cfRule>
    <cfRule type="cellIs" dxfId="3314" priority="251" operator="equal">
      <formula>"Inapto"</formula>
    </cfRule>
    <cfRule type="cellIs" dxfId="3313" priority="252" operator="equal">
      <formula>"Apto"</formula>
    </cfRule>
  </conditionalFormatting>
  <conditionalFormatting sqref="M353">
    <cfRule type="cellIs" dxfId="3312" priority="253" stopIfTrue="1" operator="equal">
      <formula>"sim"</formula>
    </cfRule>
  </conditionalFormatting>
  <conditionalFormatting sqref="M365">
    <cfRule type="containsText" dxfId="3311" priority="246" operator="containsText" text="0">
      <formula>NOT(ISERROR(SEARCH("0",M365)))</formula>
    </cfRule>
  </conditionalFormatting>
  <conditionalFormatting sqref="M365">
    <cfRule type="containsText" dxfId="3310" priority="247" operator="containsText" text="Inapto">
      <formula>NOT(ISERROR(SEARCH("Inapto",M365)))</formula>
    </cfRule>
    <cfRule type="containsText" dxfId="3309" priority="248" operator="containsText" text="Apto">
      <formula>NOT(ISERROR(SEARCH("Apto",M365)))</formula>
    </cfRule>
  </conditionalFormatting>
  <conditionalFormatting sqref="M365">
    <cfRule type="cellIs" dxfId="3308" priority="249" stopIfTrue="1" operator="equal">
      <formula>"sim"</formula>
    </cfRule>
  </conditionalFormatting>
  <conditionalFormatting sqref="N11">
    <cfRule type="cellIs" dxfId="3307" priority="242" operator="equal">
      <formula>0</formula>
    </cfRule>
    <cfRule type="cellIs" dxfId="3306" priority="243" operator="equal">
      <formula>"Inapto"</formula>
    </cfRule>
    <cfRule type="cellIs" dxfId="3305" priority="244" operator="equal">
      <formula>"Apto"</formula>
    </cfRule>
  </conditionalFormatting>
  <conditionalFormatting sqref="N11">
    <cfRule type="cellIs" dxfId="3304" priority="245" stopIfTrue="1" operator="equal">
      <formula>"sim"</formula>
    </cfRule>
  </conditionalFormatting>
  <conditionalFormatting sqref="O11">
    <cfRule type="containsText" dxfId="3303" priority="241" operator="containsText" text="Apto">
      <formula>NOT(ISERROR(SEARCH("Apto",O11)))</formula>
    </cfRule>
  </conditionalFormatting>
  <conditionalFormatting sqref="O11">
    <cfRule type="containsText" dxfId="3302" priority="239" operator="containsText" text="0">
      <formula>NOT(ISERROR(SEARCH("0",O11)))</formula>
    </cfRule>
  </conditionalFormatting>
  <conditionalFormatting sqref="O11">
    <cfRule type="containsText" dxfId="3301" priority="240" operator="containsText" text="Inapto">
      <formula>NOT(ISERROR(SEARCH("Inapto",O11)))</formula>
    </cfRule>
  </conditionalFormatting>
  <conditionalFormatting sqref="N26">
    <cfRule type="cellIs" dxfId="3300" priority="235" operator="equal">
      <formula>0</formula>
    </cfRule>
    <cfRule type="cellIs" dxfId="3299" priority="236" operator="equal">
      <formula>"Inapto"</formula>
    </cfRule>
    <cfRule type="cellIs" dxfId="3298" priority="237" operator="equal">
      <formula>"Apto"</formula>
    </cfRule>
  </conditionalFormatting>
  <conditionalFormatting sqref="N26">
    <cfRule type="cellIs" dxfId="3297" priority="238" stopIfTrue="1" operator="equal">
      <formula>"sim"</formula>
    </cfRule>
  </conditionalFormatting>
  <conditionalFormatting sqref="L30">
    <cfRule type="containsText" dxfId="3296" priority="234" operator="containsText" text="Apto">
      <formula>NOT(ISERROR(SEARCH("Apto",L30)))</formula>
    </cfRule>
  </conditionalFormatting>
  <conditionalFormatting sqref="L30">
    <cfRule type="containsText" dxfId="3295" priority="232" operator="containsText" text="0">
      <formula>NOT(ISERROR(SEARCH("0",L30)))</formula>
    </cfRule>
  </conditionalFormatting>
  <conditionalFormatting sqref="L30">
    <cfRule type="containsText" dxfId="3294" priority="233" operator="containsText" text="Inapto">
      <formula>NOT(ISERROR(SEARCH("Inapto",L30)))</formula>
    </cfRule>
  </conditionalFormatting>
  <conditionalFormatting sqref="N30">
    <cfRule type="cellIs" dxfId="3293" priority="228" operator="equal">
      <formula>0</formula>
    </cfRule>
    <cfRule type="cellIs" dxfId="3292" priority="229" operator="equal">
      <formula>"Inapto"</formula>
    </cfRule>
    <cfRule type="cellIs" dxfId="3291" priority="230" operator="equal">
      <formula>"Apto"</formula>
    </cfRule>
  </conditionalFormatting>
  <conditionalFormatting sqref="N30">
    <cfRule type="cellIs" dxfId="3290" priority="231" stopIfTrue="1" operator="equal">
      <formula>"sim"</formula>
    </cfRule>
  </conditionalFormatting>
  <conditionalFormatting sqref="N31">
    <cfRule type="cellIs" dxfId="3289" priority="224" operator="equal">
      <formula>0</formula>
    </cfRule>
    <cfRule type="cellIs" dxfId="3288" priority="225" operator="equal">
      <formula>"Inapto"</formula>
    </cfRule>
    <cfRule type="cellIs" dxfId="3287" priority="226" operator="equal">
      <formula>"Apto"</formula>
    </cfRule>
  </conditionalFormatting>
  <conditionalFormatting sqref="N31">
    <cfRule type="cellIs" dxfId="3286" priority="227" stopIfTrue="1" operator="equal">
      <formula>"sim"</formula>
    </cfRule>
  </conditionalFormatting>
  <conditionalFormatting sqref="M42:N42">
    <cfRule type="cellIs" dxfId="3285" priority="220" operator="equal">
      <formula>0</formula>
    </cfRule>
    <cfRule type="cellIs" dxfId="3284" priority="221" operator="equal">
      <formula>"Inapto"</formula>
    </cfRule>
    <cfRule type="cellIs" dxfId="3283" priority="222" operator="equal">
      <formula>"Apto"</formula>
    </cfRule>
  </conditionalFormatting>
  <conditionalFormatting sqref="M42:N42">
    <cfRule type="cellIs" dxfId="3282" priority="223" stopIfTrue="1" operator="equal">
      <formula>"sim"</formula>
    </cfRule>
  </conditionalFormatting>
  <conditionalFormatting sqref="N54">
    <cfRule type="cellIs" dxfId="3281" priority="216" operator="equal">
      <formula>0</formula>
    </cfRule>
    <cfRule type="cellIs" dxfId="3280" priority="217" operator="equal">
      <formula>"Inapto"</formula>
    </cfRule>
    <cfRule type="cellIs" dxfId="3279" priority="218" operator="equal">
      <formula>"Apto"</formula>
    </cfRule>
  </conditionalFormatting>
  <conditionalFormatting sqref="N54">
    <cfRule type="cellIs" dxfId="3278" priority="219" stopIfTrue="1" operator="equal">
      <formula>"sim"</formula>
    </cfRule>
  </conditionalFormatting>
  <conditionalFormatting sqref="L110">
    <cfRule type="containsText" dxfId="3277" priority="212" operator="containsText" text="0">
      <formula>NOT(ISERROR(SEARCH("0",L110)))</formula>
    </cfRule>
  </conditionalFormatting>
  <conditionalFormatting sqref="L110">
    <cfRule type="containsText" dxfId="3276" priority="213" operator="containsText" text="Inapto">
      <formula>NOT(ISERROR(SEARCH("Inapto",L110)))</formula>
    </cfRule>
    <cfRule type="containsText" dxfId="3275" priority="214" operator="containsText" text="Apto">
      <formula>NOT(ISERROR(SEARCH("Apto",L110)))</formula>
    </cfRule>
  </conditionalFormatting>
  <conditionalFormatting sqref="L110">
    <cfRule type="cellIs" dxfId="3274" priority="215" stopIfTrue="1" operator="equal">
      <formula>"sim"</formula>
    </cfRule>
  </conditionalFormatting>
  <conditionalFormatting sqref="L184">
    <cfRule type="containsText" dxfId="3273" priority="209" operator="containsText" text="0">
      <formula>NOT(ISERROR(SEARCH("0",L184)))</formula>
    </cfRule>
  </conditionalFormatting>
  <conditionalFormatting sqref="L184">
    <cfRule type="containsText" dxfId="3272" priority="210" operator="containsText" text="Inapto">
      <formula>NOT(ISERROR(SEARCH("Inapto",L184)))</formula>
    </cfRule>
    <cfRule type="containsText" dxfId="3271" priority="211" operator="containsText" text="Apto">
      <formula>NOT(ISERROR(SEARCH("Apto",L184)))</formula>
    </cfRule>
  </conditionalFormatting>
  <conditionalFormatting sqref="L187">
    <cfRule type="containsText" dxfId="3270" priority="207" operator="containsText" text="Apto">
      <formula>NOT(ISERROR(SEARCH("Apto",L187)))</formula>
    </cfRule>
  </conditionalFormatting>
  <conditionalFormatting sqref="L187">
    <cfRule type="containsText" dxfId="3269" priority="205" operator="containsText" text="0">
      <formula>NOT(ISERROR(SEARCH("0",L187)))</formula>
    </cfRule>
  </conditionalFormatting>
  <conditionalFormatting sqref="L187">
    <cfRule type="containsText" dxfId="3268" priority="206" operator="containsText" text="Inapto">
      <formula>NOT(ISERROR(SEARCH("Inapto",L187)))</formula>
    </cfRule>
  </conditionalFormatting>
  <conditionalFormatting sqref="L187">
    <cfRule type="cellIs" dxfId="3267" priority="208" stopIfTrue="1" operator="equal">
      <formula>"sim"</formula>
    </cfRule>
  </conditionalFormatting>
  <conditionalFormatting sqref="M191">
    <cfRule type="containsText" dxfId="3266" priority="203" operator="containsText" text="Apto">
      <formula>NOT(ISERROR(SEARCH("Apto",M191)))</formula>
    </cfRule>
  </conditionalFormatting>
  <conditionalFormatting sqref="M191">
    <cfRule type="containsText" dxfId="3265" priority="201" operator="containsText" text="0">
      <formula>NOT(ISERROR(SEARCH("0",M191)))</formula>
    </cfRule>
  </conditionalFormatting>
  <conditionalFormatting sqref="M191">
    <cfRule type="containsText" dxfId="3264" priority="202" operator="containsText" text="Inapto">
      <formula>NOT(ISERROR(SEARCH("Inapto",M191)))</formula>
    </cfRule>
  </conditionalFormatting>
  <conditionalFormatting sqref="M191">
    <cfRule type="cellIs" dxfId="3263" priority="204" stopIfTrue="1" operator="equal">
      <formula>"sim"</formula>
    </cfRule>
  </conditionalFormatting>
  <conditionalFormatting sqref="N191">
    <cfRule type="cellIs" dxfId="3262" priority="198" operator="equal">
      <formula>"Apto"</formula>
    </cfRule>
  </conditionalFormatting>
  <conditionalFormatting sqref="N191">
    <cfRule type="cellIs" dxfId="3261" priority="199" operator="equal">
      <formula>"Inapto"</formula>
    </cfRule>
    <cfRule type="cellIs" dxfId="3260" priority="200" stopIfTrue="1" operator="equal">
      <formula>"sim"</formula>
    </cfRule>
  </conditionalFormatting>
  <conditionalFormatting sqref="N191">
    <cfRule type="cellIs" dxfId="3259" priority="197" operator="equal">
      <formula>0</formula>
    </cfRule>
  </conditionalFormatting>
  <conditionalFormatting sqref="L211">
    <cfRule type="containsText" dxfId="3258" priority="196" operator="containsText" text="Apto">
      <formula>NOT(ISERROR(SEARCH("Apto",L211)))</formula>
    </cfRule>
  </conditionalFormatting>
  <conditionalFormatting sqref="L211">
    <cfRule type="containsText" dxfId="3257" priority="194" operator="containsText" text="0">
      <formula>NOT(ISERROR(SEARCH("0",L211)))</formula>
    </cfRule>
  </conditionalFormatting>
  <conditionalFormatting sqref="L211">
    <cfRule type="containsText" dxfId="3256" priority="195" operator="containsText" text="Inapto">
      <formula>NOT(ISERROR(SEARCH("Inapto",L211)))</formula>
    </cfRule>
  </conditionalFormatting>
  <conditionalFormatting sqref="L211">
    <cfRule type="cellIs" dxfId="3255" priority="193" stopIfTrue="1" operator="equal">
      <formula>"sim"</formula>
    </cfRule>
  </conditionalFormatting>
  <conditionalFormatting sqref="M223">
    <cfRule type="containsText" dxfId="3254" priority="192" operator="containsText" text="Apto">
      <formula>NOT(ISERROR(SEARCH("Apto",M223)))</formula>
    </cfRule>
  </conditionalFormatting>
  <conditionalFormatting sqref="M223">
    <cfRule type="containsText" dxfId="3253" priority="190" operator="containsText" text="0">
      <formula>NOT(ISERROR(SEARCH("0",M223)))</formula>
    </cfRule>
  </conditionalFormatting>
  <conditionalFormatting sqref="M223">
    <cfRule type="containsText" dxfId="3252" priority="191" operator="containsText" text="Inapto">
      <formula>NOT(ISERROR(SEARCH("Inapto",M223)))</formula>
    </cfRule>
  </conditionalFormatting>
  <conditionalFormatting sqref="M223">
    <cfRule type="cellIs" dxfId="3251" priority="189" stopIfTrue="1" operator="equal">
      <formula>"sim"</formula>
    </cfRule>
  </conditionalFormatting>
  <conditionalFormatting sqref="N223">
    <cfRule type="cellIs" dxfId="3250" priority="184" operator="equal">
      <formula>0</formula>
    </cfRule>
    <cfRule type="cellIs" dxfId="3249" priority="185" operator="equal">
      <formula>"Inapto"</formula>
    </cfRule>
  </conditionalFormatting>
  <conditionalFormatting sqref="N223">
    <cfRule type="containsText" dxfId="3248" priority="186" operator="containsText" text="0">
      <formula>NOT(ISERROR(SEARCH("0",N223)))</formula>
    </cfRule>
  </conditionalFormatting>
  <conditionalFormatting sqref="N223">
    <cfRule type="containsText" dxfId="3247" priority="187" operator="containsText" text="Inapto">
      <formula>NOT(ISERROR(SEARCH("Inapto",N223)))</formula>
    </cfRule>
    <cfRule type="containsText" dxfId="3246" priority="188" operator="containsText" text="Apto">
      <formula>NOT(ISERROR(SEARCH("Apto",N223)))</formula>
    </cfRule>
  </conditionalFormatting>
  <conditionalFormatting sqref="M231">
    <cfRule type="containsText" dxfId="3245" priority="182" operator="containsText" text="Apto">
      <formula>NOT(ISERROR(SEARCH("Apto",M231)))</formula>
    </cfRule>
  </conditionalFormatting>
  <conditionalFormatting sqref="M231">
    <cfRule type="containsText" dxfId="3244" priority="180" operator="containsText" text="0">
      <formula>NOT(ISERROR(SEARCH("0",M231)))</formula>
    </cfRule>
  </conditionalFormatting>
  <conditionalFormatting sqref="M231">
    <cfRule type="containsText" dxfId="3243" priority="181" operator="containsText" text="Inapto">
      <formula>NOT(ISERROR(SEARCH("Inapto",M231)))</formula>
    </cfRule>
  </conditionalFormatting>
  <conditionalFormatting sqref="M231">
    <cfRule type="cellIs" dxfId="3242" priority="183" stopIfTrue="1" operator="equal">
      <formula>"sim"</formula>
    </cfRule>
  </conditionalFormatting>
  <conditionalFormatting sqref="M254">
    <cfRule type="containsText" dxfId="3241" priority="178" operator="containsText" text="Apto">
      <formula>NOT(ISERROR(SEARCH("Apto",M254)))</formula>
    </cfRule>
  </conditionalFormatting>
  <conditionalFormatting sqref="M254">
    <cfRule type="containsText" dxfId="3240" priority="176" operator="containsText" text="0">
      <formula>NOT(ISERROR(SEARCH("0",M254)))</formula>
    </cfRule>
  </conditionalFormatting>
  <conditionalFormatting sqref="M254">
    <cfRule type="containsText" dxfId="3239" priority="177" operator="containsText" text="Inapto">
      <formula>NOT(ISERROR(SEARCH("Inapto",M254)))</formula>
    </cfRule>
  </conditionalFormatting>
  <conditionalFormatting sqref="M254">
    <cfRule type="cellIs" dxfId="3238" priority="179" stopIfTrue="1" operator="equal">
      <formula>"sim"</formula>
    </cfRule>
  </conditionalFormatting>
  <conditionalFormatting sqref="N254">
    <cfRule type="cellIs" dxfId="3237" priority="173" operator="equal">
      <formula>"Apto"</formula>
    </cfRule>
  </conditionalFormatting>
  <conditionalFormatting sqref="N254">
    <cfRule type="cellIs" dxfId="3236" priority="174" operator="equal">
      <formula>"Inapto"</formula>
    </cfRule>
    <cfRule type="cellIs" dxfId="3235" priority="175" stopIfTrue="1" operator="equal">
      <formula>"sim"</formula>
    </cfRule>
  </conditionalFormatting>
  <conditionalFormatting sqref="N254">
    <cfRule type="cellIs" dxfId="3234" priority="172" operator="equal">
      <formula>0</formula>
    </cfRule>
  </conditionalFormatting>
  <conditionalFormatting sqref="L310:M310">
    <cfRule type="containsText" dxfId="3233" priority="170" operator="containsText" text="Apto">
      <formula>NOT(ISERROR(SEARCH("Apto",L310)))</formula>
    </cfRule>
  </conditionalFormatting>
  <conditionalFormatting sqref="L310:M310">
    <cfRule type="containsText" dxfId="3232" priority="168" operator="containsText" text="0">
      <formula>NOT(ISERROR(SEARCH("0",L310)))</formula>
    </cfRule>
  </conditionalFormatting>
  <conditionalFormatting sqref="L310:M310">
    <cfRule type="containsText" dxfId="3231" priority="169" operator="containsText" text="Inapto">
      <formula>NOT(ISERROR(SEARCH("Inapto",L310)))</formula>
    </cfRule>
  </conditionalFormatting>
  <conditionalFormatting sqref="L310:M310">
    <cfRule type="cellIs" dxfId="3230" priority="171" stopIfTrue="1" operator="equal">
      <formula>"sim"</formula>
    </cfRule>
  </conditionalFormatting>
  <conditionalFormatting sqref="L310:M310">
    <cfRule type="cellIs" dxfId="3229" priority="167" stopIfTrue="1" operator="equal">
      <formula>"sim"</formula>
    </cfRule>
  </conditionalFormatting>
  <conditionalFormatting sqref="N310">
    <cfRule type="cellIs" dxfId="3228" priority="164" operator="equal">
      <formula>"Inapto"</formula>
    </cfRule>
    <cfRule type="cellIs" dxfId="3227" priority="165" operator="equal">
      <formula>"Apto"</formula>
    </cfRule>
    <cfRule type="cellIs" dxfId="3226" priority="166" stopIfTrue="1" operator="equal">
      <formula>"sim"</formula>
    </cfRule>
  </conditionalFormatting>
  <conditionalFormatting sqref="M329">
    <cfRule type="containsText" dxfId="3225" priority="162" operator="containsText" text="Apto">
      <formula>NOT(ISERROR(SEARCH("Apto",M329)))</formula>
    </cfRule>
  </conditionalFormatting>
  <conditionalFormatting sqref="M329">
    <cfRule type="containsText" dxfId="3224" priority="160" operator="containsText" text="0">
      <formula>NOT(ISERROR(SEARCH("0",M329)))</formula>
    </cfRule>
  </conditionalFormatting>
  <conditionalFormatting sqref="M329">
    <cfRule type="containsText" dxfId="3223" priority="161" operator="containsText" text="Inapto">
      <formula>NOT(ISERROR(SEARCH("Inapto",M329)))</formula>
    </cfRule>
  </conditionalFormatting>
  <conditionalFormatting sqref="M329">
    <cfRule type="cellIs" dxfId="3222" priority="163" stopIfTrue="1" operator="equal">
      <formula>"sim"</formula>
    </cfRule>
  </conditionalFormatting>
  <conditionalFormatting sqref="N329">
    <cfRule type="cellIs" dxfId="3221" priority="156" operator="equal">
      <formula>0</formula>
    </cfRule>
  </conditionalFormatting>
  <conditionalFormatting sqref="N329">
    <cfRule type="cellIs" dxfId="3220" priority="157" operator="equal">
      <formula>"Inapto"</formula>
    </cfRule>
  </conditionalFormatting>
  <conditionalFormatting sqref="N329">
    <cfRule type="cellIs" dxfId="3219" priority="158" operator="equal">
      <formula>"Apto"</formula>
    </cfRule>
  </conditionalFormatting>
  <conditionalFormatting sqref="N329">
    <cfRule type="cellIs" dxfId="3218" priority="159" stopIfTrue="1" operator="equal">
      <formula>"sim"</formula>
    </cfRule>
  </conditionalFormatting>
  <conditionalFormatting sqref="N350">
    <cfRule type="cellIs" dxfId="3217" priority="155" stopIfTrue="1" operator="equal">
      <formula>"sim"</formula>
    </cfRule>
  </conditionalFormatting>
  <conditionalFormatting sqref="M354">
    <cfRule type="cellIs" dxfId="3216" priority="151" operator="equal">
      <formula>0</formula>
    </cfRule>
    <cfRule type="cellIs" dxfId="3215" priority="152" operator="equal">
      <formula>"Inapto"</formula>
    </cfRule>
  </conditionalFormatting>
  <conditionalFormatting sqref="M354">
    <cfRule type="cellIs" dxfId="3214" priority="153" operator="equal">
      <formula>"Apto"</formula>
    </cfRule>
    <cfRule type="cellIs" dxfId="3213" priority="154" stopIfTrue="1" operator="equal">
      <formula>"sim"</formula>
    </cfRule>
  </conditionalFormatting>
  <conditionalFormatting sqref="N354">
    <cfRule type="cellIs" dxfId="3212" priority="147" operator="equal">
      <formula>0</formula>
    </cfRule>
    <cfRule type="cellIs" dxfId="3211" priority="148" operator="equal">
      <formula>"Inapto"</formula>
    </cfRule>
  </conditionalFormatting>
  <conditionalFormatting sqref="N354">
    <cfRule type="cellIs" dxfId="3210" priority="149" operator="equal">
      <formula>"Apto"</formula>
    </cfRule>
    <cfRule type="cellIs" dxfId="3209" priority="150" stopIfTrue="1" operator="equal">
      <formula>"sim"</formula>
    </cfRule>
  </conditionalFormatting>
  <conditionalFormatting sqref="N380:N386">
    <cfRule type="cellIs" dxfId="3208" priority="143" operator="equal">
      <formula>0</formula>
    </cfRule>
    <cfRule type="cellIs" dxfId="3207" priority="144" operator="equal">
      <formula>"Inapto"</formula>
    </cfRule>
    <cfRule type="cellIs" dxfId="3206" priority="145" operator="equal">
      <formula>"Apto"</formula>
    </cfRule>
  </conditionalFormatting>
  <conditionalFormatting sqref="N380:N386">
    <cfRule type="cellIs" dxfId="3205" priority="146" stopIfTrue="1" operator="equal">
      <formula>"sim"</formula>
    </cfRule>
  </conditionalFormatting>
  <conditionalFormatting sqref="N490">
    <cfRule type="cellIs" dxfId="3204" priority="142" stopIfTrue="1" operator="equal">
      <formula>"sim"</formula>
    </cfRule>
  </conditionalFormatting>
  <conditionalFormatting sqref="N493">
    <cfRule type="cellIs" dxfId="3203" priority="141" stopIfTrue="1" operator="equal">
      <formula>"sim"</formula>
    </cfRule>
  </conditionalFormatting>
  <conditionalFormatting sqref="N495">
    <cfRule type="cellIs" dxfId="3202" priority="140" stopIfTrue="1" operator="equal">
      <formula>"sim"</formula>
    </cfRule>
  </conditionalFormatting>
  <conditionalFormatting sqref="I35">
    <cfRule type="containsText" dxfId="3201" priority="139" operator="containsText" text="Apto">
      <formula>NOT(ISERROR(SEARCH("Apto",I35)))</formula>
    </cfRule>
  </conditionalFormatting>
  <conditionalFormatting sqref="I35">
    <cfRule type="containsText" dxfId="3200" priority="137" operator="containsText" text="0">
      <formula>NOT(ISERROR(SEARCH("0",I35)))</formula>
    </cfRule>
  </conditionalFormatting>
  <conditionalFormatting sqref="I35">
    <cfRule type="containsText" dxfId="3199" priority="138" operator="containsText" text="Inapto">
      <formula>NOT(ISERROR(SEARCH("Inapto",I35)))</formula>
    </cfRule>
  </conditionalFormatting>
  <conditionalFormatting sqref="I35">
    <cfRule type="cellIs" dxfId="3198" priority="136" stopIfTrue="1" operator="equal">
      <formula>"sim"</formula>
    </cfRule>
  </conditionalFormatting>
  <conditionalFormatting sqref="J35">
    <cfRule type="containsText" dxfId="3197" priority="135" operator="containsText" text="Apto">
      <formula>NOT(ISERROR(SEARCH("Apto",J35)))</formula>
    </cfRule>
  </conditionalFormatting>
  <conditionalFormatting sqref="J35">
    <cfRule type="containsText" dxfId="3196" priority="133" operator="containsText" text="0">
      <formula>NOT(ISERROR(SEARCH("0",J35)))</formula>
    </cfRule>
  </conditionalFormatting>
  <conditionalFormatting sqref="J35">
    <cfRule type="containsText" dxfId="3195" priority="134" operator="containsText" text="Inapto">
      <formula>NOT(ISERROR(SEARCH("Inapto",J35)))</formula>
    </cfRule>
  </conditionalFormatting>
  <conditionalFormatting sqref="J35">
    <cfRule type="cellIs" dxfId="3194" priority="132" stopIfTrue="1" operator="equal">
      <formula>"sim"</formula>
    </cfRule>
  </conditionalFormatting>
  <conditionalFormatting sqref="K35">
    <cfRule type="containsText" dxfId="3193" priority="131" operator="containsText" text="Apto">
      <formula>NOT(ISERROR(SEARCH("Apto",K35)))</formula>
    </cfRule>
  </conditionalFormatting>
  <conditionalFormatting sqref="K35">
    <cfRule type="containsText" dxfId="3192" priority="129" operator="containsText" text="0">
      <formula>NOT(ISERROR(SEARCH("0",K35)))</formula>
    </cfRule>
  </conditionalFormatting>
  <conditionalFormatting sqref="K35">
    <cfRule type="containsText" dxfId="3191" priority="130" operator="containsText" text="Inapto">
      <formula>NOT(ISERROR(SEARCH("Inapto",K35)))</formula>
    </cfRule>
  </conditionalFormatting>
  <conditionalFormatting sqref="K35">
    <cfRule type="cellIs" dxfId="3190" priority="128" stopIfTrue="1" operator="equal">
      <formula>"sim"</formula>
    </cfRule>
  </conditionalFormatting>
  <conditionalFormatting sqref="R19">
    <cfRule type="cellIs" dxfId="3189" priority="124" operator="equal">
      <formula>0</formula>
    </cfRule>
    <cfRule type="cellIs" dxfId="3188" priority="125" operator="equal">
      <formula>"Inapto"</formula>
    </cfRule>
    <cfRule type="cellIs" dxfId="3187" priority="126" operator="equal">
      <formula>"Apto"</formula>
    </cfRule>
  </conditionalFormatting>
  <conditionalFormatting sqref="R19">
    <cfRule type="cellIs" dxfId="3186" priority="127" stopIfTrue="1" operator="equal">
      <formula>"sim"</formula>
    </cfRule>
  </conditionalFormatting>
  <conditionalFormatting sqref="R42">
    <cfRule type="cellIs" dxfId="3185" priority="120" operator="equal">
      <formula>0</formula>
    </cfRule>
    <cfRule type="cellIs" dxfId="3184" priority="121" operator="equal">
      <formula>"Inapto"</formula>
    </cfRule>
    <cfRule type="cellIs" dxfId="3183" priority="122" operator="equal">
      <formula>"Apto"</formula>
    </cfRule>
  </conditionalFormatting>
  <conditionalFormatting sqref="R42">
    <cfRule type="cellIs" dxfId="3182" priority="123" stopIfTrue="1" operator="equal">
      <formula>"sim"</formula>
    </cfRule>
  </conditionalFormatting>
  <conditionalFormatting sqref="R52">
    <cfRule type="cellIs" dxfId="3181" priority="116" operator="equal">
      <formula>0</formula>
    </cfRule>
    <cfRule type="cellIs" dxfId="3180" priority="117" operator="equal">
      <formula>"Inapto"</formula>
    </cfRule>
    <cfRule type="cellIs" dxfId="3179" priority="118" operator="equal">
      <formula>"Apto"</formula>
    </cfRule>
  </conditionalFormatting>
  <conditionalFormatting sqref="R52">
    <cfRule type="cellIs" dxfId="3178" priority="119" stopIfTrue="1" operator="equal">
      <formula>"sim"</formula>
    </cfRule>
  </conditionalFormatting>
  <conditionalFormatting sqref="R71">
    <cfRule type="cellIs" dxfId="3177" priority="112" operator="equal">
      <formula>0</formula>
    </cfRule>
    <cfRule type="cellIs" dxfId="3176" priority="113" operator="equal">
      <formula>"Inapto"</formula>
    </cfRule>
    <cfRule type="cellIs" dxfId="3175" priority="114" operator="equal">
      <formula>"Apto"</formula>
    </cfRule>
  </conditionalFormatting>
  <conditionalFormatting sqref="R71">
    <cfRule type="cellIs" dxfId="3174" priority="115" stopIfTrue="1" operator="equal">
      <formula>"sim"</formula>
    </cfRule>
  </conditionalFormatting>
  <conditionalFormatting sqref="R77">
    <cfRule type="cellIs" dxfId="3173" priority="108" operator="equal">
      <formula>0</formula>
    </cfRule>
    <cfRule type="cellIs" dxfId="3172" priority="109" operator="equal">
      <formula>"Inapto"</formula>
    </cfRule>
    <cfRule type="cellIs" dxfId="3171" priority="110" operator="equal">
      <formula>"Apto"</formula>
    </cfRule>
  </conditionalFormatting>
  <conditionalFormatting sqref="R77">
    <cfRule type="cellIs" dxfId="3170" priority="111" stopIfTrue="1" operator="equal">
      <formula>"sim"</formula>
    </cfRule>
  </conditionalFormatting>
  <conditionalFormatting sqref="R101">
    <cfRule type="cellIs" dxfId="3169" priority="104" operator="equal">
      <formula>0</formula>
    </cfRule>
    <cfRule type="cellIs" dxfId="3168" priority="105" operator="equal">
      <formula>"Inapto"</formula>
    </cfRule>
    <cfRule type="cellIs" dxfId="3167" priority="106" operator="equal">
      <formula>"Apto"</formula>
    </cfRule>
  </conditionalFormatting>
  <conditionalFormatting sqref="R101">
    <cfRule type="cellIs" dxfId="3166" priority="107" stopIfTrue="1" operator="equal">
      <formula>"sim"</formula>
    </cfRule>
  </conditionalFormatting>
  <conditionalFormatting sqref="R112">
    <cfRule type="cellIs" dxfId="3165" priority="100" operator="equal">
      <formula>0</formula>
    </cfRule>
    <cfRule type="cellIs" dxfId="3164" priority="101" operator="equal">
      <formula>"Inapto"</formula>
    </cfRule>
    <cfRule type="cellIs" dxfId="3163" priority="102" operator="equal">
      <formula>"Apto"</formula>
    </cfRule>
  </conditionalFormatting>
  <conditionalFormatting sqref="R112">
    <cfRule type="cellIs" dxfId="3162" priority="103" stopIfTrue="1" operator="equal">
      <formula>"sim"</formula>
    </cfRule>
  </conditionalFormatting>
  <conditionalFormatting sqref="R113">
    <cfRule type="cellIs" dxfId="3161" priority="96" operator="equal">
      <formula>0</formula>
    </cfRule>
    <cfRule type="cellIs" dxfId="3160" priority="97" operator="equal">
      <formula>"Inapto"</formula>
    </cfRule>
    <cfRule type="cellIs" dxfId="3159" priority="98" operator="equal">
      <formula>"Apto"</formula>
    </cfRule>
  </conditionalFormatting>
  <conditionalFormatting sqref="R113">
    <cfRule type="cellIs" dxfId="3158" priority="99" stopIfTrue="1" operator="equal">
      <formula>"sim"</formula>
    </cfRule>
  </conditionalFormatting>
  <conditionalFormatting sqref="R118">
    <cfRule type="cellIs" dxfId="3157" priority="92" operator="equal">
      <formula>0</formula>
    </cfRule>
    <cfRule type="cellIs" dxfId="3156" priority="93" operator="equal">
      <formula>"Inapto"</formula>
    </cfRule>
    <cfRule type="cellIs" dxfId="3155" priority="94" operator="equal">
      <formula>"Apto"</formula>
    </cfRule>
  </conditionalFormatting>
  <conditionalFormatting sqref="R118">
    <cfRule type="cellIs" dxfId="3154" priority="95" stopIfTrue="1" operator="equal">
      <formula>"sim"</formula>
    </cfRule>
  </conditionalFormatting>
  <conditionalFormatting sqref="R159">
    <cfRule type="cellIs" dxfId="3153" priority="88" operator="equal">
      <formula>0</formula>
    </cfRule>
    <cfRule type="cellIs" dxfId="3152" priority="89" operator="equal">
      <formula>"Inapto"</formula>
    </cfRule>
    <cfRule type="cellIs" dxfId="3151" priority="90" operator="equal">
      <formula>"Apto"</formula>
    </cfRule>
  </conditionalFormatting>
  <conditionalFormatting sqref="R159">
    <cfRule type="cellIs" dxfId="3150" priority="91" stopIfTrue="1" operator="equal">
      <formula>"sim"</formula>
    </cfRule>
  </conditionalFormatting>
  <conditionalFormatting sqref="R176">
    <cfRule type="cellIs" dxfId="3149" priority="84" operator="equal">
      <formula>0</formula>
    </cfRule>
    <cfRule type="cellIs" dxfId="3148" priority="85" operator="equal">
      <formula>"Inapto"</formula>
    </cfRule>
    <cfRule type="cellIs" dxfId="3147" priority="86" operator="equal">
      <formula>"Apto"</formula>
    </cfRule>
  </conditionalFormatting>
  <conditionalFormatting sqref="R176">
    <cfRule type="cellIs" dxfId="3146" priority="87" stopIfTrue="1" operator="equal">
      <formula>"sim"</formula>
    </cfRule>
  </conditionalFormatting>
  <conditionalFormatting sqref="R265">
    <cfRule type="cellIs" dxfId="3145" priority="80" operator="equal">
      <formula>0</formula>
    </cfRule>
    <cfRule type="cellIs" dxfId="3144" priority="81" operator="equal">
      <formula>"Inapto"</formula>
    </cfRule>
    <cfRule type="cellIs" dxfId="3143" priority="82" operator="equal">
      <formula>"Apto"</formula>
    </cfRule>
  </conditionalFormatting>
  <conditionalFormatting sqref="R265">
    <cfRule type="cellIs" dxfId="3142" priority="83" stopIfTrue="1" operator="equal">
      <formula>"sim"</formula>
    </cfRule>
  </conditionalFormatting>
  <conditionalFormatting sqref="R269">
    <cfRule type="cellIs" dxfId="3141" priority="76" operator="equal">
      <formula>0</formula>
    </cfRule>
    <cfRule type="cellIs" dxfId="3140" priority="77" operator="equal">
      <formula>"Inapto"</formula>
    </cfRule>
    <cfRule type="cellIs" dxfId="3139" priority="78" operator="equal">
      <formula>"Apto"</formula>
    </cfRule>
  </conditionalFormatting>
  <conditionalFormatting sqref="R269">
    <cfRule type="cellIs" dxfId="3138" priority="79" stopIfTrue="1" operator="equal">
      <formula>"sim"</formula>
    </cfRule>
  </conditionalFormatting>
  <conditionalFormatting sqref="R303">
    <cfRule type="cellIs" dxfId="3137" priority="72" operator="equal">
      <formula>0</formula>
    </cfRule>
    <cfRule type="cellIs" dxfId="3136" priority="73" operator="equal">
      <formula>"Inapto"</formula>
    </cfRule>
    <cfRule type="cellIs" dxfId="3135" priority="74" operator="equal">
      <formula>"Apto"</formula>
    </cfRule>
  </conditionalFormatting>
  <conditionalFormatting sqref="R303">
    <cfRule type="cellIs" dxfId="3134" priority="75" stopIfTrue="1" operator="equal">
      <formula>"sim"</formula>
    </cfRule>
  </conditionalFormatting>
  <conditionalFormatting sqref="R307">
    <cfRule type="cellIs" dxfId="3133" priority="68" operator="equal">
      <formula>0</formula>
    </cfRule>
    <cfRule type="cellIs" dxfId="3132" priority="69" operator="equal">
      <formula>"Inapto"</formula>
    </cfRule>
    <cfRule type="cellIs" dxfId="3131" priority="70" operator="equal">
      <formula>"Apto"</formula>
    </cfRule>
  </conditionalFormatting>
  <conditionalFormatting sqref="R307">
    <cfRule type="cellIs" dxfId="3130" priority="71" stopIfTrue="1" operator="equal">
      <formula>"sim"</formula>
    </cfRule>
  </conditionalFormatting>
  <conditionalFormatting sqref="R332">
    <cfRule type="cellIs" dxfId="3129" priority="64" operator="equal">
      <formula>0</formula>
    </cfRule>
    <cfRule type="cellIs" dxfId="3128" priority="65" operator="equal">
      <formula>"Inapto"</formula>
    </cfRule>
    <cfRule type="cellIs" dxfId="3127" priority="66" operator="equal">
      <formula>"Apto"</formula>
    </cfRule>
  </conditionalFormatting>
  <conditionalFormatting sqref="R332">
    <cfRule type="cellIs" dxfId="3126" priority="67" stopIfTrue="1" operator="equal">
      <formula>"sim"</formula>
    </cfRule>
  </conditionalFormatting>
  <conditionalFormatting sqref="R335">
    <cfRule type="cellIs" dxfId="3125" priority="60" operator="equal">
      <formula>0</formula>
    </cfRule>
    <cfRule type="cellIs" dxfId="3124" priority="61" operator="equal">
      <formula>"Inapto"</formula>
    </cfRule>
    <cfRule type="cellIs" dxfId="3123" priority="62" operator="equal">
      <formula>"Apto"</formula>
    </cfRule>
  </conditionalFormatting>
  <conditionalFormatting sqref="R335">
    <cfRule type="cellIs" dxfId="3122" priority="63" stopIfTrue="1" operator="equal">
      <formula>"sim"</formula>
    </cfRule>
  </conditionalFormatting>
  <conditionalFormatting sqref="R354">
    <cfRule type="cellIs" dxfId="3121" priority="56" operator="equal">
      <formula>0</formula>
    </cfRule>
    <cfRule type="cellIs" dxfId="3120" priority="57" operator="equal">
      <formula>"Inapto"</formula>
    </cfRule>
    <cfRule type="cellIs" dxfId="3119" priority="58" operator="equal">
      <formula>"Apto"</formula>
    </cfRule>
  </conditionalFormatting>
  <conditionalFormatting sqref="R354">
    <cfRule type="cellIs" dxfId="3118" priority="59" stopIfTrue="1" operator="equal">
      <formula>"sim"</formula>
    </cfRule>
  </conditionalFormatting>
  <conditionalFormatting sqref="R368">
    <cfRule type="cellIs" dxfId="3117" priority="52" operator="equal">
      <formula>0</formula>
    </cfRule>
    <cfRule type="cellIs" dxfId="3116" priority="53" operator="equal">
      <formula>"Inapto"</formula>
    </cfRule>
    <cfRule type="cellIs" dxfId="3115" priority="54" operator="equal">
      <formula>"Apto"</formula>
    </cfRule>
  </conditionalFormatting>
  <conditionalFormatting sqref="R368">
    <cfRule type="cellIs" dxfId="3114" priority="55" stopIfTrue="1" operator="equal">
      <formula>"sim"</formula>
    </cfRule>
  </conditionalFormatting>
  <conditionalFormatting sqref="R374">
    <cfRule type="cellIs" dxfId="3113" priority="48" operator="equal">
      <formula>0</formula>
    </cfRule>
    <cfRule type="cellIs" dxfId="3112" priority="49" operator="equal">
      <formula>"Inapto"</formula>
    </cfRule>
    <cfRule type="cellIs" dxfId="3111" priority="50" operator="equal">
      <formula>"Apto"</formula>
    </cfRule>
  </conditionalFormatting>
  <conditionalFormatting sqref="R374">
    <cfRule type="cellIs" dxfId="3110" priority="51" stopIfTrue="1" operator="equal">
      <formula>"sim"</formula>
    </cfRule>
  </conditionalFormatting>
  <conditionalFormatting sqref="R389">
    <cfRule type="cellIs" dxfId="3109" priority="44" operator="equal">
      <formula>0</formula>
    </cfRule>
    <cfRule type="cellIs" dxfId="3108" priority="45" operator="equal">
      <formula>"Inapto"</formula>
    </cfRule>
    <cfRule type="cellIs" dxfId="3107" priority="46" operator="equal">
      <formula>"Apto"</formula>
    </cfRule>
  </conditionalFormatting>
  <conditionalFormatting sqref="R389">
    <cfRule type="cellIs" dxfId="3106" priority="47" stopIfTrue="1" operator="equal">
      <formula>"sim"</formula>
    </cfRule>
  </conditionalFormatting>
  <conditionalFormatting sqref="R421">
    <cfRule type="cellIs" dxfId="3105" priority="40" operator="equal">
      <formula>0</formula>
    </cfRule>
    <cfRule type="cellIs" dxfId="3104" priority="41" operator="equal">
      <formula>"Inapto"</formula>
    </cfRule>
    <cfRule type="cellIs" dxfId="3103" priority="42" operator="equal">
      <formula>"Apto"</formula>
    </cfRule>
  </conditionalFormatting>
  <conditionalFormatting sqref="R421">
    <cfRule type="cellIs" dxfId="3102" priority="43" stopIfTrue="1" operator="equal">
      <formula>"sim"</formula>
    </cfRule>
  </conditionalFormatting>
  <conditionalFormatting sqref="R442">
    <cfRule type="cellIs" dxfId="3101" priority="36" operator="equal">
      <formula>0</formula>
    </cfRule>
    <cfRule type="cellIs" dxfId="3100" priority="37" operator="equal">
      <formula>"Inapto"</formula>
    </cfRule>
    <cfRule type="cellIs" dxfId="3099" priority="38" operator="equal">
      <formula>"Apto"</formula>
    </cfRule>
  </conditionalFormatting>
  <conditionalFormatting sqref="R442">
    <cfRule type="cellIs" dxfId="3098" priority="39" stopIfTrue="1" operator="equal">
      <formula>"sim"</formula>
    </cfRule>
  </conditionalFormatting>
  <conditionalFormatting sqref="R471">
    <cfRule type="cellIs" dxfId="3097" priority="32" operator="equal">
      <formula>0</formula>
    </cfRule>
    <cfRule type="cellIs" dxfId="3096" priority="33" operator="equal">
      <formula>"Inapto"</formula>
    </cfRule>
    <cfRule type="cellIs" dxfId="3095" priority="34" operator="equal">
      <formula>"Apto"</formula>
    </cfRule>
  </conditionalFormatting>
  <conditionalFormatting sqref="R471">
    <cfRule type="cellIs" dxfId="3094" priority="35" stopIfTrue="1" operator="equal">
      <formula>"sim"</formula>
    </cfRule>
  </conditionalFormatting>
  <conditionalFormatting sqref="R479">
    <cfRule type="cellIs" dxfId="3093" priority="28" operator="equal">
      <formula>0</formula>
    </cfRule>
    <cfRule type="cellIs" dxfId="3092" priority="29" operator="equal">
      <formula>"Inapto"</formula>
    </cfRule>
    <cfRule type="cellIs" dxfId="3091" priority="30" operator="equal">
      <formula>"Apto"</formula>
    </cfRule>
  </conditionalFormatting>
  <conditionalFormatting sqref="R479">
    <cfRule type="cellIs" dxfId="3090" priority="31" stopIfTrue="1" operator="equal">
      <formula>"sim"</formula>
    </cfRule>
  </conditionalFormatting>
  <conditionalFormatting sqref="R482">
    <cfRule type="cellIs" dxfId="3089" priority="24" operator="equal">
      <formula>0</formula>
    </cfRule>
    <cfRule type="cellIs" dxfId="3088" priority="25" operator="equal">
      <formula>"Inapto"</formula>
    </cfRule>
    <cfRule type="cellIs" dxfId="3087" priority="26" operator="equal">
      <formula>"Apto"</formula>
    </cfRule>
  </conditionalFormatting>
  <conditionalFormatting sqref="R482">
    <cfRule type="cellIs" dxfId="3086" priority="27" stopIfTrue="1" operator="equal">
      <formula>"sim"</formula>
    </cfRule>
  </conditionalFormatting>
  <conditionalFormatting sqref="R487">
    <cfRule type="cellIs" dxfId="3085" priority="20" operator="equal">
      <formula>0</formula>
    </cfRule>
    <cfRule type="cellIs" dxfId="3084" priority="21" operator="equal">
      <formula>"Inapto"</formula>
    </cfRule>
    <cfRule type="cellIs" dxfId="3083" priority="22" operator="equal">
      <formula>"Apto"</formula>
    </cfRule>
  </conditionalFormatting>
  <conditionalFormatting sqref="R487">
    <cfRule type="cellIs" dxfId="3082" priority="23" stopIfTrue="1" operator="equal">
      <formula>"sim"</formula>
    </cfRule>
  </conditionalFormatting>
  <conditionalFormatting sqref="R492">
    <cfRule type="cellIs" dxfId="3081" priority="16" operator="equal">
      <formula>0</formula>
    </cfRule>
    <cfRule type="cellIs" dxfId="3080" priority="17" operator="equal">
      <formula>"Inapto"</formula>
    </cfRule>
    <cfRule type="cellIs" dxfId="3079" priority="18" operator="equal">
      <formula>"Apto"</formula>
    </cfRule>
  </conditionalFormatting>
  <conditionalFormatting sqref="R492">
    <cfRule type="cellIs" dxfId="3078" priority="19" stopIfTrue="1" operator="equal">
      <formula>"sim"</formula>
    </cfRule>
  </conditionalFormatting>
  <conditionalFormatting sqref="K502">
    <cfRule type="cellIs" dxfId="3077" priority="6" operator="equal">
      <formula>0</formula>
    </cfRule>
    <cfRule type="cellIs" dxfId="3076" priority="7" operator="equal">
      <formula>"Inapto"</formula>
    </cfRule>
  </conditionalFormatting>
  <conditionalFormatting sqref="K502:Q502 K518:P518 K503:N517 P503:P517 T503:T518">
    <cfRule type="containsText" dxfId="3075" priority="15" operator="containsText" text="Apto">
      <formula>NOT(ISERROR(SEARCH("Apto",K502)))</formula>
    </cfRule>
  </conditionalFormatting>
  <conditionalFormatting sqref="T503:T518">
    <cfRule type="cellIs" dxfId="3074" priority="8" operator="equal">
      <formula>"Inapto"</formula>
    </cfRule>
  </conditionalFormatting>
  <conditionalFormatting sqref="K502:Q502 K518:P518 K503:N517 P503:P517 T503:T518">
    <cfRule type="containsText" dxfId="3073" priority="14" operator="containsText" text="Inapto">
      <formula>NOT(ISERROR(SEARCH("Inapto",K502)))</formula>
    </cfRule>
  </conditionalFormatting>
  <conditionalFormatting sqref="Q502">
    <cfRule type="cellIs" dxfId="3072" priority="9" operator="equal">
      <formula>0</formula>
    </cfRule>
    <cfRule type="cellIs" dxfId="3071" priority="10" operator="equal">
      <formula>"Inapto"</formula>
    </cfRule>
    <cfRule type="cellIs" dxfId="3070" priority="11" operator="equal">
      <formula>"Apto"</formula>
    </cfRule>
  </conditionalFormatting>
  <conditionalFormatting sqref="T502">
    <cfRule type="containsText" dxfId="3069" priority="12" operator="containsText" text="Apto">
      <formula>NOT(ISERROR(SEARCH("Apto",T502)))</formula>
    </cfRule>
  </conditionalFormatting>
  <conditionalFormatting sqref="T502">
    <cfRule type="containsText" dxfId="3068" priority="13" operator="containsText" text="Inapto">
      <formula>NOT(ISERROR(SEARCH("Inapto",T502)))</formula>
    </cfRule>
  </conditionalFormatting>
  <conditionalFormatting sqref="T502">
    <cfRule type="cellIs" dxfId="3067" priority="5" operator="equal">
      <formula>"Inapto"</formula>
    </cfRule>
  </conditionalFormatting>
  <conditionalFormatting sqref="O503:O517">
    <cfRule type="cellIs" dxfId="3066" priority="1" operator="equal">
      <formula>0</formula>
    </cfRule>
  </conditionalFormatting>
  <conditionalFormatting sqref="O503:O517">
    <cfRule type="cellIs" dxfId="3065" priority="2" operator="equal">
      <formula>"Inapto"</formula>
    </cfRule>
    <cfRule type="cellIs" dxfId="3064" priority="3" operator="equal">
      <formula>"Apto"</formula>
    </cfRule>
    <cfRule type="cellIs" dxfId="3063" priority="4" stopIfTrue="1" operator="equal">
      <formula>"sim"</formula>
    </cfRule>
  </conditionalFormatting>
  <dataValidations count="1">
    <dataValidation type="list" allowBlank="1" showInputMessage="1" showErrorMessage="1" sqref="M443:M455 L8:L9 R414:R455 N108:N110 L163:L168 R170:R227 L244:L286 R351:R365 R50:R79 N45:N79 N119:N120 L122:L124 N203:N219 I148:K149 I42:M42 I495:K495 I468:K468 I478:K478 I475:K475 N8:N34 J471:K471 I490:K490 M493:N498 L43 I67:K67 K49:K50 K64 L63:L79 I107:K107 I104:K104 I102:K102 I100:K100 I97:K97 I132:K132 I457:L457 I140:K140 I163:K163 I160:K160 I158:K158 I155:K155 I151:K151 R101:R124 N161:O161 K154 R346:R349 I231:K231 I176:L176 I113:I115 I184:L184 I93:K94 I83:K84 K281 I297:K297 I459:L459 R288:R344 I191:K191 I211:L211 I216:K216 I33 I30:K31 I15 N112:O112 K318:K319 I110:K110 L448:L456 I224:K224 R45:R48 I279:K279 I267:K267 I259:K259 R229:R286 R84:R88 R81:R82 I254:K254 I251:K251 I319:J319 L385:M385 I393:K393 R90:R96 R98:R99 I343:K343 R367:R412 L364:L365 I348:K348 R8:R43 I350:L350 I362:K362 I11:K11 I402:K402 R126:R139 I397:K397 R457:R498 I418:L418 I71:K71 I77:K77 I81:K81 I89:K89 K449 I118:K118 I49:J49 I493:K493 I449 I354:K354 I328:K329 I318 I265:K265 I220:L220 L387:N412 L224:L227 N364:N365 L11:L18 L20:L25 L45:L51 L53 N114:N117 L105:L110 N138:N147 J115 N122:N124 L126:L136 L156:L158 L160:L161 L138:L150 L170:L175 N170:N201 L221:L222 L306:M306 L229:L242 M333:M334 L288:M302 M311:M317 M375:M384 L346:L349 L351:L362 L152:L154 L367:M367 L369:L379 N149:N157 L414:L415 N367:N386 L460:L469 M414:M420 L422:M441 N471:N475 L471:L475 L477:L478 O503:O517 L480 L482:L486 N483:N491 M457:M478 M488:M491 M483:M486 M480:M481 O482:P498 N477:N481 N457:N469 L458 N448:N455 N414:N446 L419:L420 M369:M373 M346:M365 N319:N344 L336:M344 N229:N274 L177:L183 M319:M331 L311:L334 N288:N317 M229:M264 L304:M304 M276:N286 M272:M274 M266:M270 M170:M227 N224:N227 L185:L201 L116:L120 I187:K187 L203:L210 L212:L219 N221:N222 N163:N168 N126:N136 M77 J113:L114 O162:O481 L36:L41 N346:N362 I62:K62 M71 O18:O111 L98:L100 N36:N43 I310:M310 I386:M386 L417 L488:L498 O8:P10 O12:P14 O16:P16 L308:M309 P18 L27:L29 I35:N35 L55:L61 L31:L34 N159:O159 R141:R168 N81:N83 N85:N92 L81:L96 N95:N101 L102:L103 N103 N105:N106 O113:O158 O160" xr:uid="{F3672014-5D29-764C-8CA0-30A76E084D49}">
      <formula1>"Apto,Inapto"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944C6-EE5E-2243-9D22-EAF067539D72}">
  <dimension ref="A1:U1019"/>
  <sheetViews>
    <sheetView topLeftCell="C4" workbookViewId="0">
      <selection activeCell="AA191" sqref="AA191"/>
    </sheetView>
  </sheetViews>
  <sheetFormatPr baseColWidth="10" defaultColWidth="8.83203125" defaultRowHeight="16" x14ac:dyDescent="0.2"/>
  <cols>
    <col min="1" max="1" width="11.6640625" hidden="1" customWidth="1"/>
    <col min="2" max="2" width="10" hidden="1" customWidth="1"/>
    <col min="3" max="4" width="10" customWidth="1"/>
    <col min="5" max="5" width="7.5" customWidth="1"/>
    <col min="6" max="6" width="40.83203125" customWidth="1"/>
    <col min="7" max="7" width="13.6640625" style="50" hidden="1" customWidth="1"/>
    <col min="8" max="8" width="10" customWidth="1"/>
    <col min="9" max="18" width="10.33203125" style="50" hidden="1" customWidth="1"/>
    <col min="19" max="19" width="11" hidden="1" customWidth="1"/>
    <col min="20" max="21" width="0" hidden="1" customWidth="1"/>
  </cols>
  <sheetData>
    <row r="1" spans="1:21" x14ac:dyDescent="0.2">
      <c r="C1" s="76" t="s">
        <v>995</v>
      </c>
      <c r="D1" s="77"/>
      <c r="E1" s="77"/>
      <c r="F1" s="77"/>
      <c r="G1" s="77"/>
      <c r="H1" s="78"/>
    </row>
    <row r="2" spans="1:21" x14ac:dyDescent="0.2">
      <c r="C2" s="79"/>
      <c r="D2" s="80"/>
      <c r="E2" s="80"/>
      <c r="F2" s="80"/>
      <c r="G2" s="80"/>
      <c r="H2" s="81"/>
    </row>
    <row r="3" spans="1:21" ht="17" thickBot="1" x14ac:dyDescent="0.25">
      <c r="C3" s="82" t="s">
        <v>996</v>
      </c>
      <c r="D3" s="83"/>
      <c r="E3" s="83"/>
      <c r="F3" s="83"/>
      <c r="G3" s="83"/>
      <c r="H3" s="84"/>
    </row>
    <row r="4" spans="1:21" x14ac:dyDescent="0.2">
      <c r="C4" s="115" t="s">
        <v>1003</v>
      </c>
      <c r="D4" s="116"/>
      <c r="E4" s="116"/>
      <c r="F4" s="116"/>
      <c r="G4" s="116"/>
      <c r="H4" s="117"/>
    </row>
    <row r="5" spans="1:21" ht="17" thickBot="1" x14ac:dyDescent="0.25">
      <c r="C5" s="118"/>
      <c r="D5" s="119"/>
      <c r="E5" s="119"/>
      <c r="F5" s="119"/>
      <c r="G5" s="119"/>
      <c r="H5" s="120"/>
    </row>
    <row r="6" spans="1:21" ht="17" thickBot="1" x14ac:dyDescent="0.25">
      <c r="A6" s="91" t="s">
        <v>1004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3"/>
    </row>
    <row r="7" spans="1:21" x14ac:dyDescent="0.2">
      <c r="A7" s="1" t="s">
        <v>1</v>
      </c>
      <c r="B7" s="2" t="s">
        <v>2</v>
      </c>
      <c r="C7" s="2"/>
      <c r="D7" s="2" t="s">
        <v>1005</v>
      </c>
      <c r="E7" s="5" t="s">
        <v>4</v>
      </c>
      <c r="F7" s="5" t="s">
        <v>5</v>
      </c>
      <c r="G7" s="6" t="s">
        <v>6</v>
      </c>
      <c r="H7" s="5" t="s">
        <v>7</v>
      </c>
      <c r="I7" s="7" t="s">
        <v>8</v>
      </c>
      <c r="J7" s="7" t="s">
        <v>87</v>
      </c>
      <c r="K7" s="7" t="s">
        <v>88</v>
      </c>
      <c r="L7" s="7" t="s">
        <v>901</v>
      </c>
      <c r="M7" s="7" t="s">
        <v>90</v>
      </c>
      <c r="N7" s="7" t="s">
        <v>91</v>
      </c>
      <c r="O7" s="7" t="s">
        <v>92</v>
      </c>
      <c r="P7" s="7" t="s">
        <v>9</v>
      </c>
      <c r="Q7" s="6" t="s">
        <v>10</v>
      </c>
      <c r="R7" s="6" t="s">
        <v>11</v>
      </c>
    </row>
    <row r="8" spans="1:21" ht="15" hidden="1" customHeight="1" x14ac:dyDescent="0.2">
      <c r="A8" s="8" t="s">
        <v>12</v>
      </c>
      <c r="B8" s="9">
        <v>1</v>
      </c>
      <c r="C8" s="9"/>
      <c r="D8" s="9"/>
      <c r="E8" s="10">
        <v>112</v>
      </c>
      <c r="F8" s="10" t="s">
        <v>13</v>
      </c>
      <c r="G8" s="11" t="s">
        <v>14</v>
      </c>
      <c r="H8" s="10" t="s">
        <v>15</v>
      </c>
      <c r="I8" s="12" t="str">
        <f>'[7]Res_Ginástica Geral'!H2</f>
        <v>Apto</v>
      </c>
      <c r="J8" s="13" t="str">
        <f>'[7]Res_Atletismo Geral'!H2</f>
        <v>Inapto</v>
      </c>
      <c r="K8" s="13" t="str">
        <f>'[7]Res_Natação Geral'!H2</f>
        <v>Apto</v>
      </c>
      <c r="L8" s="14" t="s">
        <v>16</v>
      </c>
      <c r="M8" s="12"/>
      <c r="N8" s="15"/>
      <c r="O8" s="14" t="s">
        <v>16</v>
      </c>
      <c r="P8" s="14"/>
      <c r="Q8" s="16">
        <f t="shared" ref="Q8:Q43" si="0">COUNTA(I8:O8)</f>
        <v>5</v>
      </c>
      <c r="R8" s="14" t="s">
        <v>17</v>
      </c>
      <c r="U8">
        <v>1</v>
      </c>
    </row>
    <row r="9" spans="1:21" ht="17" hidden="1" customHeight="1" x14ac:dyDescent="0.2">
      <c r="A9" s="8" t="s">
        <v>12</v>
      </c>
      <c r="B9" s="9">
        <v>2</v>
      </c>
      <c r="C9" s="9"/>
      <c r="D9" s="9"/>
      <c r="E9" s="10">
        <v>380</v>
      </c>
      <c r="F9" s="10" t="s">
        <v>18</v>
      </c>
      <c r="G9" s="11" t="s">
        <v>14</v>
      </c>
      <c r="H9" s="10" t="s">
        <v>19</v>
      </c>
      <c r="I9" s="12" t="str">
        <f>'[7]Res_Ginástica Geral'!H3</f>
        <v>Apto</v>
      </c>
      <c r="J9" s="13" t="str">
        <f>'[7]Res_Atletismo Geral'!H3</f>
        <v>Apto</v>
      </c>
      <c r="K9" s="13" t="str">
        <f>'[7]Res_Natação Geral'!H3</f>
        <v>Apto</v>
      </c>
      <c r="L9" s="14" t="s">
        <v>16</v>
      </c>
      <c r="M9" s="12"/>
      <c r="N9" s="15"/>
      <c r="O9" s="14" t="s">
        <v>16</v>
      </c>
      <c r="P9" s="14"/>
      <c r="Q9" s="16">
        <f t="shared" si="0"/>
        <v>5</v>
      </c>
      <c r="R9" s="14" t="s">
        <v>16</v>
      </c>
    </row>
    <row r="10" spans="1:21" hidden="1" x14ac:dyDescent="0.2">
      <c r="A10" s="8" t="s">
        <v>12</v>
      </c>
      <c r="B10" s="10">
        <v>3</v>
      </c>
      <c r="C10" s="10"/>
      <c r="D10" s="10"/>
      <c r="E10" s="17">
        <v>70</v>
      </c>
      <c r="F10" s="17" t="s">
        <v>20</v>
      </c>
      <c r="G10" s="18" t="s">
        <v>21</v>
      </c>
      <c r="H10" s="19" t="s">
        <v>22</v>
      </c>
      <c r="I10" s="20" t="str">
        <f>'[7]Res_Ginástica Geral'!H4</f>
        <v xml:space="preserve"> </v>
      </c>
      <c r="J10" s="21"/>
      <c r="K10" s="21"/>
      <c r="L10" s="21"/>
      <c r="M10" s="20"/>
      <c r="N10" s="22"/>
      <c r="O10" s="22"/>
      <c r="P10" s="22"/>
      <c r="Q10" s="20">
        <f t="shared" si="0"/>
        <v>1</v>
      </c>
      <c r="R10" s="22"/>
    </row>
    <row r="11" spans="1:21" ht="15" customHeight="1" x14ac:dyDescent="0.2">
      <c r="A11" s="8" t="s">
        <v>12</v>
      </c>
      <c r="B11" s="10">
        <v>4</v>
      </c>
      <c r="C11" s="94" t="s">
        <v>91</v>
      </c>
      <c r="D11" s="10">
        <v>1</v>
      </c>
      <c r="E11" s="10">
        <v>152</v>
      </c>
      <c r="F11" s="10" t="s">
        <v>24</v>
      </c>
      <c r="G11" s="11" t="s">
        <v>14</v>
      </c>
      <c r="H11" s="10" t="s">
        <v>25</v>
      </c>
      <c r="I11" s="14"/>
      <c r="J11" s="14"/>
      <c r="K11" s="14"/>
      <c r="L11" s="14"/>
      <c r="M11" s="12"/>
      <c r="N11" s="12"/>
      <c r="O11" s="12"/>
      <c r="P11" s="10"/>
      <c r="Q11" s="16">
        <f t="shared" si="0"/>
        <v>0</v>
      </c>
      <c r="R11" s="23"/>
      <c r="U11">
        <v>2</v>
      </c>
    </row>
    <row r="12" spans="1:21" ht="15" hidden="1" customHeight="1" x14ac:dyDescent="0.2">
      <c r="A12" s="8" t="s">
        <v>12</v>
      </c>
      <c r="B12" s="9">
        <v>5</v>
      </c>
      <c r="C12" s="95"/>
      <c r="D12" s="10"/>
      <c r="E12" s="10">
        <v>605</v>
      </c>
      <c r="F12" s="10" t="s">
        <v>26</v>
      </c>
      <c r="G12" s="11" t="s">
        <v>14</v>
      </c>
      <c r="H12" s="10" t="s">
        <v>27</v>
      </c>
      <c r="I12" s="12" t="str">
        <f>'[7]Res_Ginástica Geral'!H6</f>
        <v>Apto</v>
      </c>
      <c r="J12" s="13" t="str">
        <f>'[7]Res_Atletismo Geral'!H6</f>
        <v>Apto</v>
      </c>
      <c r="K12" s="13" t="str">
        <f>'[7]Res_Natação Geral'!H6</f>
        <v>Apto</v>
      </c>
      <c r="L12" s="14" t="s">
        <v>16</v>
      </c>
      <c r="M12" s="12"/>
      <c r="N12" s="12"/>
      <c r="O12" s="14" t="s">
        <v>16</v>
      </c>
      <c r="P12" s="10"/>
      <c r="Q12" s="16">
        <f t="shared" si="0"/>
        <v>5</v>
      </c>
      <c r="R12" s="14" t="s">
        <v>16</v>
      </c>
    </row>
    <row r="13" spans="1:21" ht="15" hidden="1" customHeight="1" x14ac:dyDescent="0.2">
      <c r="A13" s="8" t="s">
        <v>12</v>
      </c>
      <c r="B13" s="9">
        <v>6</v>
      </c>
      <c r="C13" s="95"/>
      <c r="D13" s="10"/>
      <c r="E13" s="10">
        <v>559</v>
      </c>
      <c r="F13" s="10" t="s">
        <v>28</v>
      </c>
      <c r="G13" s="11" t="s">
        <v>14</v>
      </c>
      <c r="H13" s="10" t="s">
        <v>29</v>
      </c>
      <c r="I13" s="12" t="str">
        <f>'[7]Res_Ginástica Geral'!H7</f>
        <v>Apto</v>
      </c>
      <c r="J13" s="13" t="str">
        <f>'[7]Res_Atletismo Geral'!H7</f>
        <v>Apto</v>
      </c>
      <c r="K13" s="13" t="str">
        <f>'[7]Res_Natação Geral'!H7</f>
        <v>Apto</v>
      </c>
      <c r="L13" s="14" t="s">
        <v>16</v>
      </c>
      <c r="M13" s="12"/>
      <c r="N13" s="12"/>
      <c r="O13" s="14" t="s">
        <v>16</v>
      </c>
      <c r="P13" s="10"/>
      <c r="Q13" s="16">
        <f t="shared" si="0"/>
        <v>5</v>
      </c>
      <c r="R13" s="14" t="s">
        <v>16</v>
      </c>
    </row>
    <row r="14" spans="1:21" ht="15" hidden="1" customHeight="1" x14ac:dyDescent="0.2">
      <c r="A14" s="8" t="s">
        <v>12</v>
      </c>
      <c r="B14" s="10">
        <v>7</v>
      </c>
      <c r="C14" s="95"/>
      <c r="D14" s="10"/>
      <c r="E14" s="17">
        <v>612</v>
      </c>
      <c r="F14" s="17" t="s">
        <v>30</v>
      </c>
      <c r="G14" s="18" t="s">
        <v>21</v>
      </c>
      <c r="H14" s="17" t="s">
        <v>31</v>
      </c>
      <c r="I14" s="20" t="str">
        <f>'[7]Res_Ginástica Geral'!H8</f>
        <v xml:space="preserve"> </v>
      </c>
      <c r="J14" s="21"/>
      <c r="K14" s="21"/>
      <c r="L14" s="22"/>
      <c r="M14" s="20"/>
      <c r="N14" s="12"/>
      <c r="O14" s="22"/>
      <c r="P14" s="10"/>
      <c r="Q14" s="20">
        <f t="shared" si="0"/>
        <v>1</v>
      </c>
      <c r="R14" s="22"/>
    </row>
    <row r="15" spans="1:21" ht="15" hidden="1" customHeight="1" x14ac:dyDescent="0.2">
      <c r="A15" s="8" t="s">
        <v>12</v>
      </c>
      <c r="B15" s="9">
        <v>8</v>
      </c>
      <c r="C15" s="95"/>
      <c r="D15" s="10"/>
      <c r="E15" s="10">
        <v>65</v>
      </c>
      <c r="F15" s="10" t="s">
        <v>32</v>
      </c>
      <c r="G15" s="11" t="s">
        <v>14</v>
      </c>
      <c r="H15" s="10" t="s">
        <v>33</v>
      </c>
      <c r="I15" s="12" t="str">
        <f>'[7]Res_Ginástica Geral'!H408</f>
        <v>Inapto</v>
      </c>
      <c r="J15" s="13" t="str">
        <f>'[7]Res_Atletismo Geral'!H408</f>
        <v>Apto</v>
      </c>
      <c r="K15" s="13" t="str">
        <f>'[7]Res_Natação Geral'!H408</f>
        <v>Apto</v>
      </c>
      <c r="L15" s="15"/>
      <c r="M15" s="14" t="s">
        <v>17</v>
      </c>
      <c r="N15" s="12"/>
      <c r="O15" s="24"/>
      <c r="P15" s="10"/>
      <c r="Q15" s="16">
        <f t="shared" si="0"/>
        <v>4</v>
      </c>
      <c r="R15" s="14" t="s">
        <v>17</v>
      </c>
      <c r="U15">
        <v>1</v>
      </c>
    </row>
    <row r="16" spans="1:21" ht="15" hidden="1" customHeight="1" x14ac:dyDescent="0.2">
      <c r="A16" s="8" t="s">
        <v>12</v>
      </c>
      <c r="B16" s="10">
        <v>9</v>
      </c>
      <c r="C16" s="95"/>
      <c r="D16" s="10"/>
      <c r="E16" s="17">
        <v>575</v>
      </c>
      <c r="F16" s="17" t="s">
        <v>30</v>
      </c>
      <c r="G16" s="18" t="s">
        <v>34</v>
      </c>
      <c r="H16" s="17" t="s">
        <v>31</v>
      </c>
      <c r="I16" s="20" t="str">
        <f>'[7]Res_Ginástica Geral'!H10</f>
        <v xml:space="preserve"> </v>
      </c>
      <c r="J16" s="21"/>
      <c r="K16" s="21"/>
      <c r="L16" s="22"/>
      <c r="M16" s="20"/>
      <c r="N16" s="12"/>
      <c r="O16" s="22"/>
      <c r="P16" s="10"/>
      <c r="Q16" s="20">
        <f t="shared" si="0"/>
        <v>1</v>
      </c>
      <c r="R16" s="22"/>
    </row>
    <row r="17" spans="1:21" ht="15" hidden="1" customHeight="1" x14ac:dyDescent="0.2">
      <c r="A17" s="8" t="s">
        <v>12</v>
      </c>
      <c r="B17" s="9">
        <v>10</v>
      </c>
      <c r="C17" s="95"/>
      <c r="D17" s="10"/>
      <c r="E17" s="10">
        <v>273</v>
      </c>
      <c r="F17" s="10" t="s">
        <v>35</v>
      </c>
      <c r="G17" s="11" t="s">
        <v>14</v>
      </c>
      <c r="H17" s="10" t="s">
        <v>36</v>
      </c>
      <c r="I17" s="12" t="str">
        <f>'[7]Res_Ginástica Geral'!H168</f>
        <v>Apto</v>
      </c>
      <c r="J17" s="13" t="str">
        <f>'[7]Res_Atletismo Geral'!H168</f>
        <v>Inapto</v>
      </c>
      <c r="K17" s="13" t="str">
        <f>'[7]Res_Natação Geral'!H168</f>
        <v>Apto</v>
      </c>
      <c r="L17" s="14" t="s">
        <v>16</v>
      </c>
      <c r="M17" s="14" t="s">
        <v>16</v>
      </c>
      <c r="N17" s="12"/>
      <c r="O17" s="24"/>
      <c r="P17" s="10"/>
      <c r="Q17" s="16">
        <f t="shared" si="0"/>
        <v>5</v>
      </c>
      <c r="R17" s="14" t="s">
        <v>17</v>
      </c>
      <c r="U17">
        <v>1</v>
      </c>
    </row>
    <row r="18" spans="1:21" ht="15" hidden="1" customHeight="1" x14ac:dyDescent="0.2">
      <c r="A18" s="8" t="s">
        <v>12</v>
      </c>
      <c r="B18" s="9">
        <v>11</v>
      </c>
      <c r="C18" s="95"/>
      <c r="D18" s="10"/>
      <c r="E18" s="10">
        <v>493</v>
      </c>
      <c r="F18" s="10" t="s">
        <v>37</v>
      </c>
      <c r="G18" s="11" t="s">
        <v>14</v>
      </c>
      <c r="H18" s="10" t="s">
        <v>38</v>
      </c>
      <c r="I18" s="12" t="str">
        <f>'[7]Res_Ginástica Geral'!H12</f>
        <v>Apto</v>
      </c>
      <c r="J18" s="13" t="str">
        <f>'[7]Res_Atletismo Geral'!H12</f>
        <v>Apto</v>
      </c>
      <c r="K18" s="13" t="str">
        <f>'[7]Res_Natação Geral'!H12</f>
        <v>Apto</v>
      </c>
      <c r="L18" s="14" t="s">
        <v>16</v>
      </c>
      <c r="M18" s="12"/>
      <c r="N18" s="12"/>
      <c r="O18" s="14" t="s">
        <v>16</v>
      </c>
      <c r="P18" s="10"/>
      <c r="Q18" s="16">
        <f t="shared" si="0"/>
        <v>5</v>
      </c>
      <c r="R18" s="14" t="s">
        <v>16</v>
      </c>
    </row>
    <row r="19" spans="1:21" ht="15" hidden="1" customHeight="1" x14ac:dyDescent="0.2">
      <c r="A19" s="8" t="s">
        <v>12</v>
      </c>
      <c r="B19" s="9">
        <v>12</v>
      </c>
      <c r="C19" s="95"/>
      <c r="D19" s="10"/>
      <c r="E19" s="10">
        <v>63</v>
      </c>
      <c r="F19" s="10" t="s">
        <v>39</v>
      </c>
      <c r="G19" s="11" t="s">
        <v>14</v>
      </c>
      <c r="H19" s="10" t="s">
        <v>40</v>
      </c>
      <c r="I19" s="14"/>
      <c r="J19" s="14"/>
      <c r="K19" s="14"/>
      <c r="L19" s="14"/>
      <c r="M19" s="12"/>
      <c r="N19" s="12"/>
      <c r="O19" s="14"/>
      <c r="P19" s="10"/>
      <c r="Q19" s="16">
        <f t="shared" si="0"/>
        <v>0</v>
      </c>
      <c r="R19" s="14"/>
      <c r="U19">
        <v>2</v>
      </c>
    </row>
    <row r="20" spans="1:21" ht="15" hidden="1" customHeight="1" x14ac:dyDescent="0.2">
      <c r="A20" s="8" t="s">
        <v>12</v>
      </c>
      <c r="B20" s="9">
        <v>13</v>
      </c>
      <c r="C20" s="95"/>
      <c r="D20" s="10"/>
      <c r="E20" s="10">
        <v>296</v>
      </c>
      <c r="F20" s="10" t="s">
        <v>41</v>
      </c>
      <c r="G20" s="11" t="s">
        <v>14</v>
      </c>
      <c r="H20" s="10" t="s">
        <v>42</v>
      </c>
      <c r="I20" s="12" t="str">
        <f>'[7]Res_Ginástica Geral'!H14</f>
        <v>Apto</v>
      </c>
      <c r="J20" s="13" t="str">
        <f>'[7]Res_Atletismo Geral'!H14</f>
        <v>Apto</v>
      </c>
      <c r="K20" s="13" t="str">
        <f>'[7]Res_Natação Geral'!H14</f>
        <v>Apto</v>
      </c>
      <c r="L20" s="14" t="s">
        <v>16</v>
      </c>
      <c r="M20" s="12"/>
      <c r="N20" s="12"/>
      <c r="O20" s="14" t="s">
        <v>16</v>
      </c>
      <c r="P20" s="10"/>
      <c r="Q20" s="16">
        <f t="shared" si="0"/>
        <v>5</v>
      </c>
      <c r="R20" s="14" t="s">
        <v>16</v>
      </c>
    </row>
    <row r="21" spans="1:21" ht="15" hidden="1" customHeight="1" x14ac:dyDescent="0.2">
      <c r="A21" s="8" t="s">
        <v>12</v>
      </c>
      <c r="B21" s="9">
        <v>14</v>
      </c>
      <c r="C21" s="95"/>
      <c r="D21" s="10"/>
      <c r="E21" s="10">
        <v>387</v>
      </c>
      <c r="F21" s="10" t="s">
        <v>43</v>
      </c>
      <c r="G21" s="11" t="s">
        <v>14</v>
      </c>
      <c r="H21" s="10" t="s">
        <v>44</v>
      </c>
      <c r="I21" s="12" t="str">
        <f>'[7]Res_Ginástica Geral'!H15</f>
        <v>Apto</v>
      </c>
      <c r="J21" s="13" t="str">
        <f>'[7]Res_Atletismo Geral'!H15</f>
        <v>Apto</v>
      </c>
      <c r="K21" s="13" t="str">
        <f>'[7]Res_Natação Geral'!H15</f>
        <v>Apto</v>
      </c>
      <c r="L21" s="14" t="s">
        <v>16</v>
      </c>
      <c r="M21" s="12"/>
      <c r="N21" s="12"/>
      <c r="O21" s="14" t="s">
        <v>16</v>
      </c>
      <c r="P21" s="10"/>
      <c r="Q21" s="16">
        <f t="shared" si="0"/>
        <v>5</v>
      </c>
      <c r="R21" s="14" t="s">
        <v>16</v>
      </c>
    </row>
    <row r="22" spans="1:21" ht="15" hidden="1" customHeight="1" x14ac:dyDescent="0.2">
      <c r="A22" s="8" t="s">
        <v>12</v>
      </c>
      <c r="B22" s="10">
        <v>15</v>
      </c>
      <c r="C22" s="95"/>
      <c r="D22" s="10"/>
      <c r="E22" s="17">
        <v>403</v>
      </c>
      <c r="F22" s="17" t="s">
        <v>45</v>
      </c>
      <c r="G22" s="18" t="s">
        <v>21</v>
      </c>
      <c r="H22" s="17" t="s">
        <v>46</v>
      </c>
      <c r="I22" s="20" t="str">
        <f>'[7]Res_Ginástica Geral'!H16</f>
        <v xml:space="preserve"> </v>
      </c>
      <c r="J22" s="21"/>
      <c r="K22" s="21"/>
      <c r="L22" s="22"/>
      <c r="M22" s="20"/>
      <c r="N22" s="12"/>
      <c r="O22" s="22"/>
      <c r="P22" s="10"/>
      <c r="Q22" s="20">
        <f t="shared" si="0"/>
        <v>1</v>
      </c>
      <c r="R22" s="22"/>
    </row>
    <row r="23" spans="1:21" ht="15" hidden="1" customHeight="1" x14ac:dyDescent="0.2">
      <c r="A23" s="8" t="s">
        <v>12</v>
      </c>
      <c r="B23" s="9">
        <v>16</v>
      </c>
      <c r="C23" s="95"/>
      <c r="D23" s="10"/>
      <c r="E23" s="10">
        <v>90</v>
      </c>
      <c r="F23" s="10" t="s">
        <v>47</v>
      </c>
      <c r="G23" s="11" t="s">
        <v>14</v>
      </c>
      <c r="H23" s="10" t="s">
        <v>48</v>
      </c>
      <c r="I23" s="12" t="str">
        <f>'[7]Res_Ginástica Geral'!H17</f>
        <v>Apto</v>
      </c>
      <c r="J23" s="13" t="str">
        <f>'[7]Res_Atletismo Geral'!H17</f>
        <v>Apto</v>
      </c>
      <c r="K23" s="13" t="str">
        <f>'[7]Res_Natação Geral'!H17</f>
        <v>Apto</v>
      </c>
      <c r="L23" s="14" t="s">
        <v>16</v>
      </c>
      <c r="M23" s="12"/>
      <c r="N23" s="12"/>
      <c r="O23" s="14" t="s">
        <v>16</v>
      </c>
      <c r="P23" s="10"/>
      <c r="Q23" s="16">
        <f t="shared" si="0"/>
        <v>5</v>
      </c>
      <c r="R23" s="14" t="s">
        <v>16</v>
      </c>
    </row>
    <row r="24" spans="1:21" ht="15" hidden="1" customHeight="1" x14ac:dyDescent="0.2">
      <c r="A24" s="8" t="s">
        <v>12</v>
      </c>
      <c r="B24" s="9">
        <v>17</v>
      </c>
      <c r="C24" s="95"/>
      <c r="D24" s="10"/>
      <c r="E24" s="10">
        <v>219</v>
      </c>
      <c r="F24" s="10" t="s">
        <v>49</v>
      </c>
      <c r="G24" s="11" t="s">
        <v>14</v>
      </c>
      <c r="H24" s="10" t="s">
        <v>50</v>
      </c>
      <c r="I24" s="12" t="str">
        <f>'[7]Res_Ginástica Geral'!H18</f>
        <v>Apto</v>
      </c>
      <c r="J24" s="13" t="str">
        <f>'[7]Res_Atletismo Geral'!H18</f>
        <v>Apto</v>
      </c>
      <c r="K24" s="13" t="str">
        <f>'[7]Res_Natação Geral'!H18</f>
        <v>Apto</v>
      </c>
      <c r="L24" s="14" t="s">
        <v>16</v>
      </c>
      <c r="M24" s="12"/>
      <c r="N24" s="12"/>
      <c r="O24" s="14" t="s">
        <v>16</v>
      </c>
      <c r="P24" s="10"/>
      <c r="Q24" s="16">
        <f t="shared" si="0"/>
        <v>5</v>
      </c>
      <c r="R24" s="14" t="s">
        <v>16</v>
      </c>
    </row>
    <row r="25" spans="1:21" ht="15" hidden="1" customHeight="1" x14ac:dyDescent="0.2">
      <c r="A25" s="8" t="s">
        <v>12</v>
      </c>
      <c r="B25" s="9">
        <v>18</v>
      </c>
      <c r="C25" s="95"/>
      <c r="D25" s="10"/>
      <c r="E25" s="10">
        <v>119</v>
      </c>
      <c r="F25" s="10" t="s">
        <v>51</v>
      </c>
      <c r="G25" s="11" t="s">
        <v>14</v>
      </c>
      <c r="H25" s="10" t="s">
        <v>52</v>
      </c>
      <c r="I25" s="12" t="str">
        <f>'[7]Res_Ginástica Geral'!H19</f>
        <v>Apto</v>
      </c>
      <c r="J25" s="13" t="str">
        <f>'[7]Res_Atletismo Geral'!H19</f>
        <v>Apto</v>
      </c>
      <c r="K25" s="13" t="str">
        <f>'[7]Res_Natação Geral'!H19</f>
        <v>Apto</v>
      </c>
      <c r="L25" s="14" t="s">
        <v>16</v>
      </c>
      <c r="M25" s="12"/>
      <c r="N25" s="12"/>
      <c r="O25" s="14" t="s">
        <v>16</v>
      </c>
      <c r="P25" s="10"/>
      <c r="Q25" s="16">
        <f t="shared" si="0"/>
        <v>5</v>
      </c>
      <c r="R25" s="14" t="s">
        <v>16</v>
      </c>
    </row>
    <row r="26" spans="1:21" x14ac:dyDescent="0.2">
      <c r="A26" s="8" t="s">
        <v>12</v>
      </c>
      <c r="B26" s="10">
        <v>19</v>
      </c>
      <c r="C26" s="95"/>
      <c r="D26" s="10">
        <v>2</v>
      </c>
      <c r="E26" s="10">
        <v>629</v>
      </c>
      <c r="F26" s="10" t="s">
        <v>53</v>
      </c>
      <c r="G26" s="11" t="s">
        <v>14</v>
      </c>
      <c r="H26" s="10" t="s">
        <v>54</v>
      </c>
      <c r="I26" s="14"/>
      <c r="J26" s="14"/>
      <c r="K26" s="14"/>
      <c r="L26" s="14"/>
      <c r="M26" s="12"/>
      <c r="N26" s="12"/>
      <c r="O26" s="12"/>
      <c r="P26" s="10"/>
      <c r="Q26" s="16">
        <f t="shared" si="0"/>
        <v>0</v>
      </c>
      <c r="R26" s="23"/>
      <c r="U26">
        <v>2</v>
      </c>
    </row>
    <row r="27" spans="1:21" ht="15" hidden="1" customHeight="1" x14ac:dyDescent="0.2">
      <c r="A27" s="8" t="s">
        <v>12</v>
      </c>
      <c r="B27" s="9">
        <v>20</v>
      </c>
      <c r="C27" s="95"/>
      <c r="D27" s="10"/>
      <c r="E27" s="10">
        <v>126</v>
      </c>
      <c r="F27" s="10" t="s">
        <v>55</v>
      </c>
      <c r="G27" s="11" t="s">
        <v>14</v>
      </c>
      <c r="H27" s="10" t="s">
        <v>56</v>
      </c>
      <c r="I27" s="12" t="str">
        <f>'[7]Res_Ginástica Geral'!H21</f>
        <v>Apto</v>
      </c>
      <c r="J27" s="13" t="str">
        <f>'[7]Res_Atletismo Geral'!H21</f>
        <v>Apto</v>
      </c>
      <c r="K27" s="13" t="str">
        <f>'[7]Res_Natação Geral'!H21</f>
        <v>Apto</v>
      </c>
      <c r="L27" s="14" t="s">
        <v>16</v>
      </c>
      <c r="M27" s="12"/>
      <c r="N27" s="12"/>
      <c r="O27" s="14" t="s">
        <v>16</v>
      </c>
      <c r="P27" s="10"/>
      <c r="Q27" s="16">
        <f t="shared" si="0"/>
        <v>5</v>
      </c>
      <c r="R27" s="14" t="s">
        <v>16</v>
      </c>
    </row>
    <row r="28" spans="1:21" ht="15" hidden="1" customHeight="1" x14ac:dyDescent="0.2">
      <c r="A28" s="8" t="s">
        <v>12</v>
      </c>
      <c r="B28" s="9">
        <v>21</v>
      </c>
      <c r="C28" s="95"/>
      <c r="D28" s="10"/>
      <c r="E28" s="10">
        <v>515</v>
      </c>
      <c r="F28" s="10" t="s">
        <v>57</v>
      </c>
      <c r="G28" s="11" t="s">
        <v>14</v>
      </c>
      <c r="H28" s="10" t="s">
        <v>58</v>
      </c>
      <c r="I28" s="14"/>
      <c r="J28" s="14"/>
      <c r="K28" s="14"/>
      <c r="L28" s="14" t="s">
        <v>16</v>
      </c>
      <c r="M28" s="14"/>
      <c r="N28" s="12"/>
      <c r="O28" s="12"/>
      <c r="P28" s="10"/>
      <c r="Q28" s="16">
        <f t="shared" si="0"/>
        <v>1</v>
      </c>
      <c r="R28" s="14" t="s">
        <v>17</v>
      </c>
      <c r="U28">
        <v>1</v>
      </c>
    </row>
    <row r="29" spans="1:21" ht="15" hidden="1" customHeight="1" x14ac:dyDescent="0.2">
      <c r="A29" s="8" t="s">
        <v>12</v>
      </c>
      <c r="B29" s="9">
        <v>22</v>
      </c>
      <c r="C29" s="95"/>
      <c r="D29" s="10"/>
      <c r="E29" s="10">
        <v>325</v>
      </c>
      <c r="F29" s="10" t="s">
        <v>59</v>
      </c>
      <c r="G29" s="11" t="s">
        <v>14</v>
      </c>
      <c r="H29" s="10" t="s">
        <v>60</v>
      </c>
      <c r="I29" s="12" t="str">
        <f>'[7]Res_Ginástica Geral'!H23</f>
        <v>Apto</v>
      </c>
      <c r="J29" s="13" t="str">
        <f>'[7]Res_Atletismo Geral'!H23</f>
        <v>Apto</v>
      </c>
      <c r="K29" s="13" t="str">
        <f>'[7]Res_Natação Geral'!H23</f>
        <v>Apto</v>
      </c>
      <c r="L29" s="14" t="s">
        <v>16</v>
      </c>
      <c r="M29" s="12"/>
      <c r="N29" s="12"/>
      <c r="O29" s="14" t="s">
        <v>16</v>
      </c>
      <c r="P29" s="10"/>
      <c r="Q29" s="16">
        <f t="shared" si="0"/>
        <v>5</v>
      </c>
      <c r="R29" s="14" t="s">
        <v>16</v>
      </c>
    </row>
    <row r="30" spans="1:21" x14ac:dyDescent="0.2">
      <c r="A30" s="8" t="s">
        <v>12</v>
      </c>
      <c r="B30" s="10">
        <v>23</v>
      </c>
      <c r="C30" s="95"/>
      <c r="D30" s="10">
        <v>3</v>
      </c>
      <c r="E30" s="10">
        <v>601</v>
      </c>
      <c r="F30" s="10" t="s">
        <v>61</v>
      </c>
      <c r="G30" s="11" t="s">
        <v>14</v>
      </c>
      <c r="H30" s="10" t="s">
        <v>62</v>
      </c>
      <c r="I30" s="14"/>
      <c r="J30" s="14"/>
      <c r="K30" s="14"/>
      <c r="L30" s="12"/>
      <c r="M30" s="15"/>
      <c r="N30" s="12"/>
      <c r="O30" s="14"/>
      <c r="P30" s="10"/>
      <c r="Q30" s="16">
        <f t="shared" si="0"/>
        <v>0</v>
      </c>
      <c r="R30" s="23"/>
      <c r="U30">
        <v>2</v>
      </c>
    </row>
    <row r="31" spans="1:21" ht="15" customHeight="1" x14ac:dyDescent="0.2">
      <c r="A31" s="8" t="s">
        <v>12</v>
      </c>
      <c r="B31" s="10">
        <v>24</v>
      </c>
      <c r="C31" s="95"/>
      <c r="D31" s="10">
        <v>4</v>
      </c>
      <c r="E31" s="10">
        <v>287</v>
      </c>
      <c r="F31" s="10" t="s">
        <v>63</v>
      </c>
      <c r="G31" s="11" t="s">
        <v>14</v>
      </c>
      <c r="H31" s="10" t="s">
        <v>64</v>
      </c>
      <c r="I31" s="14"/>
      <c r="J31" s="14"/>
      <c r="K31" s="14"/>
      <c r="L31" s="14"/>
      <c r="M31" s="12"/>
      <c r="N31" s="12"/>
      <c r="O31" s="15"/>
      <c r="P31" s="10"/>
      <c r="Q31" s="16">
        <f t="shared" si="0"/>
        <v>0</v>
      </c>
      <c r="R31" s="23"/>
      <c r="U31">
        <v>2</v>
      </c>
    </row>
    <row r="32" spans="1:21" ht="15" hidden="1" customHeight="1" x14ac:dyDescent="0.2">
      <c r="A32" s="8" t="s">
        <v>12</v>
      </c>
      <c r="B32" s="9">
        <v>25</v>
      </c>
      <c r="C32" s="95"/>
      <c r="D32" s="10"/>
      <c r="E32" s="10">
        <v>221</v>
      </c>
      <c r="F32" s="10" t="s">
        <v>65</v>
      </c>
      <c r="G32" s="11" t="s">
        <v>14</v>
      </c>
      <c r="H32" s="10" t="s">
        <v>66</v>
      </c>
      <c r="I32" s="12" t="str">
        <f>'[7]Res_Ginástica Geral'!H26</f>
        <v>Apto</v>
      </c>
      <c r="J32" s="13" t="str">
        <f>'[7]Res_Atletismo Geral'!H26</f>
        <v>Apto</v>
      </c>
      <c r="K32" s="13" t="str">
        <f>'[7]Res_Natação Geral'!H26</f>
        <v>Apto</v>
      </c>
      <c r="L32" s="14" t="s">
        <v>16</v>
      </c>
      <c r="M32" s="12"/>
      <c r="N32" s="12"/>
      <c r="O32" s="14" t="s">
        <v>16</v>
      </c>
      <c r="P32" s="10"/>
      <c r="Q32" s="16">
        <f t="shared" si="0"/>
        <v>5</v>
      </c>
      <c r="R32" s="14" t="s">
        <v>16</v>
      </c>
    </row>
    <row r="33" spans="1:21" ht="15" hidden="1" customHeight="1" x14ac:dyDescent="0.2">
      <c r="A33" s="8" t="s">
        <v>12</v>
      </c>
      <c r="B33" s="9">
        <v>26</v>
      </c>
      <c r="C33" s="95"/>
      <c r="D33" s="10"/>
      <c r="E33" s="10">
        <v>600</v>
      </c>
      <c r="F33" s="10" t="s">
        <v>67</v>
      </c>
      <c r="G33" s="11" t="s">
        <v>14</v>
      </c>
      <c r="H33" s="10" t="s">
        <v>68</v>
      </c>
      <c r="I33" s="12" t="str">
        <f>'[7]Res_Ginástica Geral'!H410</f>
        <v>Apto</v>
      </c>
      <c r="J33" s="13" t="str">
        <f>'[7]Res_Atletismo Geral'!H410</f>
        <v>Apto</v>
      </c>
      <c r="K33" s="13" t="str">
        <f>'[7]Res_Natação Geral'!H410</f>
        <v>Apto</v>
      </c>
      <c r="L33" s="15"/>
      <c r="M33" s="14" t="s">
        <v>16</v>
      </c>
      <c r="N33" s="12"/>
      <c r="O33" s="15"/>
      <c r="P33" s="10"/>
      <c r="Q33" s="16">
        <f t="shared" si="0"/>
        <v>4</v>
      </c>
      <c r="R33" s="14" t="s">
        <v>16</v>
      </c>
      <c r="U33" s="25">
        <v>1</v>
      </c>
    </row>
    <row r="34" spans="1:21" ht="15" hidden="1" customHeight="1" x14ac:dyDescent="0.2">
      <c r="A34" s="8" t="s">
        <v>12</v>
      </c>
      <c r="B34" s="9">
        <v>27</v>
      </c>
      <c r="C34" s="95"/>
      <c r="D34" s="10"/>
      <c r="E34" s="10">
        <v>275</v>
      </c>
      <c r="F34" s="10" t="s">
        <v>69</v>
      </c>
      <c r="G34" s="11" t="s">
        <v>14</v>
      </c>
      <c r="H34" s="10" t="s">
        <v>70</v>
      </c>
      <c r="I34" s="12" t="str">
        <f>'[7]Res_Ginástica Geral'!H28</f>
        <v>Apto</v>
      </c>
      <c r="J34" s="13" t="str">
        <f>'[7]Res_Atletismo Geral'!H28</f>
        <v>Apto</v>
      </c>
      <c r="K34" s="13" t="str">
        <f>'[7]Res_Natação Geral'!H28</f>
        <v>Apto</v>
      </c>
      <c r="L34" s="14" t="s">
        <v>16</v>
      </c>
      <c r="M34" s="12"/>
      <c r="N34" s="12"/>
      <c r="O34" s="14" t="s">
        <v>16</v>
      </c>
      <c r="P34" s="10"/>
      <c r="Q34" s="16">
        <f t="shared" si="0"/>
        <v>5</v>
      </c>
      <c r="R34" s="14" t="s">
        <v>16</v>
      </c>
    </row>
    <row r="35" spans="1:21" ht="15" hidden="1" customHeight="1" x14ac:dyDescent="0.2">
      <c r="A35" s="8" t="s">
        <v>12</v>
      </c>
      <c r="B35" s="10">
        <v>28</v>
      </c>
      <c r="C35" s="95"/>
      <c r="D35" s="10"/>
      <c r="E35" s="17">
        <v>362</v>
      </c>
      <c r="F35" s="17" t="s">
        <v>67</v>
      </c>
      <c r="G35" s="18" t="s">
        <v>34</v>
      </c>
      <c r="H35" s="17" t="s">
        <v>68</v>
      </c>
      <c r="I35" s="22"/>
      <c r="J35" s="22"/>
      <c r="K35" s="22"/>
      <c r="L35" s="22"/>
      <c r="M35" s="22"/>
      <c r="N35" s="12"/>
      <c r="O35" s="22"/>
      <c r="P35" s="10"/>
      <c r="Q35" s="20">
        <f t="shared" si="0"/>
        <v>0</v>
      </c>
      <c r="R35" s="22" t="s">
        <v>17</v>
      </c>
      <c r="U35" s="25">
        <v>1</v>
      </c>
    </row>
    <row r="36" spans="1:21" ht="15" hidden="1" customHeight="1" x14ac:dyDescent="0.2">
      <c r="A36" s="8" t="s">
        <v>12</v>
      </c>
      <c r="B36" s="10">
        <v>29</v>
      </c>
      <c r="C36" s="95"/>
      <c r="D36" s="10"/>
      <c r="E36" s="10">
        <v>153</v>
      </c>
      <c r="F36" s="10" t="s">
        <v>71</v>
      </c>
      <c r="G36" s="11" t="s">
        <v>14</v>
      </c>
      <c r="H36" s="10" t="s">
        <v>72</v>
      </c>
      <c r="I36" s="12" t="str">
        <f>'[7]Res_Ginástica Geral'!H30</f>
        <v>Apto</v>
      </c>
      <c r="J36" s="13" t="str">
        <f>'[7]Res_Atletismo Geral'!H30</f>
        <v>Apto</v>
      </c>
      <c r="K36" s="13" t="str">
        <f>'[7]Res_Natação Geral'!H30</f>
        <v>Apto</v>
      </c>
      <c r="L36" s="14" t="s">
        <v>16</v>
      </c>
      <c r="M36" s="12"/>
      <c r="N36" s="12"/>
      <c r="O36" s="14" t="s">
        <v>16</v>
      </c>
      <c r="P36" s="10"/>
      <c r="Q36" s="16">
        <f t="shared" si="0"/>
        <v>5</v>
      </c>
      <c r="R36" s="14" t="s">
        <v>16</v>
      </c>
    </row>
    <row r="37" spans="1:21" ht="15" hidden="1" customHeight="1" x14ac:dyDescent="0.2">
      <c r="A37" s="8" t="s">
        <v>12</v>
      </c>
      <c r="B37" s="9">
        <v>30</v>
      </c>
      <c r="C37" s="95"/>
      <c r="D37" s="10"/>
      <c r="E37" s="10">
        <v>151</v>
      </c>
      <c r="F37" s="10" t="s">
        <v>73</v>
      </c>
      <c r="G37" s="11" t="s">
        <v>14</v>
      </c>
      <c r="H37" s="10" t="s">
        <v>74</v>
      </c>
      <c r="I37" s="12" t="str">
        <f>'[7]Res_Ginástica Geral'!H31</f>
        <v>Apto</v>
      </c>
      <c r="J37" s="13" t="str">
        <f>'[7]Res_Atletismo Geral'!H31</f>
        <v>Apto</v>
      </c>
      <c r="K37" s="13" t="str">
        <f>'[7]Res_Natação Geral'!H31</f>
        <v>Apto</v>
      </c>
      <c r="L37" s="14" t="s">
        <v>16</v>
      </c>
      <c r="M37" s="12"/>
      <c r="N37" s="12"/>
      <c r="O37" s="14" t="s">
        <v>16</v>
      </c>
      <c r="P37" s="10"/>
      <c r="Q37" s="16">
        <f t="shared" si="0"/>
        <v>5</v>
      </c>
      <c r="R37" s="14" t="s">
        <v>16</v>
      </c>
    </row>
    <row r="38" spans="1:21" ht="15" hidden="1" customHeight="1" x14ac:dyDescent="0.2">
      <c r="A38" s="8" t="s">
        <v>12</v>
      </c>
      <c r="B38" s="9">
        <v>31</v>
      </c>
      <c r="C38" s="95"/>
      <c r="D38" s="10"/>
      <c r="E38" s="10">
        <v>572</v>
      </c>
      <c r="F38" s="10" t="s">
        <v>75</v>
      </c>
      <c r="G38" s="11" t="s">
        <v>14</v>
      </c>
      <c r="H38" s="10" t="s">
        <v>76</v>
      </c>
      <c r="I38" s="12" t="str">
        <f>'[7]Res_Ginástica Geral'!H32</f>
        <v>Apto</v>
      </c>
      <c r="J38" s="13" t="str">
        <f>'[7]Res_Atletismo Geral'!H32</f>
        <v>Apto</v>
      </c>
      <c r="K38" s="13" t="str">
        <f>'[7]Res_Natação Geral'!H32</f>
        <v>Apto</v>
      </c>
      <c r="L38" s="14" t="s">
        <v>16</v>
      </c>
      <c r="M38" s="12"/>
      <c r="N38" s="12"/>
      <c r="O38" s="14" t="s">
        <v>16</v>
      </c>
      <c r="P38" s="10"/>
      <c r="Q38" s="16">
        <f t="shared" si="0"/>
        <v>5</v>
      </c>
      <c r="R38" s="14" t="s">
        <v>16</v>
      </c>
    </row>
    <row r="39" spans="1:21" ht="15" hidden="1" customHeight="1" x14ac:dyDescent="0.2">
      <c r="A39" s="8" t="s">
        <v>12</v>
      </c>
      <c r="B39" s="9">
        <v>32</v>
      </c>
      <c r="C39" s="95"/>
      <c r="D39" s="10"/>
      <c r="E39" s="10">
        <v>289</v>
      </c>
      <c r="F39" s="10" t="s">
        <v>77</v>
      </c>
      <c r="G39" s="11" t="s">
        <v>14</v>
      </c>
      <c r="H39" s="10" t="s">
        <v>78</v>
      </c>
      <c r="I39" s="12" t="str">
        <f>'[7]Res_Ginástica Geral'!H33</f>
        <v>Apto</v>
      </c>
      <c r="J39" s="13" t="str">
        <f>'[7]Res_Atletismo Geral'!H33</f>
        <v>Apto</v>
      </c>
      <c r="K39" s="13" t="str">
        <f>'[7]Res_Natação Geral'!H33</f>
        <v>Apto</v>
      </c>
      <c r="L39" s="14" t="s">
        <v>16</v>
      </c>
      <c r="M39" s="12"/>
      <c r="N39" s="12"/>
      <c r="O39" s="14" t="s">
        <v>16</v>
      </c>
      <c r="P39" s="10"/>
      <c r="Q39" s="16">
        <f t="shared" si="0"/>
        <v>5</v>
      </c>
      <c r="R39" s="14" t="s">
        <v>16</v>
      </c>
    </row>
    <row r="40" spans="1:21" ht="15" hidden="1" customHeight="1" x14ac:dyDescent="0.2">
      <c r="A40" s="8" t="s">
        <v>12</v>
      </c>
      <c r="B40" s="9">
        <v>33</v>
      </c>
      <c r="C40" s="95"/>
      <c r="D40" s="10"/>
      <c r="E40" s="10">
        <v>563</v>
      </c>
      <c r="F40" s="10" t="s">
        <v>79</v>
      </c>
      <c r="G40" s="11" t="s">
        <v>14</v>
      </c>
      <c r="H40" s="10" t="s">
        <v>80</v>
      </c>
      <c r="I40" s="12" t="str">
        <f>'[7]Res_Ginástica Geral'!H34</f>
        <v>Apto</v>
      </c>
      <c r="J40" s="13" t="str">
        <f>'[7]Res_Atletismo Geral'!H34</f>
        <v>Apto</v>
      </c>
      <c r="K40" s="13" t="str">
        <f>'[7]Res_Natação Geral'!H34</f>
        <v>Apto</v>
      </c>
      <c r="L40" s="14" t="s">
        <v>16</v>
      </c>
      <c r="M40" s="12"/>
      <c r="N40" s="12"/>
      <c r="O40" s="14" t="s">
        <v>16</v>
      </c>
      <c r="P40" s="10"/>
      <c r="Q40" s="16">
        <f t="shared" si="0"/>
        <v>5</v>
      </c>
      <c r="R40" s="14" t="s">
        <v>16</v>
      </c>
    </row>
    <row r="41" spans="1:21" ht="15" hidden="1" customHeight="1" x14ac:dyDescent="0.2">
      <c r="A41" s="8" t="s">
        <v>12</v>
      </c>
      <c r="B41" s="9">
        <v>34</v>
      </c>
      <c r="C41" s="95"/>
      <c r="D41" s="10"/>
      <c r="E41" s="10">
        <v>320</v>
      </c>
      <c r="F41" s="10" t="s">
        <v>81</v>
      </c>
      <c r="G41" s="11" t="s">
        <v>14</v>
      </c>
      <c r="H41" s="10" t="s">
        <v>82</v>
      </c>
      <c r="I41" s="12" t="str">
        <f>'[7]Res_Ginástica Geral'!H362</f>
        <v>Apto</v>
      </c>
      <c r="J41" s="13" t="str">
        <f>'[7]Res_Atletismo Geral'!H362</f>
        <v>Apto</v>
      </c>
      <c r="K41" s="13" t="str">
        <f>'[7]Res_Natação Geral'!H362</f>
        <v>Inapto</v>
      </c>
      <c r="L41" s="15"/>
      <c r="M41" s="14" t="s">
        <v>16</v>
      </c>
      <c r="N41" s="12"/>
      <c r="O41" s="14" t="s">
        <v>16</v>
      </c>
      <c r="P41" s="10"/>
      <c r="Q41" s="16">
        <f t="shared" si="0"/>
        <v>5</v>
      </c>
      <c r="R41" s="14" t="s">
        <v>17</v>
      </c>
      <c r="U41">
        <v>1</v>
      </c>
    </row>
    <row r="42" spans="1:21" x14ac:dyDescent="0.2">
      <c r="A42" s="8" t="s">
        <v>12</v>
      </c>
      <c r="B42" s="10">
        <v>35</v>
      </c>
      <c r="C42" s="95"/>
      <c r="D42" s="10">
        <v>5</v>
      </c>
      <c r="E42" s="10">
        <v>239</v>
      </c>
      <c r="F42" s="10" t="s">
        <v>83</v>
      </c>
      <c r="G42" s="11" t="s">
        <v>14</v>
      </c>
      <c r="H42" s="10" t="s">
        <v>84</v>
      </c>
      <c r="I42" s="14"/>
      <c r="J42" s="14"/>
      <c r="K42" s="14"/>
      <c r="L42" s="15"/>
      <c r="M42" s="15"/>
      <c r="N42" s="12"/>
      <c r="O42" s="15"/>
      <c r="P42" s="10"/>
      <c r="Q42" s="16">
        <f t="shared" si="0"/>
        <v>0</v>
      </c>
      <c r="R42" s="14"/>
      <c r="U42">
        <v>2</v>
      </c>
    </row>
    <row r="43" spans="1:21" ht="15" hidden="1" customHeight="1" x14ac:dyDescent="0.2">
      <c r="A43" s="8" t="s">
        <v>12</v>
      </c>
      <c r="B43" s="10">
        <v>36</v>
      </c>
      <c r="C43" s="95"/>
      <c r="D43" s="10"/>
      <c r="E43" s="17">
        <v>547</v>
      </c>
      <c r="F43" s="17" t="s">
        <v>85</v>
      </c>
      <c r="G43" s="18" t="s">
        <v>21</v>
      </c>
      <c r="H43" s="17" t="s">
        <v>86</v>
      </c>
      <c r="I43" s="20" t="str">
        <f>'[7]Res_Ginástica Geral'!H37</f>
        <v xml:space="preserve"> </v>
      </c>
      <c r="J43" s="21"/>
      <c r="K43" s="21"/>
      <c r="L43" s="22"/>
      <c r="M43" s="20"/>
      <c r="N43" s="12"/>
      <c r="O43" s="22"/>
      <c r="P43" s="10"/>
      <c r="Q43" s="20">
        <f t="shared" si="0"/>
        <v>1</v>
      </c>
      <c r="R43" s="22"/>
      <c r="S43" s="26" t="s">
        <v>12</v>
      </c>
    </row>
    <row r="44" spans="1:21" ht="16" hidden="1" customHeight="1" x14ac:dyDescent="0.2">
      <c r="A44" s="27"/>
      <c r="B44" s="28"/>
      <c r="C44" s="95"/>
      <c r="D44" s="10"/>
      <c r="E44" s="28"/>
      <c r="F44" s="28"/>
      <c r="G44" s="29"/>
      <c r="H44" s="28"/>
      <c r="I44" s="30" t="s">
        <v>8</v>
      </c>
      <c r="J44" s="30" t="s">
        <v>87</v>
      </c>
      <c r="K44" s="30" t="s">
        <v>88</v>
      </c>
      <c r="L44" s="30" t="s">
        <v>89</v>
      </c>
      <c r="M44" s="31" t="s">
        <v>90</v>
      </c>
      <c r="N44" s="12"/>
      <c r="O44" s="30" t="s">
        <v>92</v>
      </c>
      <c r="P44" s="10"/>
      <c r="Q44" s="30" t="s">
        <v>10</v>
      </c>
      <c r="R44" s="30" t="s">
        <v>93</v>
      </c>
      <c r="S44" s="26">
        <f>COUNTA(Q8:Q43)</f>
        <v>36</v>
      </c>
      <c r="T44" s="32">
        <f>(36-2)</f>
        <v>34</v>
      </c>
    </row>
    <row r="45" spans="1:21" ht="15" hidden="1" customHeight="1" x14ac:dyDescent="0.2">
      <c r="A45" s="8" t="s">
        <v>94</v>
      </c>
      <c r="B45" s="33">
        <v>1</v>
      </c>
      <c r="C45" s="95"/>
      <c r="D45" s="33"/>
      <c r="E45" s="17">
        <v>579</v>
      </c>
      <c r="F45" s="17" t="s">
        <v>30</v>
      </c>
      <c r="G45" s="18" t="s">
        <v>34</v>
      </c>
      <c r="H45" s="17" t="s">
        <v>31</v>
      </c>
      <c r="I45" s="20" t="str">
        <f>'[7]Res_Ginástica Geral'!H39</f>
        <v xml:space="preserve"> </v>
      </c>
      <c r="J45" s="21"/>
      <c r="K45" s="21"/>
      <c r="L45" s="22"/>
      <c r="M45" s="20"/>
      <c r="N45" s="12"/>
      <c r="O45" s="21"/>
      <c r="P45" s="10"/>
      <c r="Q45" s="20">
        <f t="shared" ref="Q45:Q79" si="1">COUNTA(I45:O45)</f>
        <v>1</v>
      </c>
      <c r="R45" s="22"/>
    </row>
    <row r="46" spans="1:21" ht="15" hidden="1" customHeight="1" x14ac:dyDescent="0.2">
      <c r="A46" s="8" t="s">
        <v>94</v>
      </c>
      <c r="B46" s="33">
        <v>2</v>
      </c>
      <c r="C46" s="95"/>
      <c r="D46" s="33"/>
      <c r="E46" s="17">
        <v>581</v>
      </c>
      <c r="F46" s="17" t="s">
        <v>30</v>
      </c>
      <c r="G46" s="18" t="s">
        <v>34</v>
      </c>
      <c r="H46" s="17" t="s">
        <v>31</v>
      </c>
      <c r="I46" s="20" t="str">
        <f>'[7]Res_Ginástica Geral'!H40</f>
        <v xml:space="preserve"> </v>
      </c>
      <c r="J46" s="21"/>
      <c r="K46" s="21"/>
      <c r="L46" s="22"/>
      <c r="M46" s="20"/>
      <c r="N46" s="12"/>
      <c r="O46" s="21"/>
      <c r="P46" s="10"/>
      <c r="Q46" s="20">
        <f t="shared" si="1"/>
        <v>1</v>
      </c>
      <c r="R46" s="22"/>
    </row>
    <row r="47" spans="1:21" ht="15" hidden="1" customHeight="1" x14ac:dyDescent="0.2">
      <c r="A47" s="8" t="s">
        <v>94</v>
      </c>
      <c r="B47" s="33">
        <v>3</v>
      </c>
      <c r="C47" s="95"/>
      <c r="D47" s="33"/>
      <c r="E47" s="17">
        <v>588</v>
      </c>
      <c r="F47" s="17" t="s">
        <v>30</v>
      </c>
      <c r="G47" s="18" t="s">
        <v>34</v>
      </c>
      <c r="H47" s="17" t="s">
        <v>31</v>
      </c>
      <c r="I47" s="20" t="str">
        <f>'[7]Res_Ginástica Geral'!H41</f>
        <v xml:space="preserve"> </v>
      </c>
      <c r="J47" s="21"/>
      <c r="K47" s="21"/>
      <c r="L47" s="22"/>
      <c r="M47" s="20"/>
      <c r="N47" s="12"/>
      <c r="O47" s="21"/>
      <c r="P47" s="10"/>
      <c r="Q47" s="20">
        <f t="shared" si="1"/>
        <v>1</v>
      </c>
      <c r="R47" s="22"/>
    </row>
    <row r="48" spans="1:21" ht="15" hidden="1" customHeight="1" x14ac:dyDescent="0.2">
      <c r="A48" s="8" t="s">
        <v>94</v>
      </c>
      <c r="B48" s="33">
        <v>4</v>
      </c>
      <c r="C48" s="95"/>
      <c r="D48" s="33"/>
      <c r="E48" s="17">
        <v>194</v>
      </c>
      <c r="F48" s="17" t="s">
        <v>95</v>
      </c>
      <c r="G48" s="18" t="s">
        <v>34</v>
      </c>
      <c r="H48" s="17" t="s">
        <v>96</v>
      </c>
      <c r="I48" s="20" t="str">
        <f>'[7]Res_Ginástica Geral'!H42</f>
        <v xml:space="preserve"> </v>
      </c>
      <c r="J48" s="21"/>
      <c r="K48" s="21"/>
      <c r="L48" s="22"/>
      <c r="M48" s="20"/>
      <c r="N48" s="12"/>
      <c r="O48" s="21"/>
      <c r="P48" s="10"/>
      <c r="Q48" s="20">
        <f t="shared" si="1"/>
        <v>1</v>
      </c>
      <c r="R48" s="22"/>
    </row>
    <row r="49" spans="1:21" ht="15" hidden="1" customHeight="1" x14ac:dyDescent="0.2">
      <c r="A49" s="8" t="s">
        <v>94</v>
      </c>
      <c r="B49" s="33">
        <v>5</v>
      </c>
      <c r="C49" s="95"/>
      <c r="D49" s="33"/>
      <c r="E49" s="10">
        <v>105</v>
      </c>
      <c r="F49" s="10" t="s">
        <v>97</v>
      </c>
      <c r="G49" s="11" t="s">
        <v>14</v>
      </c>
      <c r="H49" s="10" t="s">
        <v>98</v>
      </c>
      <c r="I49" s="12" t="str">
        <f>'[7]Res_Ginástica Geral'!H368</f>
        <v>Apto</v>
      </c>
      <c r="J49" s="13" t="str">
        <f>'[7]Res_Atletismo Geral'!H368</f>
        <v>Inapto</v>
      </c>
      <c r="K49" s="13" t="str">
        <f>'[7]Res_Natação Geral'!H368</f>
        <v>Apto</v>
      </c>
      <c r="L49" s="15"/>
      <c r="M49" s="14" t="s">
        <v>16</v>
      </c>
      <c r="N49" s="12"/>
      <c r="O49" s="14" t="s">
        <v>16</v>
      </c>
      <c r="P49" s="10"/>
      <c r="Q49" s="16">
        <f t="shared" si="1"/>
        <v>5</v>
      </c>
      <c r="R49" s="14" t="s">
        <v>17</v>
      </c>
      <c r="U49">
        <v>1</v>
      </c>
    </row>
    <row r="50" spans="1:21" ht="15" hidden="1" customHeight="1" x14ac:dyDescent="0.2">
      <c r="A50" s="8" t="s">
        <v>94</v>
      </c>
      <c r="B50" s="34">
        <v>6</v>
      </c>
      <c r="C50" s="95"/>
      <c r="D50" s="33"/>
      <c r="E50" s="10">
        <v>7</v>
      </c>
      <c r="F50" s="10" t="s">
        <v>99</v>
      </c>
      <c r="G50" s="11" t="s">
        <v>14</v>
      </c>
      <c r="H50" s="10" t="s">
        <v>100</v>
      </c>
      <c r="I50" s="12" t="str">
        <f>'[7]Res_Ginástica Geral'!H44</f>
        <v>Apto</v>
      </c>
      <c r="J50" s="13" t="str">
        <f>'[7]Res_Atletismo Geral'!H44</f>
        <v>Apto</v>
      </c>
      <c r="K50" s="14" t="s">
        <v>16</v>
      </c>
      <c r="L50" s="14" t="s">
        <v>16</v>
      </c>
      <c r="M50" s="12"/>
      <c r="N50" s="12"/>
      <c r="O50" s="14" t="s">
        <v>16</v>
      </c>
      <c r="P50" s="10"/>
      <c r="Q50" s="16">
        <f t="shared" si="1"/>
        <v>5</v>
      </c>
      <c r="R50" s="14" t="s">
        <v>16</v>
      </c>
    </row>
    <row r="51" spans="1:21" ht="14" hidden="1" customHeight="1" x14ac:dyDescent="0.2">
      <c r="A51" s="8" t="s">
        <v>94</v>
      </c>
      <c r="B51" s="33">
        <v>7</v>
      </c>
      <c r="C51" s="95"/>
      <c r="D51" s="33"/>
      <c r="E51" s="17">
        <v>115</v>
      </c>
      <c r="F51" s="17" t="s">
        <v>101</v>
      </c>
      <c r="G51" s="18" t="s">
        <v>34</v>
      </c>
      <c r="H51" s="17" t="s">
        <v>102</v>
      </c>
      <c r="I51" s="20" t="str">
        <f>'[7]Res_Ginástica Geral'!H45</f>
        <v xml:space="preserve"> </v>
      </c>
      <c r="J51" s="21"/>
      <c r="K51" s="21"/>
      <c r="L51" s="22"/>
      <c r="M51" s="20"/>
      <c r="N51" s="12"/>
      <c r="O51" s="22"/>
      <c r="P51" s="10"/>
      <c r="Q51" s="20">
        <f t="shared" si="1"/>
        <v>1</v>
      </c>
      <c r="R51" s="22"/>
    </row>
    <row r="52" spans="1:21" ht="15" hidden="1" customHeight="1" x14ac:dyDescent="0.2">
      <c r="A52" s="8" t="s">
        <v>94</v>
      </c>
      <c r="B52" s="34">
        <v>8</v>
      </c>
      <c r="C52" s="95"/>
      <c r="D52" s="33"/>
      <c r="E52" s="10">
        <v>21</v>
      </c>
      <c r="F52" s="10" t="s">
        <v>103</v>
      </c>
      <c r="G52" s="35" t="s">
        <v>104</v>
      </c>
      <c r="H52" s="10" t="s">
        <v>105</v>
      </c>
      <c r="I52" s="14"/>
      <c r="J52" s="14"/>
      <c r="K52" s="14"/>
      <c r="L52" s="14"/>
      <c r="M52" s="14"/>
      <c r="N52" s="12"/>
      <c r="O52" s="15"/>
      <c r="P52" s="10"/>
      <c r="Q52" s="16">
        <f t="shared" si="1"/>
        <v>0</v>
      </c>
      <c r="R52" s="14"/>
      <c r="U52">
        <v>2</v>
      </c>
    </row>
    <row r="53" spans="1:21" ht="15" hidden="1" customHeight="1" x14ac:dyDescent="0.2">
      <c r="A53" s="8" t="s">
        <v>94</v>
      </c>
      <c r="B53" s="34">
        <v>9</v>
      </c>
      <c r="C53" s="95"/>
      <c r="D53" s="33"/>
      <c r="E53" s="10">
        <v>386</v>
      </c>
      <c r="F53" s="10" t="s">
        <v>106</v>
      </c>
      <c r="G53" s="11" t="s">
        <v>14</v>
      </c>
      <c r="H53" s="10" t="s">
        <v>107</v>
      </c>
      <c r="I53" s="12" t="str">
        <f>'[7]Res_Ginástica Geral'!H47</f>
        <v>Apto</v>
      </c>
      <c r="J53" s="13" t="str">
        <f>'[7]Res_Atletismo Geral'!H47</f>
        <v>Apto</v>
      </c>
      <c r="K53" s="13" t="str">
        <f>'[7]Res_Natação Geral'!H47</f>
        <v>Apto</v>
      </c>
      <c r="L53" s="14" t="s">
        <v>16</v>
      </c>
      <c r="M53" s="12"/>
      <c r="N53" s="12"/>
      <c r="O53" s="14" t="s">
        <v>16</v>
      </c>
      <c r="P53" s="10"/>
      <c r="Q53" s="16">
        <f t="shared" si="1"/>
        <v>5</v>
      </c>
      <c r="R53" s="14" t="s">
        <v>16</v>
      </c>
    </row>
    <row r="54" spans="1:21" x14ac:dyDescent="0.2">
      <c r="A54" s="8" t="s">
        <v>94</v>
      </c>
      <c r="B54" s="34">
        <v>10</v>
      </c>
      <c r="C54" s="95"/>
      <c r="D54" s="33">
        <v>6</v>
      </c>
      <c r="E54" s="10">
        <v>449</v>
      </c>
      <c r="F54" s="10" t="s">
        <v>108</v>
      </c>
      <c r="G54" s="11" t="s">
        <v>14</v>
      </c>
      <c r="H54" s="10" t="s">
        <v>109</v>
      </c>
      <c r="I54" s="14"/>
      <c r="J54" s="14"/>
      <c r="K54" s="14"/>
      <c r="L54" s="14"/>
      <c r="M54" s="12"/>
      <c r="N54" s="12"/>
      <c r="O54" s="15"/>
      <c r="P54" s="10"/>
      <c r="Q54" s="16">
        <f t="shared" si="1"/>
        <v>0</v>
      </c>
      <c r="R54" s="23"/>
      <c r="U54">
        <v>2</v>
      </c>
    </row>
    <row r="55" spans="1:21" ht="15" hidden="1" customHeight="1" x14ac:dyDescent="0.2">
      <c r="A55" s="8" t="s">
        <v>94</v>
      </c>
      <c r="B55" s="34">
        <v>11</v>
      </c>
      <c r="C55" s="95"/>
      <c r="D55" s="33"/>
      <c r="E55" s="10">
        <v>248</v>
      </c>
      <c r="F55" s="10" t="s">
        <v>110</v>
      </c>
      <c r="G55" s="11" t="s">
        <v>14</v>
      </c>
      <c r="H55" s="10" t="s">
        <v>111</v>
      </c>
      <c r="I55" s="12" t="str">
        <f>'[7]Res_Ginástica Geral'!H49</f>
        <v>Apto</v>
      </c>
      <c r="J55" s="13" t="str">
        <f>'[7]Res_Atletismo Geral'!H49</f>
        <v>Apto</v>
      </c>
      <c r="K55" s="13" t="str">
        <f>'[7]Res_Natação Geral'!H49</f>
        <v>Apto</v>
      </c>
      <c r="L55" s="14" t="s">
        <v>16</v>
      </c>
      <c r="M55" s="12"/>
      <c r="N55" s="12"/>
      <c r="O55" s="14" t="s">
        <v>16</v>
      </c>
      <c r="P55" s="10"/>
      <c r="Q55" s="16">
        <f t="shared" si="1"/>
        <v>5</v>
      </c>
      <c r="R55" s="14" t="s">
        <v>16</v>
      </c>
    </row>
    <row r="56" spans="1:21" ht="15" hidden="1" customHeight="1" x14ac:dyDescent="0.2">
      <c r="A56" s="8" t="s">
        <v>94</v>
      </c>
      <c r="B56" s="34">
        <v>12</v>
      </c>
      <c r="C56" s="95"/>
      <c r="D56" s="33"/>
      <c r="E56" s="10">
        <v>511</v>
      </c>
      <c r="F56" s="10" t="s">
        <v>112</v>
      </c>
      <c r="G56" s="11" t="s">
        <v>14</v>
      </c>
      <c r="H56" s="10" t="s">
        <v>113</v>
      </c>
      <c r="I56" s="12" t="str">
        <f>'[7]Res_Ginástica Geral'!H50</f>
        <v>Inapto</v>
      </c>
      <c r="J56" s="13" t="str">
        <f>'[7]Res_Atletismo Geral'!H50</f>
        <v>Inapto</v>
      </c>
      <c r="K56" s="13" t="str">
        <f>'[7]Res_Natação Geral'!H50</f>
        <v>Apto</v>
      </c>
      <c r="L56" s="14" t="s">
        <v>17</v>
      </c>
      <c r="M56" s="12"/>
      <c r="N56" s="12"/>
      <c r="O56" s="14" t="s">
        <v>16</v>
      </c>
      <c r="P56" s="10"/>
      <c r="Q56" s="16">
        <f t="shared" si="1"/>
        <v>5</v>
      </c>
      <c r="R56" s="14" t="s">
        <v>17</v>
      </c>
    </row>
    <row r="57" spans="1:21" ht="15" hidden="1" customHeight="1" x14ac:dyDescent="0.2">
      <c r="A57" s="8" t="s">
        <v>94</v>
      </c>
      <c r="B57" s="34">
        <v>13</v>
      </c>
      <c r="C57" s="95"/>
      <c r="D57" s="33"/>
      <c r="E57" s="10">
        <v>476</v>
      </c>
      <c r="F57" s="10" t="s">
        <v>114</v>
      </c>
      <c r="G57" s="11" t="s">
        <v>14</v>
      </c>
      <c r="H57" s="10" t="s">
        <v>115</v>
      </c>
      <c r="I57" s="12" t="str">
        <f>'[7]Res_Ginástica Geral'!H51</f>
        <v>Apto</v>
      </c>
      <c r="J57" s="13" t="str">
        <f>'[7]Res_Atletismo Geral'!H51</f>
        <v>Apto</v>
      </c>
      <c r="K57" s="13" t="str">
        <f>'[7]Res_Natação Geral'!H51</f>
        <v>Apto</v>
      </c>
      <c r="L57" s="14" t="s">
        <v>16</v>
      </c>
      <c r="M57" s="12"/>
      <c r="N57" s="12"/>
      <c r="O57" s="14" t="s">
        <v>16</v>
      </c>
      <c r="P57" s="10"/>
      <c r="Q57" s="16">
        <f t="shared" si="1"/>
        <v>5</v>
      </c>
      <c r="R57" s="14" t="s">
        <v>16</v>
      </c>
    </row>
    <row r="58" spans="1:21" ht="15" hidden="1" customHeight="1" x14ac:dyDescent="0.2">
      <c r="A58" s="8" t="s">
        <v>94</v>
      </c>
      <c r="B58" s="34">
        <v>14</v>
      </c>
      <c r="C58" s="95"/>
      <c r="D58" s="33"/>
      <c r="E58" s="10">
        <v>332</v>
      </c>
      <c r="F58" s="10" t="s">
        <v>116</v>
      </c>
      <c r="G58" s="11" t="s">
        <v>14</v>
      </c>
      <c r="H58" s="10" t="s">
        <v>117</v>
      </c>
      <c r="I58" s="12" t="str">
        <f>'[7]Res_Ginástica Geral'!H52</f>
        <v>Apto</v>
      </c>
      <c r="J58" s="13" t="str">
        <f>'[7]Res_Atletismo Geral'!H52</f>
        <v>Apto</v>
      </c>
      <c r="K58" s="13" t="str">
        <f>'[7]Res_Natação Geral'!H52</f>
        <v>Apto</v>
      </c>
      <c r="L58" s="14" t="s">
        <v>16</v>
      </c>
      <c r="M58" s="12"/>
      <c r="N58" s="12"/>
      <c r="O58" s="14" t="s">
        <v>16</v>
      </c>
      <c r="P58" s="10"/>
      <c r="Q58" s="16">
        <f t="shared" si="1"/>
        <v>5</v>
      </c>
      <c r="R58" s="14" t="s">
        <v>16</v>
      </c>
    </row>
    <row r="59" spans="1:21" ht="15" hidden="1" customHeight="1" x14ac:dyDescent="0.2">
      <c r="A59" s="8" t="s">
        <v>94</v>
      </c>
      <c r="B59" s="34">
        <v>15</v>
      </c>
      <c r="C59" s="95"/>
      <c r="D59" s="33"/>
      <c r="E59" s="10">
        <v>458</v>
      </c>
      <c r="F59" s="10" t="s">
        <v>118</v>
      </c>
      <c r="G59" s="11" t="s">
        <v>14</v>
      </c>
      <c r="H59" s="10" t="s">
        <v>119</v>
      </c>
      <c r="I59" s="12" t="str">
        <f>'[7]Res_Ginástica Geral'!H53</f>
        <v>Apto</v>
      </c>
      <c r="J59" s="13" t="str">
        <f>'[7]Res_Atletismo Geral'!H53</f>
        <v>Apto</v>
      </c>
      <c r="K59" s="13" t="str">
        <f>'[7]Res_Natação Geral'!H53</f>
        <v>Apto</v>
      </c>
      <c r="L59" s="14" t="s">
        <v>16</v>
      </c>
      <c r="M59" s="12"/>
      <c r="N59" s="12"/>
      <c r="O59" s="14" t="s">
        <v>16</v>
      </c>
      <c r="P59" s="10"/>
      <c r="Q59" s="16">
        <f t="shared" si="1"/>
        <v>5</v>
      </c>
      <c r="R59" s="14" t="s">
        <v>16</v>
      </c>
    </row>
    <row r="60" spans="1:21" ht="15" hidden="1" customHeight="1" x14ac:dyDescent="0.2">
      <c r="A60" s="8" t="s">
        <v>94</v>
      </c>
      <c r="B60" s="34">
        <v>16</v>
      </c>
      <c r="C60" s="95"/>
      <c r="D60" s="33"/>
      <c r="E60" s="10">
        <v>203</v>
      </c>
      <c r="F60" s="10" t="s">
        <v>120</v>
      </c>
      <c r="G60" s="11" t="s">
        <v>14</v>
      </c>
      <c r="H60" s="10" t="s">
        <v>121</v>
      </c>
      <c r="I60" s="12" t="str">
        <f>'[7]Res_Ginástica Geral'!H54</f>
        <v>Apto</v>
      </c>
      <c r="J60" s="13" t="str">
        <f>'[7]Res_Atletismo Geral'!H54</f>
        <v>Apto</v>
      </c>
      <c r="K60" s="13" t="str">
        <f>'[7]Res_Natação Geral'!H54</f>
        <v>Apto</v>
      </c>
      <c r="L60" s="14" t="s">
        <v>16</v>
      </c>
      <c r="M60" s="12"/>
      <c r="N60" s="12"/>
      <c r="O60" s="14" t="s">
        <v>16</v>
      </c>
      <c r="P60" s="10"/>
      <c r="Q60" s="16">
        <f t="shared" si="1"/>
        <v>5</v>
      </c>
      <c r="R60" s="14" t="s">
        <v>16</v>
      </c>
    </row>
    <row r="61" spans="1:21" ht="15" hidden="1" customHeight="1" x14ac:dyDescent="0.2">
      <c r="A61" s="8" t="s">
        <v>94</v>
      </c>
      <c r="B61" s="33">
        <v>17</v>
      </c>
      <c r="C61" s="95"/>
      <c r="D61" s="33"/>
      <c r="E61" s="10">
        <v>134</v>
      </c>
      <c r="F61" s="10" t="s">
        <v>122</v>
      </c>
      <c r="G61" s="11" t="s">
        <v>14</v>
      </c>
      <c r="H61" s="10" t="s">
        <v>123</v>
      </c>
      <c r="I61" s="12" t="str">
        <f>'[7]Res_Ginástica Geral'!H55</f>
        <v>Apto</v>
      </c>
      <c r="J61" s="13" t="str">
        <f>'[7]Res_Atletismo Geral'!H55</f>
        <v>Apto</v>
      </c>
      <c r="K61" s="13" t="str">
        <f>'[7]Res_Natação Geral'!H55</f>
        <v>Apto</v>
      </c>
      <c r="L61" s="14" t="s">
        <v>16</v>
      </c>
      <c r="M61" s="12"/>
      <c r="N61" s="12"/>
      <c r="O61" s="14" t="s">
        <v>16</v>
      </c>
      <c r="P61" s="10"/>
      <c r="Q61" s="16">
        <f t="shared" si="1"/>
        <v>5</v>
      </c>
      <c r="R61" s="14" t="s">
        <v>16</v>
      </c>
    </row>
    <row r="62" spans="1:21" ht="15" hidden="1" customHeight="1" x14ac:dyDescent="0.2">
      <c r="A62" s="8" t="s">
        <v>94</v>
      </c>
      <c r="B62" s="33">
        <v>18</v>
      </c>
      <c r="C62" s="95"/>
      <c r="D62" s="33"/>
      <c r="E62" s="10">
        <v>616</v>
      </c>
      <c r="F62" s="10" t="s">
        <v>124</v>
      </c>
      <c r="G62" s="11" t="s">
        <v>14</v>
      </c>
      <c r="H62" s="10" t="s">
        <v>125</v>
      </c>
      <c r="I62" s="12" t="str">
        <f>'[7]Res_Ginástica Geral'!H415</f>
        <v>Apto</v>
      </c>
      <c r="J62" s="13" t="str">
        <f>'[7]Res_Atletismo Geral'!H415</f>
        <v>Apto</v>
      </c>
      <c r="K62" s="13" t="str">
        <f>'[7]Res_Natação Geral'!H415</f>
        <v>Inapto</v>
      </c>
      <c r="L62" s="12"/>
      <c r="M62" s="14" t="s">
        <v>16</v>
      </c>
      <c r="N62" s="12"/>
      <c r="O62" s="12"/>
      <c r="P62" s="10"/>
      <c r="Q62" s="16">
        <f t="shared" si="1"/>
        <v>4</v>
      </c>
      <c r="R62" s="14" t="s">
        <v>17</v>
      </c>
      <c r="U62">
        <v>1</v>
      </c>
    </row>
    <row r="63" spans="1:21" ht="15" hidden="1" customHeight="1" x14ac:dyDescent="0.2">
      <c r="A63" s="8" t="s">
        <v>94</v>
      </c>
      <c r="B63" s="34">
        <v>19</v>
      </c>
      <c r="C63" s="95"/>
      <c r="D63" s="33"/>
      <c r="E63" s="10">
        <v>357</v>
      </c>
      <c r="F63" s="10" t="s">
        <v>126</v>
      </c>
      <c r="G63" s="11" t="s">
        <v>14</v>
      </c>
      <c r="H63" s="10" t="s">
        <v>127</v>
      </c>
      <c r="I63" s="12" t="str">
        <f>'[7]Res_Ginástica Geral'!H57</f>
        <v>Apto</v>
      </c>
      <c r="J63" s="13" t="str">
        <f>'[7]Res_Atletismo Geral'!H57</f>
        <v>Apto</v>
      </c>
      <c r="K63" s="13" t="str">
        <f>'[7]Res_Natação Geral'!H57</f>
        <v>Apto</v>
      </c>
      <c r="L63" s="14" t="s">
        <v>16</v>
      </c>
      <c r="M63" s="12"/>
      <c r="N63" s="12"/>
      <c r="O63" s="14" t="s">
        <v>16</v>
      </c>
      <c r="P63" s="10"/>
      <c r="Q63" s="16">
        <f t="shared" si="1"/>
        <v>5</v>
      </c>
      <c r="R63" s="14" t="s">
        <v>17</v>
      </c>
    </row>
    <row r="64" spans="1:21" ht="15" hidden="1" customHeight="1" x14ac:dyDescent="0.2">
      <c r="A64" s="8" t="s">
        <v>94</v>
      </c>
      <c r="B64" s="34">
        <v>20</v>
      </c>
      <c r="C64" s="95"/>
      <c r="D64" s="33"/>
      <c r="E64" s="10">
        <v>620</v>
      </c>
      <c r="F64" s="10" t="s">
        <v>30</v>
      </c>
      <c r="G64" s="11" t="s">
        <v>14</v>
      </c>
      <c r="H64" s="10" t="s">
        <v>31</v>
      </c>
      <c r="I64" s="14"/>
      <c r="J64" s="13" t="str">
        <f>'[7]Res_Atletismo Geral'!H9</f>
        <v>Apto</v>
      </c>
      <c r="K64" s="13" t="str">
        <f>'[7]Res_Natação Geral'!H9</f>
        <v>Apto</v>
      </c>
      <c r="L64" s="14" t="s">
        <v>16</v>
      </c>
      <c r="M64" s="12"/>
      <c r="N64" s="12"/>
      <c r="O64" s="14" t="s">
        <v>16</v>
      </c>
      <c r="P64" s="10"/>
      <c r="Q64" s="16">
        <f t="shared" si="1"/>
        <v>4</v>
      </c>
      <c r="R64" s="14" t="s">
        <v>17</v>
      </c>
      <c r="U64">
        <v>1</v>
      </c>
    </row>
    <row r="65" spans="1:21" ht="15" hidden="1" customHeight="1" x14ac:dyDescent="0.2">
      <c r="A65" s="8" t="s">
        <v>94</v>
      </c>
      <c r="B65" s="34">
        <v>21</v>
      </c>
      <c r="C65" s="95"/>
      <c r="D65" s="33"/>
      <c r="E65" s="10">
        <v>312</v>
      </c>
      <c r="F65" s="10" t="s">
        <v>128</v>
      </c>
      <c r="G65" s="11" t="s">
        <v>14</v>
      </c>
      <c r="H65" s="10" t="s">
        <v>129</v>
      </c>
      <c r="I65" s="12" t="str">
        <f>'[7]Res_Ginástica Geral'!H59</f>
        <v>Apto</v>
      </c>
      <c r="J65" s="13" t="str">
        <f>'[7]Res_Atletismo Geral'!H59</f>
        <v>Apto</v>
      </c>
      <c r="K65" s="13" t="str">
        <f>'[7]Res_Natação Geral'!H59</f>
        <v>Apto</v>
      </c>
      <c r="L65" s="14" t="s">
        <v>16</v>
      </c>
      <c r="M65" s="12"/>
      <c r="N65" s="12"/>
      <c r="O65" s="14" t="s">
        <v>16</v>
      </c>
      <c r="P65" s="10"/>
      <c r="Q65" s="16">
        <f t="shared" si="1"/>
        <v>5</v>
      </c>
      <c r="R65" s="14" t="s">
        <v>17</v>
      </c>
    </row>
    <row r="66" spans="1:21" ht="15" hidden="1" customHeight="1" x14ac:dyDescent="0.2">
      <c r="A66" s="8" t="s">
        <v>94</v>
      </c>
      <c r="B66" s="34">
        <v>22</v>
      </c>
      <c r="C66" s="95"/>
      <c r="D66" s="33"/>
      <c r="E66" s="10">
        <v>284</v>
      </c>
      <c r="F66" s="10" t="s">
        <v>130</v>
      </c>
      <c r="G66" s="11" t="s">
        <v>14</v>
      </c>
      <c r="H66" s="10" t="s">
        <v>131</v>
      </c>
      <c r="I66" s="12" t="str">
        <f>'[7]Res_Ginástica Geral'!H60</f>
        <v>Apto</v>
      </c>
      <c r="J66" s="13" t="str">
        <f>'[7]Res_Atletismo Geral'!H60</f>
        <v>Apto</v>
      </c>
      <c r="K66" s="13" t="str">
        <f>'[7]Res_Natação Geral'!H60</f>
        <v>Apto</v>
      </c>
      <c r="L66" s="14" t="s">
        <v>16</v>
      </c>
      <c r="M66" s="12"/>
      <c r="N66" s="12"/>
      <c r="O66" s="14" t="s">
        <v>16</v>
      </c>
      <c r="P66" s="10"/>
      <c r="Q66" s="16">
        <f t="shared" si="1"/>
        <v>5</v>
      </c>
      <c r="R66" s="14" t="s">
        <v>17</v>
      </c>
    </row>
    <row r="67" spans="1:21" ht="15" hidden="1" customHeight="1" x14ac:dyDescent="0.2">
      <c r="A67" s="8" t="s">
        <v>94</v>
      </c>
      <c r="B67" s="33">
        <v>23</v>
      </c>
      <c r="C67" s="95"/>
      <c r="D67" s="33"/>
      <c r="E67" s="10">
        <v>521</v>
      </c>
      <c r="F67" s="10" t="s">
        <v>132</v>
      </c>
      <c r="G67" s="11" t="s">
        <v>14</v>
      </c>
      <c r="H67" s="10" t="s">
        <v>133</v>
      </c>
      <c r="I67" s="12" t="str">
        <f>'[7]Res_Ginástica Geral'!H179</f>
        <v>Apto</v>
      </c>
      <c r="J67" s="13" t="str">
        <f>'[7]Res_Atletismo Geral'!H179</f>
        <v>Inapto</v>
      </c>
      <c r="K67" s="13" t="str">
        <f>'[7]Res_Natação Geral'!H179</f>
        <v>Apto</v>
      </c>
      <c r="L67" s="14" t="s">
        <v>16</v>
      </c>
      <c r="M67" s="14" t="s">
        <v>16</v>
      </c>
      <c r="N67" s="12"/>
      <c r="O67" s="12"/>
      <c r="P67" s="10"/>
      <c r="Q67" s="16">
        <f t="shared" si="1"/>
        <v>5</v>
      </c>
      <c r="R67" s="14" t="s">
        <v>17</v>
      </c>
      <c r="U67">
        <v>1</v>
      </c>
    </row>
    <row r="68" spans="1:21" ht="15" hidden="1" customHeight="1" x14ac:dyDescent="0.2">
      <c r="A68" s="8" t="s">
        <v>94</v>
      </c>
      <c r="B68" s="34">
        <v>24</v>
      </c>
      <c r="C68" s="95"/>
      <c r="D68" s="33"/>
      <c r="E68" s="10">
        <v>340</v>
      </c>
      <c r="F68" s="10" t="s">
        <v>134</v>
      </c>
      <c r="G68" s="11" t="s">
        <v>14</v>
      </c>
      <c r="H68" s="10" t="s">
        <v>135</v>
      </c>
      <c r="I68" s="12" t="str">
        <f>'[7]Res_Ginástica Geral'!H62</f>
        <v>Apto</v>
      </c>
      <c r="J68" s="13" t="str">
        <f>'[7]Res_Atletismo Geral'!H62</f>
        <v>Apto</v>
      </c>
      <c r="K68" s="13" t="str">
        <f>'[7]Res_Natação Geral'!H62</f>
        <v>Apto</v>
      </c>
      <c r="L68" s="14" t="s">
        <v>16</v>
      </c>
      <c r="M68" s="12"/>
      <c r="N68" s="12"/>
      <c r="O68" s="14" t="s">
        <v>16</v>
      </c>
      <c r="P68" s="10"/>
      <c r="Q68" s="16">
        <f t="shared" si="1"/>
        <v>5</v>
      </c>
      <c r="R68" s="14" t="s">
        <v>16</v>
      </c>
    </row>
    <row r="69" spans="1:21" ht="15" hidden="1" customHeight="1" x14ac:dyDescent="0.2">
      <c r="A69" s="8" t="s">
        <v>94</v>
      </c>
      <c r="B69" s="34">
        <v>25</v>
      </c>
      <c r="C69" s="95"/>
      <c r="D69" s="33"/>
      <c r="E69" s="10">
        <v>580</v>
      </c>
      <c r="F69" s="10" t="s">
        <v>136</v>
      </c>
      <c r="G69" s="11" t="s">
        <v>14</v>
      </c>
      <c r="H69" s="10" t="s">
        <v>137</v>
      </c>
      <c r="I69" s="12" t="str">
        <f>'[7]Res_Ginástica Geral'!H63</f>
        <v>Apto</v>
      </c>
      <c r="J69" s="13" t="str">
        <f>'[7]Res_Atletismo Geral'!H63</f>
        <v>Apto</v>
      </c>
      <c r="K69" s="13" t="str">
        <f>'[7]Res_Natação Geral'!H63</f>
        <v>Apto</v>
      </c>
      <c r="L69" s="14" t="s">
        <v>16</v>
      </c>
      <c r="M69" s="12"/>
      <c r="N69" s="12"/>
      <c r="O69" s="14" t="s">
        <v>16</v>
      </c>
      <c r="P69" s="10"/>
      <c r="Q69" s="16">
        <f t="shared" si="1"/>
        <v>5</v>
      </c>
      <c r="R69" s="14" t="s">
        <v>16</v>
      </c>
    </row>
    <row r="70" spans="1:21" ht="15" hidden="1" customHeight="1" x14ac:dyDescent="0.2">
      <c r="A70" s="8" t="s">
        <v>94</v>
      </c>
      <c r="B70" s="34">
        <v>26</v>
      </c>
      <c r="C70" s="95"/>
      <c r="D70" s="33"/>
      <c r="E70" s="10">
        <v>311</v>
      </c>
      <c r="F70" s="10" t="s">
        <v>138</v>
      </c>
      <c r="G70" s="11" t="s">
        <v>14</v>
      </c>
      <c r="H70" s="10" t="s">
        <v>139</v>
      </c>
      <c r="I70" s="12" t="str">
        <f>'[7]Res_Ginástica Geral'!H64</f>
        <v>Apto</v>
      </c>
      <c r="J70" s="13" t="str">
        <f>'[7]Res_Atletismo Geral'!H64</f>
        <v>Apto</v>
      </c>
      <c r="K70" s="13" t="str">
        <f>'[7]Res_Natação Geral'!H64</f>
        <v>Apto</v>
      </c>
      <c r="L70" s="14" t="s">
        <v>16</v>
      </c>
      <c r="M70" s="12"/>
      <c r="N70" s="12"/>
      <c r="O70" s="14" t="s">
        <v>16</v>
      </c>
      <c r="P70" s="10"/>
      <c r="Q70" s="16">
        <f t="shared" si="1"/>
        <v>5</v>
      </c>
      <c r="R70" s="14" t="s">
        <v>16</v>
      </c>
    </row>
    <row r="71" spans="1:21" ht="15" hidden="1" customHeight="1" x14ac:dyDescent="0.2">
      <c r="A71" s="8" t="s">
        <v>94</v>
      </c>
      <c r="B71" s="33">
        <v>27</v>
      </c>
      <c r="C71" s="95"/>
      <c r="D71" s="33"/>
      <c r="E71" s="10">
        <v>533</v>
      </c>
      <c r="F71" s="10" t="s">
        <v>140</v>
      </c>
      <c r="G71" s="11" t="s">
        <v>14</v>
      </c>
      <c r="H71" s="10" t="s">
        <v>141</v>
      </c>
      <c r="I71" s="14"/>
      <c r="J71" s="14"/>
      <c r="K71" s="14"/>
      <c r="L71" s="14"/>
      <c r="M71" s="14"/>
      <c r="N71" s="12"/>
      <c r="O71" s="12"/>
      <c r="P71" s="10"/>
      <c r="Q71" s="16">
        <f t="shared" si="1"/>
        <v>0</v>
      </c>
      <c r="R71" s="14"/>
      <c r="U71">
        <v>2</v>
      </c>
    </row>
    <row r="72" spans="1:21" ht="15" hidden="1" customHeight="1" x14ac:dyDescent="0.2">
      <c r="A72" s="8" t="s">
        <v>94</v>
      </c>
      <c r="B72" s="34">
        <v>28</v>
      </c>
      <c r="C72" s="95"/>
      <c r="D72" s="33"/>
      <c r="E72" s="10">
        <v>215</v>
      </c>
      <c r="F72" s="10" t="s">
        <v>142</v>
      </c>
      <c r="G72" s="11" t="s">
        <v>14</v>
      </c>
      <c r="H72" s="10" t="s">
        <v>143</v>
      </c>
      <c r="I72" s="12" t="str">
        <f>'[7]Res_Ginástica Geral'!H369</f>
        <v>Inapto</v>
      </c>
      <c r="J72" s="13" t="str">
        <f>'[7]Res_Atletismo Geral'!H369</f>
        <v>Apto</v>
      </c>
      <c r="K72" s="13" t="str">
        <f>'[7]Res_Natação Geral'!H369</f>
        <v>Apto</v>
      </c>
      <c r="L72" s="15"/>
      <c r="M72" s="14" t="s">
        <v>16</v>
      </c>
      <c r="N72" s="12"/>
      <c r="O72" s="14" t="s">
        <v>16</v>
      </c>
      <c r="P72" s="10"/>
      <c r="Q72" s="16">
        <f t="shared" si="1"/>
        <v>5</v>
      </c>
      <c r="R72" s="14" t="s">
        <v>17</v>
      </c>
      <c r="U72">
        <v>1</v>
      </c>
    </row>
    <row r="73" spans="1:21" ht="15" hidden="1" customHeight="1" x14ac:dyDescent="0.2">
      <c r="A73" s="8" t="s">
        <v>94</v>
      </c>
      <c r="B73" s="34">
        <v>29</v>
      </c>
      <c r="C73" s="95"/>
      <c r="D73" s="33"/>
      <c r="E73" s="10">
        <v>417</v>
      </c>
      <c r="F73" s="10" t="s">
        <v>144</v>
      </c>
      <c r="G73" s="11" t="s">
        <v>14</v>
      </c>
      <c r="H73" s="10" t="s">
        <v>145</v>
      </c>
      <c r="I73" s="12" t="str">
        <f>'[7]Res_Ginástica Geral'!H67</f>
        <v>Apto</v>
      </c>
      <c r="J73" s="13" t="str">
        <f>'[7]Res_Atletismo Geral'!H67</f>
        <v>Apto</v>
      </c>
      <c r="K73" s="13" t="str">
        <f>'[7]Res_Natação Geral'!H67</f>
        <v>Apto</v>
      </c>
      <c r="L73" s="14" t="s">
        <v>16</v>
      </c>
      <c r="M73" s="12"/>
      <c r="N73" s="12"/>
      <c r="O73" s="14" t="s">
        <v>16</v>
      </c>
      <c r="P73" s="10"/>
      <c r="Q73" s="16">
        <f t="shared" si="1"/>
        <v>5</v>
      </c>
      <c r="R73" s="14" t="s">
        <v>16</v>
      </c>
    </row>
    <row r="74" spans="1:21" ht="15" hidden="1" customHeight="1" x14ac:dyDescent="0.2">
      <c r="A74" s="8" t="s">
        <v>94</v>
      </c>
      <c r="B74" s="34">
        <v>30</v>
      </c>
      <c r="C74" s="95"/>
      <c r="D74" s="33"/>
      <c r="E74" s="10">
        <v>487</v>
      </c>
      <c r="F74" s="10" t="s">
        <v>146</v>
      </c>
      <c r="G74" s="11" t="s">
        <v>14</v>
      </c>
      <c r="H74" s="10" t="s">
        <v>147</v>
      </c>
      <c r="I74" s="12" t="str">
        <f>'[7]Res_Ginástica Geral'!H68</f>
        <v>Apto</v>
      </c>
      <c r="J74" s="13" t="str">
        <f>'[7]Res_Atletismo Geral'!H68</f>
        <v>Apto</v>
      </c>
      <c r="K74" s="13" t="str">
        <f>'[7]Res_Natação Geral'!H68</f>
        <v>Apto</v>
      </c>
      <c r="L74" s="14" t="s">
        <v>16</v>
      </c>
      <c r="M74" s="12"/>
      <c r="N74" s="12"/>
      <c r="O74" s="14" t="s">
        <v>16</v>
      </c>
      <c r="P74" s="10"/>
      <c r="Q74" s="16">
        <f t="shared" si="1"/>
        <v>5</v>
      </c>
      <c r="R74" s="14" t="s">
        <v>16</v>
      </c>
    </row>
    <row r="75" spans="1:21" ht="15" hidden="1" customHeight="1" x14ac:dyDescent="0.2">
      <c r="A75" s="8" t="s">
        <v>94</v>
      </c>
      <c r="B75" s="34">
        <v>31</v>
      </c>
      <c r="C75" s="95"/>
      <c r="D75" s="33"/>
      <c r="E75" s="10">
        <v>526</v>
      </c>
      <c r="F75" s="10" t="s">
        <v>148</v>
      </c>
      <c r="G75" s="11" t="s">
        <v>14</v>
      </c>
      <c r="H75" s="10" t="s">
        <v>149</v>
      </c>
      <c r="I75" s="12" t="str">
        <f>'[7]Res_Ginástica Geral'!H69</f>
        <v>Apto</v>
      </c>
      <c r="J75" s="13" t="str">
        <f>'[7]Res_Atletismo Geral'!H69</f>
        <v>Apto</v>
      </c>
      <c r="K75" s="13" t="str">
        <f>'[7]Res_Natação Geral'!H69</f>
        <v>Apto</v>
      </c>
      <c r="L75" s="14" t="s">
        <v>16</v>
      </c>
      <c r="M75" s="12"/>
      <c r="N75" s="12"/>
      <c r="O75" s="14" t="s">
        <v>16</v>
      </c>
      <c r="P75" s="10"/>
      <c r="Q75" s="16">
        <f t="shared" si="1"/>
        <v>5</v>
      </c>
      <c r="R75" s="14" t="s">
        <v>16</v>
      </c>
    </row>
    <row r="76" spans="1:21" ht="15" hidden="1" customHeight="1" x14ac:dyDescent="0.2">
      <c r="A76" s="8" t="s">
        <v>94</v>
      </c>
      <c r="B76" s="34">
        <v>32</v>
      </c>
      <c r="C76" s="95"/>
      <c r="D76" s="33"/>
      <c r="E76" s="10">
        <v>540</v>
      </c>
      <c r="F76" s="10" t="s">
        <v>150</v>
      </c>
      <c r="G76" s="11" t="s">
        <v>14</v>
      </c>
      <c r="H76" s="10" t="s">
        <v>151</v>
      </c>
      <c r="I76" s="12" t="str">
        <f>'[7]Res_Ginástica Geral'!H70</f>
        <v>Apto</v>
      </c>
      <c r="J76" s="13" t="str">
        <f>'[7]Res_Atletismo Geral'!H70</f>
        <v>Apto</v>
      </c>
      <c r="K76" s="13" t="str">
        <f>'[7]Res_Natação Geral'!H70</f>
        <v>Apto</v>
      </c>
      <c r="L76" s="14" t="s">
        <v>16</v>
      </c>
      <c r="M76" s="12"/>
      <c r="N76" s="12"/>
      <c r="O76" s="14" t="s">
        <v>16</v>
      </c>
      <c r="P76" s="10"/>
      <c r="Q76" s="16">
        <f t="shared" si="1"/>
        <v>5</v>
      </c>
      <c r="R76" s="14" t="s">
        <v>16</v>
      </c>
    </row>
    <row r="77" spans="1:21" ht="15" hidden="1" customHeight="1" x14ac:dyDescent="0.2">
      <c r="A77" s="8" t="s">
        <v>94</v>
      </c>
      <c r="B77" s="33">
        <v>33</v>
      </c>
      <c r="C77" s="95"/>
      <c r="D77" s="33"/>
      <c r="E77" s="10">
        <v>378</v>
      </c>
      <c r="F77" s="10" t="s">
        <v>152</v>
      </c>
      <c r="G77" s="11" t="s">
        <v>14</v>
      </c>
      <c r="H77" s="10" t="s">
        <v>153</v>
      </c>
      <c r="I77" s="14"/>
      <c r="J77" s="14"/>
      <c r="K77" s="14"/>
      <c r="L77" s="14"/>
      <c r="M77" s="14"/>
      <c r="N77" s="12"/>
      <c r="O77" s="15"/>
      <c r="P77" s="10"/>
      <c r="Q77" s="16">
        <f t="shared" si="1"/>
        <v>0</v>
      </c>
      <c r="R77" s="14"/>
      <c r="U77">
        <v>2</v>
      </c>
    </row>
    <row r="78" spans="1:21" ht="16" hidden="1" customHeight="1" x14ac:dyDescent="0.2">
      <c r="A78" s="8" t="s">
        <v>94</v>
      </c>
      <c r="B78" s="34">
        <v>34</v>
      </c>
      <c r="C78" s="95"/>
      <c r="D78" s="33"/>
      <c r="E78" s="10">
        <v>6</v>
      </c>
      <c r="F78" s="10" t="s">
        <v>154</v>
      </c>
      <c r="G78" s="11" t="s">
        <v>14</v>
      </c>
      <c r="H78" s="10" t="s">
        <v>155</v>
      </c>
      <c r="I78" s="12" t="str">
        <f>'[7]Res_Ginástica Geral'!H72</f>
        <v>Apto</v>
      </c>
      <c r="J78" s="13" t="str">
        <f>'[7]Res_Atletismo Geral'!H72</f>
        <v>Apto</v>
      </c>
      <c r="K78" s="13" t="str">
        <f>'[7]Res_Natação Geral'!H72</f>
        <v>Apto</v>
      </c>
      <c r="L78" s="14" t="s">
        <v>16</v>
      </c>
      <c r="M78" s="12"/>
      <c r="N78" s="12"/>
      <c r="O78" s="14" t="s">
        <v>16</v>
      </c>
      <c r="P78" s="10"/>
      <c r="Q78" s="16">
        <f t="shared" si="1"/>
        <v>5</v>
      </c>
      <c r="R78" s="14" t="s">
        <v>16</v>
      </c>
      <c r="S78" s="26">
        <f>COUNTA(Q45:Q79)</f>
        <v>35</v>
      </c>
      <c r="T78" s="32">
        <f>(35-3)</f>
        <v>32</v>
      </c>
    </row>
    <row r="79" spans="1:21" ht="15" hidden="1" customHeight="1" x14ac:dyDescent="0.2">
      <c r="A79" s="8" t="s">
        <v>94</v>
      </c>
      <c r="B79" s="34">
        <v>35</v>
      </c>
      <c r="C79" s="95"/>
      <c r="D79" s="33"/>
      <c r="E79" s="10">
        <v>92</v>
      </c>
      <c r="F79" s="10" t="s">
        <v>156</v>
      </c>
      <c r="G79" s="11" t="s">
        <v>14</v>
      </c>
      <c r="H79" s="10" t="s">
        <v>157</v>
      </c>
      <c r="I79" s="12" t="str">
        <f>'[7]Res_Ginástica Geral'!H73</f>
        <v>Apto</v>
      </c>
      <c r="J79" s="13" t="str">
        <f>'[7]Res_Atletismo Geral'!H73</f>
        <v>Apto</v>
      </c>
      <c r="K79" s="13" t="str">
        <f>'[7]Res_Natação Geral'!H73</f>
        <v>Apto</v>
      </c>
      <c r="L79" s="14" t="s">
        <v>16</v>
      </c>
      <c r="M79" s="12"/>
      <c r="N79" s="12"/>
      <c r="O79" s="14" t="s">
        <v>16</v>
      </c>
      <c r="P79" s="10"/>
      <c r="Q79" s="16">
        <f t="shared" si="1"/>
        <v>5</v>
      </c>
      <c r="R79" s="14" t="s">
        <v>16</v>
      </c>
      <c r="S79" s="26" t="s">
        <v>158</v>
      </c>
    </row>
    <row r="80" spans="1:21" ht="16" hidden="1" customHeight="1" x14ac:dyDescent="0.2">
      <c r="A80" s="28"/>
      <c r="B80" s="28"/>
      <c r="C80" s="95"/>
      <c r="D80" s="10"/>
      <c r="E80" s="28"/>
      <c r="F80" s="28"/>
      <c r="G80" s="36"/>
      <c r="H80" s="28"/>
      <c r="I80" s="30" t="s">
        <v>8</v>
      </c>
      <c r="J80" s="30" t="s">
        <v>87</v>
      </c>
      <c r="K80" s="30" t="s">
        <v>88</v>
      </c>
      <c r="L80" s="30" t="s">
        <v>89</v>
      </c>
      <c r="M80" s="31" t="s">
        <v>90</v>
      </c>
      <c r="N80" s="12"/>
      <c r="O80" s="30" t="s">
        <v>92</v>
      </c>
      <c r="P80" s="10"/>
      <c r="Q80" s="30" t="s">
        <v>10</v>
      </c>
      <c r="R80" s="30" t="s">
        <v>93</v>
      </c>
      <c r="S80" s="26">
        <f>SUM(S44+S78)</f>
        <v>71</v>
      </c>
      <c r="T80" s="32">
        <f>T78+T44</f>
        <v>66</v>
      </c>
    </row>
    <row r="81" spans="1:21" ht="15" hidden="1" customHeight="1" x14ac:dyDescent="0.2">
      <c r="A81" s="8" t="s">
        <v>159</v>
      </c>
      <c r="B81" s="10">
        <v>1</v>
      </c>
      <c r="C81" s="95"/>
      <c r="D81" s="10"/>
      <c r="E81" s="10">
        <v>390</v>
      </c>
      <c r="F81" s="10" t="s">
        <v>160</v>
      </c>
      <c r="G81" s="11" t="s">
        <v>14</v>
      </c>
      <c r="H81" s="10" t="s">
        <v>161</v>
      </c>
      <c r="I81" s="12" t="str">
        <f>'[7]Res_Ginástica Geral'!H371</f>
        <v>Apto</v>
      </c>
      <c r="J81" s="13" t="str">
        <f>'[7]Res_Atletismo Geral'!H371</f>
        <v>Inapto</v>
      </c>
      <c r="K81" s="13" t="str">
        <f>'[7]Res_Natação Geral'!H371</f>
        <v>Apto</v>
      </c>
      <c r="L81" s="15"/>
      <c r="M81" s="14" t="s">
        <v>16</v>
      </c>
      <c r="N81" s="12"/>
      <c r="O81" s="14" t="s">
        <v>16</v>
      </c>
      <c r="P81" s="10"/>
      <c r="Q81" s="16">
        <f t="shared" ref="Q81:Q124" si="2">COUNTA(I81:O81)</f>
        <v>5</v>
      </c>
      <c r="R81" s="14" t="s">
        <v>17</v>
      </c>
      <c r="U81">
        <v>1</v>
      </c>
    </row>
    <row r="82" spans="1:21" ht="15" hidden="1" customHeight="1" x14ac:dyDescent="0.2">
      <c r="A82" s="8" t="s">
        <v>159</v>
      </c>
      <c r="B82" s="9">
        <v>2</v>
      </c>
      <c r="C82" s="95"/>
      <c r="D82" s="10"/>
      <c r="E82" s="10">
        <v>483</v>
      </c>
      <c r="F82" s="10" t="s">
        <v>162</v>
      </c>
      <c r="G82" s="11" t="s">
        <v>14</v>
      </c>
      <c r="H82" s="10" t="s">
        <v>163</v>
      </c>
      <c r="I82" s="12" t="str">
        <f>'[7]Res_Ginástica Geral'!H76</f>
        <v>Apto</v>
      </c>
      <c r="J82" s="13" t="str">
        <f>'[7]Res_Atletismo Geral'!H76</f>
        <v>Apto</v>
      </c>
      <c r="K82" s="13" t="str">
        <f>'[7]Res_Natação Geral'!H76</f>
        <v>Apto</v>
      </c>
      <c r="L82" s="14" t="s">
        <v>16</v>
      </c>
      <c r="M82" s="12"/>
      <c r="N82" s="12"/>
      <c r="O82" s="12"/>
      <c r="P82" s="10"/>
      <c r="Q82" s="16">
        <f t="shared" si="2"/>
        <v>4</v>
      </c>
      <c r="R82" s="14" t="s">
        <v>16</v>
      </c>
    </row>
    <row r="83" spans="1:21" x14ac:dyDescent="0.2">
      <c r="A83" s="8" t="s">
        <v>159</v>
      </c>
      <c r="B83" s="10">
        <v>3</v>
      </c>
      <c r="C83" s="95"/>
      <c r="D83" s="10">
        <v>7</v>
      </c>
      <c r="E83" s="10">
        <v>404</v>
      </c>
      <c r="F83" s="10" t="s">
        <v>164</v>
      </c>
      <c r="G83" s="11" t="s">
        <v>14</v>
      </c>
      <c r="H83" s="10" t="s">
        <v>165</v>
      </c>
      <c r="I83" s="14"/>
      <c r="J83" s="14"/>
      <c r="K83" s="14"/>
      <c r="L83" s="14"/>
      <c r="M83" s="12"/>
      <c r="N83" s="12"/>
      <c r="O83" s="12"/>
      <c r="P83" s="10"/>
      <c r="Q83" s="16">
        <f t="shared" si="2"/>
        <v>0</v>
      </c>
      <c r="R83" s="23"/>
      <c r="U83">
        <v>2</v>
      </c>
    </row>
    <row r="84" spans="1:21" ht="15" hidden="1" customHeight="1" x14ac:dyDescent="0.2">
      <c r="A84" s="8" t="s">
        <v>159</v>
      </c>
      <c r="B84" s="10">
        <v>4</v>
      </c>
      <c r="C84" s="95"/>
      <c r="D84" s="10"/>
      <c r="E84" s="10">
        <v>313</v>
      </c>
      <c r="F84" s="10" t="s">
        <v>166</v>
      </c>
      <c r="G84" s="11" t="s">
        <v>14</v>
      </c>
      <c r="H84" s="10" t="s">
        <v>167</v>
      </c>
      <c r="I84" s="12" t="str">
        <f>'[7]Res_Ginástica Geral'!H11</f>
        <v>Apto</v>
      </c>
      <c r="J84" s="13" t="str">
        <f>'[7]Res_Atletismo Geral'!H11</f>
        <v>Inapto</v>
      </c>
      <c r="K84" s="13" t="str">
        <f>'[7]Res_Natação Geral'!H11</f>
        <v>Apto</v>
      </c>
      <c r="L84" s="14" t="s">
        <v>16</v>
      </c>
      <c r="M84" s="12"/>
      <c r="N84" s="12"/>
      <c r="O84" s="14" t="s">
        <v>16</v>
      </c>
      <c r="P84" s="10"/>
      <c r="Q84" s="16">
        <f t="shared" si="2"/>
        <v>5</v>
      </c>
      <c r="R84" s="14" t="s">
        <v>17</v>
      </c>
      <c r="U84">
        <v>1</v>
      </c>
    </row>
    <row r="85" spans="1:21" ht="15" hidden="1" customHeight="1" x14ac:dyDescent="0.2">
      <c r="A85" s="8" t="s">
        <v>159</v>
      </c>
      <c r="B85" s="9">
        <v>5</v>
      </c>
      <c r="C85" s="95"/>
      <c r="D85" s="10"/>
      <c r="E85" s="37">
        <v>367</v>
      </c>
      <c r="F85" s="10" t="s">
        <v>168</v>
      </c>
      <c r="G85" s="11" t="s">
        <v>14</v>
      </c>
      <c r="H85" s="10" t="s">
        <v>169</v>
      </c>
      <c r="I85" s="12" t="str">
        <f>'[7]Res_Ginástica Geral'!H79</f>
        <v>Apto</v>
      </c>
      <c r="J85" s="13" t="str">
        <f>'[7]Res_Atletismo Geral'!H79</f>
        <v>Apto</v>
      </c>
      <c r="K85" s="13" t="str">
        <f>'[7]Res_Natação Geral'!H79</f>
        <v>Apto</v>
      </c>
      <c r="L85" s="14" t="s">
        <v>16</v>
      </c>
      <c r="M85" s="12"/>
      <c r="N85" s="12"/>
      <c r="O85" s="12"/>
      <c r="P85" s="10"/>
      <c r="Q85" s="16">
        <f t="shared" si="2"/>
        <v>4</v>
      </c>
      <c r="R85" s="14" t="s">
        <v>16</v>
      </c>
    </row>
    <row r="86" spans="1:21" ht="15" hidden="1" customHeight="1" x14ac:dyDescent="0.2">
      <c r="A86" s="8" t="s">
        <v>159</v>
      </c>
      <c r="B86" s="10">
        <v>6</v>
      </c>
      <c r="C86" s="95"/>
      <c r="D86" s="10"/>
      <c r="E86" s="17">
        <v>298</v>
      </c>
      <c r="F86" s="17" t="s">
        <v>168</v>
      </c>
      <c r="G86" s="18" t="s">
        <v>34</v>
      </c>
      <c r="H86" s="17" t="s">
        <v>169</v>
      </c>
      <c r="I86" s="20" t="str">
        <f>'[7]Res_Ginástica Geral'!H80</f>
        <v xml:space="preserve"> </v>
      </c>
      <c r="J86" s="21"/>
      <c r="K86" s="21"/>
      <c r="L86" s="22"/>
      <c r="M86" s="12"/>
      <c r="N86" s="12"/>
      <c r="O86" s="20"/>
      <c r="P86" s="10"/>
      <c r="Q86" s="20">
        <f t="shared" si="2"/>
        <v>1</v>
      </c>
      <c r="R86" s="22"/>
    </row>
    <row r="87" spans="1:21" ht="15" hidden="1" customHeight="1" x14ac:dyDescent="0.2">
      <c r="A87" s="8" t="s">
        <v>159</v>
      </c>
      <c r="B87" s="9">
        <v>7</v>
      </c>
      <c r="C87" s="95"/>
      <c r="D87" s="10"/>
      <c r="E87" s="10">
        <v>414</v>
      </c>
      <c r="F87" s="10" t="s">
        <v>170</v>
      </c>
      <c r="G87" s="11" t="s">
        <v>14</v>
      </c>
      <c r="H87" s="10" t="s">
        <v>171</v>
      </c>
      <c r="I87" s="12" t="str">
        <f>'[7]Res_Ginástica Geral'!H81</f>
        <v>Apto</v>
      </c>
      <c r="J87" s="13" t="str">
        <f>'[7]Res_Atletismo Geral'!H81</f>
        <v>Apto</v>
      </c>
      <c r="K87" s="13" t="str">
        <f>'[7]Res_Natação Geral'!H81</f>
        <v>Apto</v>
      </c>
      <c r="L87" s="14" t="s">
        <v>16</v>
      </c>
      <c r="M87" s="12"/>
      <c r="N87" s="12"/>
      <c r="O87" s="12"/>
      <c r="P87" s="10"/>
      <c r="Q87" s="16">
        <f t="shared" si="2"/>
        <v>4</v>
      </c>
      <c r="R87" s="14" t="s">
        <v>16</v>
      </c>
    </row>
    <row r="88" spans="1:21" ht="15" hidden="1" customHeight="1" x14ac:dyDescent="0.2">
      <c r="A88" s="8" t="s">
        <v>159</v>
      </c>
      <c r="B88" s="10">
        <v>8</v>
      </c>
      <c r="C88" s="95"/>
      <c r="D88" s="10"/>
      <c r="E88" s="10">
        <v>253</v>
      </c>
      <c r="F88" s="10" t="s">
        <v>172</v>
      </c>
      <c r="G88" s="11" t="s">
        <v>14</v>
      </c>
      <c r="H88" s="10" t="s">
        <v>173</v>
      </c>
      <c r="I88" s="12" t="str">
        <f>'[7]Res_Ginástica Geral'!H82</f>
        <v>Apto</v>
      </c>
      <c r="J88" s="13" t="str">
        <f>'[7]Res_Atletismo Geral'!H82</f>
        <v>Apto</v>
      </c>
      <c r="K88" s="13" t="str">
        <f>'[7]Res_Natação Geral'!H82</f>
        <v>Apto</v>
      </c>
      <c r="L88" s="14" t="s">
        <v>16</v>
      </c>
      <c r="M88" s="12"/>
      <c r="N88" s="12"/>
      <c r="O88" s="12"/>
      <c r="P88" s="10"/>
      <c r="Q88" s="16">
        <f t="shared" si="2"/>
        <v>4</v>
      </c>
      <c r="R88" s="14" t="s">
        <v>16</v>
      </c>
    </row>
    <row r="89" spans="1:21" x14ac:dyDescent="0.2">
      <c r="A89" s="8" t="s">
        <v>159</v>
      </c>
      <c r="B89" s="10">
        <v>9</v>
      </c>
      <c r="C89" s="95"/>
      <c r="D89" s="10">
        <v>8</v>
      </c>
      <c r="E89" s="10">
        <v>537</v>
      </c>
      <c r="F89" s="10" t="s">
        <v>174</v>
      </c>
      <c r="G89" s="11" t="s">
        <v>14</v>
      </c>
      <c r="H89" s="10" t="s">
        <v>175</v>
      </c>
      <c r="I89" s="14"/>
      <c r="J89" s="14"/>
      <c r="K89" s="14"/>
      <c r="L89" s="14"/>
      <c r="M89" s="12"/>
      <c r="N89" s="12"/>
      <c r="O89" s="12"/>
      <c r="P89" s="10"/>
      <c r="Q89" s="16">
        <f t="shared" si="2"/>
        <v>0</v>
      </c>
      <c r="R89" s="23"/>
      <c r="U89">
        <v>2</v>
      </c>
    </row>
    <row r="90" spans="1:21" ht="15" hidden="1" customHeight="1" x14ac:dyDescent="0.2">
      <c r="A90" s="8" t="s">
        <v>159</v>
      </c>
      <c r="B90" s="9">
        <v>10</v>
      </c>
      <c r="C90" s="95"/>
      <c r="D90" s="10"/>
      <c r="E90" s="10">
        <v>249</v>
      </c>
      <c r="F90" s="10" t="s">
        <v>176</v>
      </c>
      <c r="G90" s="11" t="s">
        <v>14</v>
      </c>
      <c r="H90" s="10" t="s">
        <v>177</v>
      </c>
      <c r="I90" s="12" t="str">
        <f>'[7]Res_Ginástica Geral'!H84</f>
        <v>Apto</v>
      </c>
      <c r="J90" s="13" t="str">
        <f>'[7]Res_Atletismo Geral'!H84</f>
        <v>Apto</v>
      </c>
      <c r="K90" s="13" t="str">
        <f>'[7]Res_Natação Geral'!H84</f>
        <v>Apto</v>
      </c>
      <c r="L90" s="14" t="s">
        <v>16</v>
      </c>
      <c r="M90" s="12"/>
      <c r="N90" s="12"/>
      <c r="O90" s="12"/>
      <c r="P90" s="10"/>
      <c r="Q90" s="16">
        <f t="shared" si="2"/>
        <v>4</v>
      </c>
      <c r="R90" s="14" t="s">
        <v>16</v>
      </c>
    </row>
    <row r="91" spans="1:21" ht="15" hidden="1" customHeight="1" x14ac:dyDescent="0.2">
      <c r="A91" s="8" t="s">
        <v>159</v>
      </c>
      <c r="B91" s="9">
        <v>11</v>
      </c>
      <c r="C91" s="95"/>
      <c r="D91" s="10"/>
      <c r="E91" s="10">
        <v>564</v>
      </c>
      <c r="F91" s="10" t="s">
        <v>178</v>
      </c>
      <c r="G91" s="11" t="s">
        <v>14</v>
      </c>
      <c r="H91" s="10" t="s">
        <v>179</v>
      </c>
      <c r="I91" s="12" t="str">
        <f>'[7]Res_Ginástica Geral'!H85</f>
        <v>Inapto</v>
      </c>
      <c r="J91" s="13" t="str">
        <f>'[7]Res_Atletismo Geral'!H85</f>
        <v>Apto</v>
      </c>
      <c r="K91" s="13" t="str">
        <f>'[7]Res_Natação Geral'!H85</f>
        <v>Inapto</v>
      </c>
      <c r="L91" s="14" t="s">
        <v>16</v>
      </c>
      <c r="M91" s="12"/>
      <c r="N91" s="12"/>
      <c r="O91" s="12"/>
      <c r="P91" s="10"/>
      <c r="Q91" s="16">
        <f t="shared" si="2"/>
        <v>4</v>
      </c>
      <c r="R91" s="14" t="s">
        <v>17</v>
      </c>
      <c r="S91" s="25"/>
    </row>
    <row r="92" spans="1:21" ht="15" hidden="1" customHeight="1" x14ac:dyDescent="0.2">
      <c r="A92" s="8" t="s">
        <v>159</v>
      </c>
      <c r="B92" s="9">
        <v>12</v>
      </c>
      <c r="C92" s="95"/>
      <c r="D92" s="10"/>
      <c r="E92" s="10">
        <v>58</v>
      </c>
      <c r="F92" s="10" t="s">
        <v>180</v>
      </c>
      <c r="G92" s="11" t="s">
        <v>14</v>
      </c>
      <c r="H92" s="10" t="s">
        <v>181</v>
      </c>
      <c r="I92" s="12" t="str">
        <f>'[7]Res_Ginástica Geral'!H86</f>
        <v>Apto</v>
      </c>
      <c r="J92" s="13" t="str">
        <f>'[7]Res_Atletismo Geral'!H86</f>
        <v>Apto</v>
      </c>
      <c r="K92" s="13" t="str">
        <f>'[7]Res_Natação Geral'!H86</f>
        <v>Apto</v>
      </c>
      <c r="L92" s="14" t="s">
        <v>16</v>
      </c>
      <c r="M92" s="12"/>
      <c r="N92" s="12"/>
      <c r="O92" s="12"/>
      <c r="P92" s="10"/>
      <c r="Q92" s="16">
        <f t="shared" si="2"/>
        <v>4</v>
      </c>
      <c r="R92" s="14" t="s">
        <v>16</v>
      </c>
    </row>
    <row r="93" spans="1:21" ht="15" hidden="1" customHeight="1" x14ac:dyDescent="0.2">
      <c r="A93" s="8" t="s">
        <v>159</v>
      </c>
      <c r="B93" s="10">
        <v>13</v>
      </c>
      <c r="C93" s="95"/>
      <c r="D93" s="10"/>
      <c r="E93" s="10">
        <v>560</v>
      </c>
      <c r="F93" s="10" t="s">
        <v>182</v>
      </c>
      <c r="G93" s="11" t="s">
        <v>14</v>
      </c>
      <c r="H93" s="10" t="s">
        <v>183</v>
      </c>
      <c r="I93" s="12" t="str">
        <f>'[7]Res_Ginástica Geral'!H13</f>
        <v>Apto</v>
      </c>
      <c r="J93" s="13" t="str">
        <f>'[7]Res_Atletismo Geral'!H13</f>
        <v>Inapto</v>
      </c>
      <c r="K93" s="13" t="str">
        <f>'[7]Res_Natação Geral'!H13</f>
        <v>Apto</v>
      </c>
      <c r="L93" s="14" t="s">
        <v>16</v>
      </c>
      <c r="M93" s="12"/>
      <c r="N93" s="12"/>
      <c r="O93" s="14" t="s">
        <v>16</v>
      </c>
      <c r="P93" s="10"/>
      <c r="Q93" s="16">
        <f t="shared" si="2"/>
        <v>5</v>
      </c>
      <c r="R93" s="14" t="s">
        <v>17</v>
      </c>
      <c r="U93">
        <v>1</v>
      </c>
    </row>
    <row r="94" spans="1:21" ht="15" hidden="1" customHeight="1" x14ac:dyDescent="0.2">
      <c r="A94" s="8" t="s">
        <v>159</v>
      </c>
      <c r="B94" s="10">
        <v>14</v>
      </c>
      <c r="C94" s="95"/>
      <c r="D94" s="10"/>
      <c r="E94" s="10">
        <v>196</v>
      </c>
      <c r="F94" s="10" t="s">
        <v>184</v>
      </c>
      <c r="G94" s="11" t="s">
        <v>14</v>
      </c>
      <c r="H94" s="10" t="s">
        <v>185</v>
      </c>
      <c r="I94" s="12" t="str">
        <f>'[7]Res_Ginástica Geral'!H196</f>
        <v>Apto</v>
      </c>
      <c r="J94" s="13" t="str">
        <f>'[7]Res_Atletismo Geral'!H196</f>
        <v>Inapto</v>
      </c>
      <c r="K94" s="14"/>
      <c r="L94" s="14" t="s">
        <v>16</v>
      </c>
      <c r="M94" s="14" t="s">
        <v>16</v>
      </c>
      <c r="N94" s="12"/>
      <c r="O94" s="15"/>
      <c r="P94" s="10"/>
      <c r="Q94" s="16">
        <f t="shared" si="2"/>
        <v>4</v>
      </c>
      <c r="R94" s="14" t="s">
        <v>17</v>
      </c>
      <c r="U94">
        <v>1</v>
      </c>
    </row>
    <row r="95" spans="1:21" ht="15" hidden="1" customHeight="1" x14ac:dyDescent="0.2">
      <c r="A95" s="8" t="s">
        <v>159</v>
      </c>
      <c r="B95" s="9">
        <v>15</v>
      </c>
      <c r="C95" s="95"/>
      <c r="D95" s="10"/>
      <c r="E95" s="10">
        <v>262</v>
      </c>
      <c r="F95" s="10" t="s">
        <v>186</v>
      </c>
      <c r="G95" s="11" t="s">
        <v>14</v>
      </c>
      <c r="H95" s="10" t="s">
        <v>187</v>
      </c>
      <c r="I95" s="12" t="str">
        <f>'[7]Res_Ginástica Geral'!H89</f>
        <v>Apto</v>
      </c>
      <c r="J95" s="13" t="str">
        <f>'[7]Res_Atletismo Geral'!H89</f>
        <v>Apto</v>
      </c>
      <c r="K95" s="13" t="str">
        <f>'[7]Res_Natação Geral'!H89</f>
        <v>Apto</v>
      </c>
      <c r="L95" s="14" t="s">
        <v>16</v>
      </c>
      <c r="M95" s="12"/>
      <c r="N95" s="12"/>
      <c r="O95" s="12"/>
      <c r="P95" s="10"/>
      <c r="Q95" s="16">
        <f t="shared" si="2"/>
        <v>4</v>
      </c>
      <c r="R95" s="14" t="s">
        <v>16</v>
      </c>
    </row>
    <row r="96" spans="1:21" ht="15" hidden="1" customHeight="1" x14ac:dyDescent="0.2">
      <c r="A96" s="8" t="s">
        <v>159</v>
      </c>
      <c r="B96" s="10">
        <v>16</v>
      </c>
      <c r="C96" s="95"/>
      <c r="D96" s="10"/>
      <c r="E96" s="17">
        <v>485</v>
      </c>
      <c r="F96" s="17" t="s">
        <v>188</v>
      </c>
      <c r="G96" s="18" t="s">
        <v>21</v>
      </c>
      <c r="H96" s="17" t="s">
        <v>189</v>
      </c>
      <c r="I96" s="20" t="str">
        <f>'[7]Res_Ginástica Geral'!H90</f>
        <v xml:space="preserve"> </v>
      </c>
      <c r="J96" s="21"/>
      <c r="K96" s="21"/>
      <c r="L96" s="22"/>
      <c r="M96" s="20"/>
      <c r="N96" s="12"/>
      <c r="O96" s="20"/>
      <c r="P96" s="10"/>
      <c r="Q96" s="20">
        <f t="shared" si="2"/>
        <v>1</v>
      </c>
      <c r="R96" s="22"/>
    </row>
    <row r="97" spans="1:21" x14ac:dyDescent="0.2">
      <c r="A97" s="8" t="s">
        <v>159</v>
      </c>
      <c r="B97" s="10">
        <v>17</v>
      </c>
      <c r="C97" s="95"/>
      <c r="D97" s="10">
        <v>9</v>
      </c>
      <c r="E97" s="10">
        <v>155</v>
      </c>
      <c r="F97" s="10" t="s">
        <v>190</v>
      </c>
      <c r="G97" s="11" t="s">
        <v>14</v>
      </c>
      <c r="H97" s="10" t="s">
        <v>191</v>
      </c>
      <c r="I97" s="14"/>
      <c r="J97" s="14"/>
      <c r="K97" s="14"/>
      <c r="L97" s="15"/>
      <c r="M97" s="15"/>
      <c r="N97" s="12"/>
      <c r="O97" s="14"/>
      <c r="P97" s="10"/>
      <c r="Q97" s="16">
        <f t="shared" si="2"/>
        <v>0</v>
      </c>
      <c r="R97" s="23"/>
      <c r="U97">
        <v>2</v>
      </c>
    </row>
    <row r="98" spans="1:21" ht="15" hidden="1" customHeight="1" x14ac:dyDescent="0.2">
      <c r="A98" s="8" t="s">
        <v>159</v>
      </c>
      <c r="B98" s="9">
        <v>18</v>
      </c>
      <c r="C98" s="95"/>
      <c r="D98" s="10"/>
      <c r="E98" s="10">
        <v>443</v>
      </c>
      <c r="F98" s="10" t="s">
        <v>192</v>
      </c>
      <c r="G98" s="11" t="s">
        <v>14</v>
      </c>
      <c r="H98" s="10" t="s">
        <v>193</v>
      </c>
      <c r="I98" s="12" t="str">
        <f>'[7]Res_Ginástica Geral'!H92</f>
        <v>Apto</v>
      </c>
      <c r="J98" s="13" t="str">
        <f>'[7]Res_Atletismo Geral'!H92</f>
        <v>Apto</v>
      </c>
      <c r="K98" s="13" t="str">
        <f>'[7]Res_Natação Geral'!H92</f>
        <v>Apto</v>
      </c>
      <c r="L98" s="14" t="s">
        <v>16</v>
      </c>
      <c r="M98" s="12"/>
      <c r="N98" s="12"/>
      <c r="O98" s="12"/>
      <c r="P98" s="10"/>
      <c r="Q98" s="16">
        <f t="shared" si="2"/>
        <v>4</v>
      </c>
      <c r="R98" s="14" t="s">
        <v>16</v>
      </c>
    </row>
    <row r="99" spans="1:21" ht="15" hidden="1" customHeight="1" x14ac:dyDescent="0.2">
      <c r="A99" s="8" t="s">
        <v>159</v>
      </c>
      <c r="B99" s="9">
        <v>19</v>
      </c>
      <c r="C99" s="95"/>
      <c r="D99" s="10"/>
      <c r="E99" s="10">
        <v>534</v>
      </c>
      <c r="F99" s="10" t="s">
        <v>194</v>
      </c>
      <c r="G99" s="11" t="s">
        <v>14</v>
      </c>
      <c r="H99" s="10" t="s">
        <v>195</v>
      </c>
      <c r="I99" s="12" t="str">
        <f>'[7]Res_Ginástica Geral'!H93</f>
        <v>Apto</v>
      </c>
      <c r="J99" s="13" t="str">
        <f>'[7]Res_Atletismo Geral'!H93</f>
        <v>Apto</v>
      </c>
      <c r="K99" s="13" t="str">
        <f>'[7]Res_Natação Geral'!H93</f>
        <v>Apto</v>
      </c>
      <c r="L99" s="14" t="s">
        <v>16</v>
      </c>
      <c r="M99" s="12"/>
      <c r="N99" s="12"/>
      <c r="O99" s="12"/>
      <c r="P99" s="10"/>
      <c r="Q99" s="16">
        <f t="shared" si="2"/>
        <v>4</v>
      </c>
      <c r="R99" s="14" t="s">
        <v>16</v>
      </c>
    </row>
    <row r="100" spans="1:21" x14ac:dyDescent="0.2">
      <c r="A100" s="8" t="s">
        <v>159</v>
      </c>
      <c r="B100" s="10">
        <v>20</v>
      </c>
      <c r="C100" s="95"/>
      <c r="D100" s="10">
        <v>10</v>
      </c>
      <c r="E100" s="10">
        <v>376</v>
      </c>
      <c r="F100" s="10" t="s">
        <v>196</v>
      </c>
      <c r="G100" s="38" t="s">
        <v>197</v>
      </c>
      <c r="H100" s="10" t="s">
        <v>198</v>
      </c>
      <c r="I100" s="14"/>
      <c r="J100" s="14"/>
      <c r="K100" s="14"/>
      <c r="L100" s="14"/>
      <c r="M100" s="12"/>
      <c r="N100" s="12"/>
      <c r="O100" s="12"/>
      <c r="P100" s="10"/>
      <c r="Q100" s="16">
        <f t="shared" si="2"/>
        <v>0</v>
      </c>
      <c r="R100" s="23"/>
      <c r="U100">
        <v>2</v>
      </c>
    </row>
    <row r="101" spans="1:21" ht="15" hidden="1" customHeight="1" x14ac:dyDescent="0.2">
      <c r="A101" s="8" t="s">
        <v>159</v>
      </c>
      <c r="B101" s="9">
        <v>21</v>
      </c>
      <c r="C101" s="95"/>
      <c r="D101" s="10"/>
      <c r="E101" s="10">
        <v>471</v>
      </c>
      <c r="F101" s="10" t="s">
        <v>199</v>
      </c>
      <c r="G101" s="11" t="s">
        <v>14</v>
      </c>
      <c r="H101" s="10" t="s">
        <v>200</v>
      </c>
      <c r="I101" s="14"/>
      <c r="J101" s="14"/>
      <c r="K101" s="14"/>
      <c r="L101" s="14"/>
      <c r="M101" s="14"/>
      <c r="N101" s="12"/>
      <c r="O101" s="15"/>
      <c r="P101" s="10"/>
      <c r="Q101" s="16">
        <f t="shared" si="2"/>
        <v>0</v>
      </c>
      <c r="R101" s="14"/>
      <c r="U101">
        <v>2</v>
      </c>
    </row>
    <row r="102" spans="1:21" ht="15" hidden="1" customHeight="1" x14ac:dyDescent="0.2">
      <c r="A102" s="8" t="s">
        <v>159</v>
      </c>
      <c r="B102" s="10">
        <v>22</v>
      </c>
      <c r="C102" s="95"/>
      <c r="D102" s="10"/>
      <c r="E102" s="10">
        <v>466</v>
      </c>
      <c r="F102" s="10" t="s">
        <v>201</v>
      </c>
      <c r="G102" s="11" t="s">
        <v>14</v>
      </c>
      <c r="H102" s="10" t="s">
        <v>202</v>
      </c>
      <c r="I102" s="12" t="str">
        <f>'[7]Res_Ginástica Geral'!H20</f>
        <v>Apto</v>
      </c>
      <c r="J102" s="13" t="str">
        <f>'[7]Res_Atletismo Geral'!H20</f>
        <v>Inapto</v>
      </c>
      <c r="K102" s="13" t="str">
        <f>'[7]Res_Natação Geral'!H20</f>
        <v>Apto</v>
      </c>
      <c r="L102" s="14" t="s">
        <v>16</v>
      </c>
      <c r="M102" s="12"/>
      <c r="N102" s="12"/>
      <c r="O102" s="14" t="s">
        <v>16</v>
      </c>
      <c r="P102" s="10"/>
      <c r="Q102" s="16">
        <f t="shared" si="2"/>
        <v>5</v>
      </c>
      <c r="R102" s="14" t="s">
        <v>17</v>
      </c>
      <c r="U102">
        <v>1</v>
      </c>
    </row>
    <row r="103" spans="1:21" ht="15" hidden="1" customHeight="1" x14ac:dyDescent="0.2">
      <c r="A103" s="8" t="s">
        <v>159</v>
      </c>
      <c r="B103" s="10">
        <v>23</v>
      </c>
      <c r="C103" s="95"/>
      <c r="D103" s="10"/>
      <c r="E103" s="10">
        <v>164</v>
      </c>
      <c r="F103" s="10" t="s">
        <v>203</v>
      </c>
      <c r="G103" s="11" t="s">
        <v>14</v>
      </c>
      <c r="H103" s="10" t="s">
        <v>204</v>
      </c>
      <c r="I103" s="12" t="str">
        <f>'[7]Res_Ginástica Geral'!H97</f>
        <v>Apto</v>
      </c>
      <c r="J103" s="13" t="str">
        <f>'[7]Res_Atletismo Geral'!H97</f>
        <v>Apto</v>
      </c>
      <c r="K103" s="13" t="str">
        <f>'[7]Res_Natação Geral'!H97</f>
        <v>Apto</v>
      </c>
      <c r="L103" s="14" t="s">
        <v>16</v>
      </c>
      <c r="M103" s="12"/>
      <c r="N103" s="12"/>
      <c r="O103" s="12"/>
      <c r="P103" s="10"/>
      <c r="Q103" s="16">
        <f t="shared" si="2"/>
        <v>4</v>
      </c>
      <c r="R103" s="14" t="s">
        <v>17</v>
      </c>
    </row>
    <row r="104" spans="1:21" ht="15" hidden="1" customHeight="1" x14ac:dyDescent="0.2">
      <c r="A104" s="8" t="s">
        <v>159</v>
      </c>
      <c r="B104" s="10">
        <v>24</v>
      </c>
      <c r="C104" s="95"/>
      <c r="D104" s="10"/>
      <c r="E104" s="10">
        <v>100</v>
      </c>
      <c r="F104" s="10" t="s">
        <v>205</v>
      </c>
      <c r="G104" s="11" t="s">
        <v>14</v>
      </c>
      <c r="H104" s="10" t="s">
        <v>206</v>
      </c>
      <c r="I104" s="12" t="str">
        <f>'[7]Res_Ginástica Geral'!H374</f>
        <v>Apto</v>
      </c>
      <c r="J104" s="13" t="str">
        <f>'[7]Res_Atletismo Geral'!H374</f>
        <v>Inapto</v>
      </c>
      <c r="K104" s="13" t="str">
        <f>'[7]Res_Natação Geral'!H374</f>
        <v>Apto</v>
      </c>
      <c r="L104" s="12"/>
      <c r="M104" s="14" t="s">
        <v>17</v>
      </c>
      <c r="N104" s="12"/>
      <c r="O104" s="14" t="s">
        <v>16</v>
      </c>
      <c r="P104" s="10"/>
      <c r="Q104" s="16">
        <f t="shared" si="2"/>
        <v>5</v>
      </c>
      <c r="R104" s="14" t="s">
        <v>17</v>
      </c>
      <c r="U104">
        <v>1</v>
      </c>
    </row>
    <row r="105" spans="1:21" ht="15" hidden="1" customHeight="1" x14ac:dyDescent="0.2">
      <c r="A105" s="8" t="s">
        <v>159</v>
      </c>
      <c r="B105" s="9">
        <v>25</v>
      </c>
      <c r="C105" s="95"/>
      <c r="D105" s="10"/>
      <c r="E105" s="10">
        <v>62</v>
      </c>
      <c r="F105" s="10" t="s">
        <v>207</v>
      </c>
      <c r="G105" s="11" t="s">
        <v>14</v>
      </c>
      <c r="H105" s="10" t="s">
        <v>208</v>
      </c>
      <c r="I105" s="12" t="str">
        <f>'[7]Res_Ginástica Geral'!H99</f>
        <v>Apto</v>
      </c>
      <c r="J105" s="13" t="str">
        <f>'[7]Res_Atletismo Geral'!H99</f>
        <v>Apto</v>
      </c>
      <c r="K105" s="13" t="str">
        <f>'[7]Res_Natação Geral'!H99</f>
        <v>Apto</v>
      </c>
      <c r="L105" s="14" t="s">
        <v>16</v>
      </c>
      <c r="M105" s="12"/>
      <c r="N105" s="12"/>
      <c r="O105" s="12"/>
      <c r="P105" s="10"/>
      <c r="Q105" s="16">
        <f t="shared" si="2"/>
        <v>4</v>
      </c>
      <c r="R105" s="14" t="s">
        <v>17</v>
      </c>
    </row>
    <row r="106" spans="1:21" ht="15" hidden="1" customHeight="1" x14ac:dyDescent="0.2">
      <c r="A106" s="8" t="s">
        <v>159</v>
      </c>
      <c r="B106" s="9">
        <v>26</v>
      </c>
      <c r="C106" s="95"/>
      <c r="D106" s="10"/>
      <c r="E106" s="10">
        <v>124</v>
      </c>
      <c r="F106" s="10" t="s">
        <v>209</v>
      </c>
      <c r="G106" s="11" t="s">
        <v>14</v>
      </c>
      <c r="H106" s="10" t="s">
        <v>210</v>
      </c>
      <c r="I106" s="12" t="str">
        <f>'[7]Res_Ginástica Geral'!H100</f>
        <v>Apto</v>
      </c>
      <c r="J106" s="13" t="str">
        <f>'[7]Res_Atletismo Geral'!H100</f>
        <v>Apto</v>
      </c>
      <c r="K106" s="13" t="str">
        <f>'[7]Res_Natação Geral'!H100</f>
        <v>Apto</v>
      </c>
      <c r="L106" s="14" t="s">
        <v>16</v>
      </c>
      <c r="M106" s="12"/>
      <c r="N106" s="12"/>
      <c r="O106" s="12"/>
      <c r="P106" s="10"/>
      <c r="Q106" s="16">
        <f t="shared" si="2"/>
        <v>4</v>
      </c>
      <c r="R106" s="14" t="s">
        <v>17</v>
      </c>
    </row>
    <row r="107" spans="1:21" ht="15" hidden="1" customHeight="1" x14ac:dyDescent="0.2">
      <c r="A107" s="8" t="s">
        <v>159</v>
      </c>
      <c r="B107" s="10">
        <v>27</v>
      </c>
      <c r="C107" s="95"/>
      <c r="D107" s="10"/>
      <c r="E107" s="10">
        <v>557</v>
      </c>
      <c r="F107" s="10" t="s">
        <v>211</v>
      </c>
      <c r="G107" s="11" t="s">
        <v>14</v>
      </c>
      <c r="H107" s="10" t="s">
        <v>212</v>
      </c>
      <c r="I107" s="12" t="str">
        <f>'[7]Res_Ginástica Geral'!H22</f>
        <v>Apto</v>
      </c>
      <c r="J107" s="13" t="str">
        <f>'[7]Res_Atletismo Geral'!H22</f>
        <v>Apto</v>
      </c>
      <c r="K107" s="13" t="str">
        <f>'[7]Res_Natação Geral'!H22</f>
        <v>Inapto</v>
      </c>
      <c r="L107" s="14" t="s">
        <v>16</v>
      </c>
      <c r="M107" s="12"/>
      <c r="N107" s="12"/>
      <c r="O107" s="14" t="s">
        <v>16</v>
      </c>
      <c r="P107" s="10"/>
      <c r="Q107" s="16">
        <f t="shared" si="2"/>
        <v>5</v>
      </c>
      <c r="R107" s="14" t="s">
        <v>17</v>
      </c>
      <c r="U107">
        <v>1</v>
      </c>
    </row>
    <row r="108" spans="1:21" ht="15" hidden="1" customHeight="1" x14ac:dyDescent="0.2">
      <c r="A108" s="8" t="s">
        <v>159</v>
      </c>
      <c r="B108" s="10">
        <v>28</v>
      </c>
      <c r="C108" s="95"/>
      <c r="D108" s="10"/>
      <c r="E108" s="10">
        <v>95</v>
      </c>
      <c r="F108" s="10" t="s">
        <v>213</v>
      </c>
      <c r="G108" s="11" t="s">
        <v>14</v>
      </c>
      <c r="H108" s="10" t="s">
        <v>214</v>
      </c>
      <c r="I108" s="12" t="str">
        <f>'[7]Res_Ginástica Geral'!H207</f>
        <v>Apto</v>
      </c>
      <c r="J108" s="13" t="str">
        <f>'[7]Res_Atletismo Geral'!H207</f>
        <v>Inapto</v>
      </c>
      <c r="K108" s="13" t="str">
        <f>'[7]Res_Natação Geral'!H207</f>
        <v>Apto</v>
      </c>
      <c r="L108" s="14" t="s">
        <v>16</v>
      </c>
      <c r="M108" s="14" t="s">
        <v>16</v>
      </c>
      <c r="N108" s="12"/>
      <c r="O108" s="15"/>
      <c r="P108" s="10"/>
      <c r="Q108" s="16">
        <f t="shared" si="2"/>
        <v>5</v>
      </c>
      <c r="R108" s="14" t="s">
        <v>17</v>
      </c>
      <c r="U108">
        <v>1</v>
      </c>
    </row>
    <row r="109" spans="1:21" ht="15" hidden="1" customHeight="1" x14ac:dyDescent="0.2">
      <c r="A109" s="8" t="s">
        <v>159</v>
      </c>
      <c r="B109" s="9">
        <v>29</v>
      </c>
      <c r="C109" s="95"/>
      <c r="D109" s="10"/>
      <c r="E109" s="10">
        <v>291</v>
      </c>
      <c r="F109" s="10" t="s">
        <v>215</v>
      </c>
      <c r="G109" s="11" t="s">
        <v>14</v>
      </c>
      <c r="H109" s="10" t="s">
        <v>216</v>
      </c>
      <c r="I109" s="12" t="str">
        <f>'[7]Res_Ginástica Geral'!H103</f>
        <v>Apto</v>
      </c>
      <c r="J109" s="13" t="str">
        <f>'[7]Res_Atletismo Geral'!H103</f>
        <v>Apto</v>
      </c>
      <c r="K109" s="13" t="str">
        <f>'[7]Res_Natação Geral'!H103</f>
        <v>Apto</v>
      </c>
      <c r="L109" s="14" t="s">
        <v>16</v>
      </c>
      <c r="M109" s="12"/>
      <c r="N109" s="12"/>
      <c r="O109" s="12"/>
      <c r="P109" s="10"/>
      <c r="Q109" s="16">
        <f t="shared" si="2"/>
        <v>4</v>
      </c>
      <c r="R109" s="14" t="s">
        <v>17</v>
      </c>
    </row>
    <row r="110" spans="1:21" ht="15" hidden="1" customHeight="1" x14ac:dyDescent="0.2">
      <c r="A110" s="8" t="s">
        <v>159</v>
      </c>
      <c r="B110" s="10">
        <v>30</v>
      </c>
      <c r="C110" s="95"/>
      <c r="D110" s="10"/>
      <c r="E110" s="10">
        <v>551</v>
      </c>
      <c r="F110" s="10" t="s">
        <v>217</v>
      </c>
      <c r="G110" s="11" t="s">
        <v>14</v>
      </c>
      <c r="H110" s="10" t="s">
        <v>218</v>
      </c>
      <c r="I110" s="12" t="str">
        <f>'[7]Res_Ginástica Geral'!H421</f>
        <v>Inapto</v>
      </c>
      <c r="J110" s="13" t="str">
        <f>'[7]Res_Atletismo Geral'!H421</f>
        <v>Apto</v>
      </c>
      <c r="K110" s="13" t="str">
        <f>'[7]Res_Natação Geral'!H421</f>
        <v>Apto</v>
      </c>
      <c r="L110" s="15"/>
      <c r="M110" s="14" t="s">
        <v>16</v>
      </c>
      <c r="N110" s="12"/>
      <c r="O110" s="15"/>
      <c r="P110" s="10"/>
      <c r="Q110" s="16">
        <f t="shared" si="2"/>
        <v>4</v>
      </c>
      <c r="R110" s="14" t="s">
        <v>17</v>
      </c>
      <c r="U110">
        <v>1</v>
      </c>
    </row>
    <row r="111" spans="1:21" ht="15" hidden="1" customHeight="1" x14ac:dyDescent="0.2">
      <c r="A111" s="8" t="s">
        <v>159</v>
      </c>
      <c r="B111" s="10">
        <v>31</v>
      </c>
      <c r="C111" s="95"/>
      <c r="D111" s="10"/>
      <c r="E111" s="17">
        <v>440</v>
      </c>
      <c r="F111" s="17" t="s">
        <v>217</v>
      </c>
      <c r="G111" s="18" t="s">
        <v>34</v>
      </c>
      <c r="H111" s="17" t="s">
        <v>218</v>
      </c>
      <c r="I111" s="21"/>
      <c r="J111" s="21"/>
      <c r="K111" s="21"/>
      <c r="L111" s="21"/>
      <c r="M111" s="21"/>
      <c r="N111" s="12"/>
      <c r="O111" s="21"/>
      <c r="P111" s="10"/>
      <c r="Q111" s="20">
        <f t="shared" si="2"/>
        <v>0</v>
      </c>
      <c r="R111" s="22" t="s">
        <v>17</v>
      </c>
      <c r="U111" s="25">
        <v>1</v>
      </c>
    </row>
    <row r="112" spans="1:21" ht="15" hidden="1" customHeight="1" x14ac:dyDescent="0.2">
      <c r="A112" s="8" t="s">
        <v>159</v>
      </c>
      <c r="B112" s="9">
        <v>32</v>
      </c>
      <c r="C112" s="95"/>
      <c r="D112" s="10"/>
      <c r="E112" s="10">
        <v>41</v>
      </c>
      <c r="F112" s="10" t="s">
        <v>219</v>
      </c>
      <c r="G112" s="11" t="s">
        <v>14</v>
      </c>
      <c r="H112" s="10" t="s">
        <v>220</v>
      </c>
      <c r="I112" s="14"/>
      <c r="J112" s="14"/>
      <c r="K112" s="14"/>
      <c r="L112" s="14"/>
      <c r="M112" s="14"/>
      <c r="N112" s="12"/>
      <c r="O112" s="15"/>
      <c r="P112" s="10"/>
      <c r="Q112" s="16">
        <f t="shared" si="2"/>
        <v>0</v>
      </c>
      <c r="R112" s="14"/>
      <c r="U112">
        <v>2</v>
      </c>
    </row>
    <row r="113" spans="1:21" ht="15" hidden="1" customHeight="1" x14ac:dyDescent="0.2">
      <c r="A113" s="8" t="s">
        <v>159</v>
      </c>
      <c r="B113" s="10">
        <v>33</v>
      </c>
      <c r="C113" s="95"/>
      <c r="D113" s="10"/>
      <c r="E113" s="10">
        <v>9</v>
      </c>
      <c r="F113" s="10" t="s">
        <v>221</v>
      </c>
      <c r="G113" s="11" t="s">
        <v>14</v>
      </c>
      <c r="H113" s="10" t="s">
        <v>222</v>
      </c>
      <c r="I113" s="14"/>
      <c r="J113" s="14"/>
      <c r="K113" s="14"/>
      <c r="L113" s="14"/>
      <c r="M113" s="12"/>
      <c r="N113" s="12"/>
      <c r="O113" s="15"/>
      <c r="P113" s="10"/>
      <c r="Q113" s="16">
        <f t="shared" si="2"/>
        <v>0</v>
      </c>
      <c r="R113" s="14"/>
      <c r="U113">
        <v>2</v>
      </c>
    </row>
    <row r="114" spans="1:21" ht="15" hidden="1" customHeight="1" x14ac:dyDescent="0.2">
      <c r="A114" s="8" t="s">
        <v>159</v>
      </c>
      <c r="B114" s="10">
        <v>34</v>
      </c>
      <c r="C114" s="95"/>
      <c r="D114" s="10"/>
      <c r="E114" s="10">
        <v>391</v>
      </c>
      <c r="F114" s="10" t="s">
        <v>223</v>
      </c>
      <c r="G114" s="11" t="s">
        <v>14</v>
      </c>
      <c r="H114" s="10" t="s">
        <v>224</v>
      </c>
      <c r="I114" s="14"/>
      <c r="J114" s="13" t="str">
        <f>'[7]Res_Atletismo Geral'!H214</f>
        <v>Inapto</v>
      </c>
      <c r="K114" s="13" t="str">
        <f>'[7]Res_Natação Geral'!H214</f>
        <v>Apto</v>
      </c>
      <c r="L114" s="14" t="s">
        <v>16</v>
      </c>
      <c r="M114" s="14" t="s">
        <v>16</v>
      </c>
      <c r="N114" s="12"/>
      <c r="O114" s="15"/>
      <c r="P114" s="10"/>
      <c r="Q114" s="16">
        <f t="shared" si="2"/>
        <v>4</v>
      </c>
      <c r="R114" s="14" t="s">
        <v>17</v>
      </c>
      <c r="U114">
        <v>1</v>
      </c>
    </row>
    <row r="115" spans="1:21" ht="15" hidden="1" customHeight="1" x14ac:dyDescent="0.2">
      <c r="A115" s="8" t="s">
        <v>159</v>
      </c>
      <c r="B115" s="9">
        <v>35</v>
      </c>
      <c r="C115" s="95"/>
      <c r="D115" s="10"/>
      <c r="E115" s="10">
        <v>576</v>
      </c>
      <c r="F115" s="10" t="s">
        <v>225</v>
      </c>
      <c r="G115" s="11" t="s">
        <v>14</v>
      </c>
      <c r="H115" s="10" t="s">
        <v>226</v>
      </c>
      <c r="I115" s="14"/>
      <c r="J115" s="14"/>
      <c r="K115" s="13" t="str">
        <f>'[7]Res_Natação Geral'!H225</f>
        <v>Apto</v>
      </c>
      <c r="L115" s="14"/>
      <c r="M115" s="14"/>
      <c r="N115" s="12"/>
      <c r="O115" s="15"/>
      <c r="P115" s="10"/>
      <c r="Q115" s="16">
        <f t="shared" si="2"/>
        <v>1</v>
      </c>
      <c r="R115" s="14" t="s">
        <v>17</v>
      </c>
      <c r="U115">
        <v>1</v>
      </c>
    </row>
    <row r="116" spans="1:21" ht="15" hidden="1" customHeight="1" x14ac:dyDescent="0.2">
      <c r="A116" s="8" t="s">
        <v>159</v>
      </c>
      <c r="B116" s="10">
        <v>36</v>
      </c>
      <c r="C116" s="95"/>
      <c r="D116" s="10"/>
      <c r="E116" s="10">
        <v>281</v>
      </c>
      <c r="F116" s="10" t="s">
        <v>227</v>
      </c>
      <c r="G116" s="11" t="s">
        <v>14</v>
      </c>
      <c r="H116" s="10" t="s">
        <v>228</v>
      </c>
      <c r="I116" s="12" t="str">
        <f>'[7]Res_Ginástica Geral'!H110</f>
        <v>Apto</v>
      </c>
      <c r="J116" s="13" t="str">
        <f>'[7]Res_Atletismo Geral'!H110</f>
        <v>Apto</v>
      </c>
      <c r="K116" s="13" t="str">
        <f>'[7]Res_Natação Geral'!H110</f>
        <v>Apto</v>
      </c>
      <c r="L116" s="14" t="s">
        <v>16</v>
      </c>
      <c r="M116" s="12"/>
      <c r="N116" s="12"/>
      <c r="O116" s="12"/>
      <c r="P116" s="10"/>
      <c r="Q116" s="16">
        <f t="shared" si="2"/>
        <v>4</v>
      </c>
      <c r="R116" s="14" t="s">
        <v>16</v>
      </c>
    </row>
    <row r="117" spans="1:21" ht="15" hidden="1" customHeight="1" x14ac:dyDescent="0.2">
      <c r="A117" s="8" t="s">
        <v>159</v>
      </c>
      <c r="B117" s="9">
        <v>37</v>
      </c>
      <c r="C117" s="95"/>
      <c r="D117" s="10"/>
      <c r="E117" s="10">
        <v>469</v>
      </c>
      <c r="F117" s="10" t="s">
        <v>229</v>
      </c>
      <c r="G117" s="11" t="s">
        <v>14</v>
      </c>
      <c r="H117" s="10" t="s">
        <v>230</v>
      </c>
      <c r="I117" s="12" t="str">
        <f>'[7]Res_Ginástica Geral'!H111</f>
        <v>Apto</v>
      </c>
      <c r="J117" s="13" t="str">
        <f>'[7]Res_Atletismo Geral'!H111</f>
        <v>Apto</v>
      </c>
      <c r="K117" s="13" t="str">
        <f>'[7]Res_Natação Geral'!H111</f>
        <v>Apto</v>
      </c>
      <c r="L117" s="14" t="s">
        <v>16</v>
      </c>
      <c r="M117" s="12"/>
      <c r="N117" s="12"/>
      <c r="O117" s="12"/>
      <c r="P117" s="10"/>
      <c r="Q117" s="16">
        <f t="shared" si="2"/>
        <v>4</v>
      </c>
      <c r="R117" s="14" t="s">
        <v>16</v>
      </c>
    </row>
    <row r="118" spans="1:21" ht="15" hidden="1" customHeight="1" x14ac:dyDescent="0.2">
      <c r="A118" s="8" t="s">
        <v>159</v>
      </c>
      <c r="B118" s="10">
        <v>38</v>
      </c>
      <c r="C118" s="95"/>
      <c r="D118" s="10"/>
      <c r="E118" s="10">
        <v>166</v>
      </c>
      <c r="F118" s="10" t="s">
        <v>231</v>
      </c>
      <c r="G118" s="11" t="s">
        <v>14</v>
      </c>
      <c r="H118" s="10" t="s">
        <v>232</v>
      </c>
      <c r="I118" s="14"/>
      <c r="J118" s="14"/>
      <c r="K118" s="14"/>
      <c r="L118" s="14"/>
      <c r="M118" s="12"/>
      <c r="N118" s="12"/>
      <c r="O118" s="15"/>
      <c r="P118" s="10"/>
      <c r="Q118" s="16">
        <f t="shared" si="2"/>
        <v>0</v>
      </c>
      <c r="R118" s="14"/>
      <c r="U118">
        <v>2</v>
      </c>
    </row>
    <row r="119" spans="1:21" ht="15" hidden="1" customHeight="1" x14ac:dyDescent="0.2">
      <c r="A119" s="8" t="s">
        <v>159</v>
      </c>
      <c r="B119" s="9">
        <v>39</v>
      </c>
      <c r="C119" s="95"/>
      <c r="D119" s="10"/>
      <c r="E119" s="10">
        <v>383</v>
      </c>
      <c r="F119" s="10" t="s">
        <v>233</v>
      </c>
      <c r="G119" s="11" t="s">
        <v>14</v>
      </c>
      <c r="H119" s="10" t="s">
        <v>234</v>
      </c>
      <c r="I119" s="12" t="str">
        <f>'[7]Res_Ginástica Geral'!H113</f>
        <v>Apto</v>
      </c>
      <c r="J119" s="13" t="str">
        <f>'[7]Res_Atletismo Geral'!H113</f>
        <v>Apto</v>
      </c>
      <c r="K119" s="13" t="str">
        <f>'[7]Res_Natação Geral'!H113</f>
        <v>Apto</v>
      </c>
      <c r="L119" s="14" t="s">
        <v>16</v>
      </c>
      <c r="M119" s="12"/>
      <c r="N119" s="12"/>
      <c r="O119" s="12"/>
      <c r="P119" s="10"/>
      <c r="Q119" s="16">
        <f t="shared" si="2"/>
        <v>4</v>
      </c>
      <c r="R119" s="14" t="s">
        <v>16</v>
      </c>
    </row>
    <row r="120" spans="1:21" ht="15" hidden="1" customHeight="1" x14ac:dyDescent="0.2">
      <c r="A120" s="8" t="s">
        <v>159</v>
      </c>
      <c r="B120" s="9">
        <v>40</v>
      </c>
      <c r="C120" s="95"/>
      <c r="D120" s="10"/>
      <c r="E120" s="10">
        <v>604</v>
      </c>
      <c r="F120" s="10" t="s">
        <v>235</v>
      </c>
      <c r="G120" s="11" t="s">
        <v>14</v>
      </c>
      <c r="H120" s="10" t="s">
        <v>236</v>
      </c>
      <c r="I120" s="12" t="str">
        <f>'[7]Res_Ginástica Geral'!H114</f>
        <v>Apto</v>
      </c>
      <c r="J120" s="13" t="str">
        <f>'[7]Res_Atletismo Geral'!H114</f>
        <v>Apto</v>
      </c>
      <c r="K120" s="13" t="str">
        <f>'[7]Res_Natação Geral'!H114</f>
        <v>Apto</v>
      </c>
      <c r="L120" s="14" t="s">
        <v>16</v>
      </c>
      <c r="M120" s="12"/>
      <c r="N120" s="12"/>
      <c r="O120" s="12"/>
      <c r="P120" s="10"/>
      <c r="Q120" s="16">
        <f t="shared" si="2"/>
        <v>4</v>
      </c>
      <c r="R120" s="14" t="s">
        <v>16</v>
      </c>
    </row>
    <row r="121" spans="1:21" x14ac:dyDescent="0.2">
      <c r="A121" s="8" t="s">
        <v>159</v>
      </c>
      <c r="B121" s="9">
        <v>41</v>
      </c>
      <c r="C121" s="95"/>
      <c r="D121" s="10">
        <v>11</v>
      </c>
      <c r="E121" s="10">
        <v>543</v>
      </c>
      <c r="F121" s="10" t="s">
        <v>237</v>
      </c>
      <c r="G121" s="11" t="s">
        <v>14</v>
      </c>
      <c r="H121" s="10" t="s">
        <v>238</v>
      </c>
      <c r="I121" s="14"/>
      <c r="J121" s="14"/>
      <c r="K121" s="14"/>
      <c r="L121" s="14"/>
      <c r="M121" s="12"/>
      <c r="N121" s="12"/>
      <c r="O121" s="12"/>
      <c r="P121" s="10"/>
      <c r="Q121" s="16">
        <f t="shared" si="2"/>
        <v>0</v>
      </c>
      <c r="R121" s="23"/>
      <c r="U121">
        <v>2</v>
      </c>
    </row>
    <row r="122" spans="1:21" ht="15" hidden="1" customHeight="1" x14ac:dyDescent="0.2">
      <c r="A122" s="8" t="s">
        <v>159</v>
      </c>
      <c r="B122" s="10">
        <v>42</v>
      </c>
      <c r="C122" s="95"/>
      <c r="D122" s="10"/>
      <c r="E122" s="17">
        <v>541</v>
      </c>
      <c r="F122" s="17" t="s">
        <v>239</v>
      </c>
      <c r="G122" s="18" t="s">
        <v>34</v>
      </c>
      <c r="H122" s="17" t="s">
        <v>240</v>
      </c>
      <c r="I122" s="20" t="str">
        <f>'[7]Res_Ginástica Geral'!H116</f>
        <v xml:space="preserve"> </v>
      </c>
      <c r="J122" s="21"/>
      <c r="K122" s="21"/>
      <c r="L122" s="22"/>
      <c r="M122" s="20"/>
      <c r="N122" s="12"/>
      <c r="O122" s="20"/>
      <c r="P122" s="10"/>
      <c r="Q122" s="20">
        <f t="shared" si="2"/>
        <v>1</v>
      </c>
      <c r="R122" s="22"/>
    </row>
    <row r="123" spans="1:21" ht="15" hidden="1" customHeight="1" x14ac:dyDescent="0.2">
      <c r="A123" s="8" t="s">
        <v>159</v>
      </c>
      <c r="B123" s="10">
        <v>43</v>
      </c>
      <c r="C123" s="95"/>
      <c r="D123" s="10"/>
      <c r="E123" s="17">
        <v>259</v>
      </c>
      <c r="F123" s="17" t="s">
        <v>241</v>
      </c>
      <c r="G123" s="18" t="s">
        <v>34</v>
      </c>
      <c r="H123" s="17" t="s">
        <v>242</v>
      </c>
      <c r="I123" s="20" t="str">
        <f>'[7]Res_Ginástica Geral'!H117</f>
        <v xml:space="preserve"> </v>
      </c>
      <c r="J123" s="21"/>
      <c r="K123" s="21"/>
      <c r="L123" s="22"/>
      <c r="M123" s="20"/>
      <c r="N123" s="12"/>
      <c r="O123" s="20"/>
      <c r="P123" s="10"/>
      <c r="Q123" s="20">
        <f t="shared" si="2"/>
        <v>1</v>
      </c>
      <c r="R123" s="22"/>
    </row>
    <row r="124" spans="1:21" ht="15" hidden="1" customHeight="1" x14ac:dyDescent="0.2">
      <c r="A124" s="8" t="s">
        <v>159</v>
      </c>
      <c r="B124" s="10">
        <v>44</v>
      </c>
      <c r="C124" s="95"/>
      <c r="D124" s="10"/>
      <c r="E124" s="17">
        <v>57</v>
      </c>
      <c r="F124" s="17" t="s">
        <v>243</v>
      </c>
      <c r="G124" s="18" t="s">
        <v>34</v>
      </c>
      <c r="H124" s="17" t="s">
        <v>244</v>
      </c>
      <c r="I124" s="20" t="str">
        <f>'[7]Res_Ginástica Geral'!H118</f>
        <v xml:space="preserve"> </v>
      </c>
      <c r="J124" s="21"/>
      <c r="K124" s="21"/>
      <c r="L124" s="22"/>
      <c r="M124" s="20"/>
      <c r="N124" s="12"/>
      <c r="O124" s="20"/>
      <c r="P124" s="10"/>
      <c r="Q124" s="20">
        <f t="shared" si="2"/>
        <v>1</v>
      </c>
      <c r="R124" s="22"/>
      <c r="S124" s="26" t="s">
        <v>159</v>
      </c>
    </row>
    <row r="125" spans="1:21" ht="16" hidden="1" customHeight="1" x14ac:dyDescent="0.2">
      <c r="A125" s="28"/>
      <c r="B125" s="28"/>
      <c r="C125" s="95"/>
      <c r="D125" s="10"/>
      <c r="E125" s="28"/>
      <c r="F125" s="28"/>
      <c r="G125" s="36"/>
      <c r="H125" s="28"/>
      <c r="I125" s="30" t="s">
        <v>8</v>
      </c>
      <c r="J125" s="30" t="s">
        <v>87</v>
      </c>
      <c r="K125" s="30" t="s">
        <v>88</v>
      </c>
      <c r="L125" s="30" t="s">
        <v>89</v>
      </c>
      <c r="M125" s="31" t="s">
        <v>90</v>
      </c>
      <c r="N125" s="12"/>
      <c r="O125" s="30" t="s">
        <v>92</v>
      </c>
      <c r="P125" s="10"/>
      <c r="Q125" s="30" t="s">
        <v>10</v>
      </c>
      <c r="R125" s="30" t="s">
        <v>93</v>
      </c>
      <c r="S125" s="26">
        <f>COUNTA(Q81:Q124)</f>
        <v>44</v>
      </c>
      <c r="T125" s="32">
        <f>(44-1)</f>
        <v>43</v>
      </c>
    </row>
    <row r="126" spans="1:21" ht="15" hidden="1" customHeight="1" x14ac:dyDescent="0.2">
      <c r="A126" s="8" t="s">
        <v>245</v>
      </c>
      <c r="B126" s="10">
        <v>1</v>
      </c>
      <c r="C126" s="95"/>
      <c r="D126" s="10"/>
      <c r="E126" s="17">
        <v>592</v>
      </c>
      <c r="F126" s="17" t="s">
        <v>246</v>
      </c>
      <c r="G126" s="18" t="s">
        <v>21</v>
      </c>
      <c r="H126" s="17" t="s">
        <v>247</v>
      </c>
      <c r="I126" s="20" t="str">
        <f>'[7]Res_Ginástica Geral'!H120</f>
        <v xml:space="preserve"> </v>
      </c>
      <c r="J126" s="21"/>
      <c r="K126" s="21"/>
      <c r="L126" s="22"/>
      <c r="M126" s="20"/>
      <c r="N126" s="12"/>
      <c r="O126" s="20"/>
      <c r="P126" s="10"/>
      <c r="Q126" s="20">
        <f t="shared" ref="Q126:Q168" si="3">COUNTA(I126:O126)</f>
        <v>1</v>
      </c>
      <c r="R126" s="22"/>
    </row>
    <row r="127" spans="1:21" ht="15" hidden="1" customHeight="1" x14ac:dyDescent="0.2">
      <c r="A127" s="8" t="s">
        <v>245</v>
      </c>
      <c r="B127" s="10">
        <v>2</v>
      </c>
      <c r="C127" s="95"/>
      <c r="D127" s="10"/>
      <c r="E127" s="17">
        <v>10</v>
      </c>
      <c r="F127" s="17" t="s">
        <v>248</v>
      </c>
      <c r="G127" s="18" t="s">
        <v>21</v>
      </c>
      <c r="H127" s="17" t="s">
        <v>249</v>
      </c>
      <c r="I127" s="20" t="str">
        <f>'[7]Res_Ginástica Geral'!H121</f>
        <v xml:space="preserve"> </v>
      </c>
      <c r="J127" s="21"/>
      <c r="K127" s="21"/>
      <c r="L127" s="22"/>
      <c r="M127" s="20"/>
      <c r="N127" s="12"/>
      <c r="O127" s="20"/>
      <c r="P127" s="10"/>
      <c r="Q127" s="20">
        <f t="shared" si="3"/>
        <v>1</v>
      </c>
      <c r="R127" s="22"/>
    </row>
    <row r="128" spans="1:21" ht="15" hidden="1" customHeight="1" x14ac:dyDescent="0.2">
      <c r="A128" s="8" t="s">
        <v>245</v>
      </c>
      <c r="B128" s="9">
        <v>3</v>
      </c>
      <c r="C128" s="95"/>
      <c r="D128" s="10"/>
      <c r="E128" s="10">
        <v>128</v>
      </c>
      <c r="F128" s="10" t="s">
        <v>250</v>
      </c>
      <c r="G128" s="11" t="s">
        <v>14</v>
      </c>
      <c r="H128" s="10" t="s">
        <v>251</v>
      </c>
      <c r="I128" s="12" t="str">
        <f>'[7]Res_Ginástica Geral'!H122</f>
        <v>Apto</v>
      </c>
      <c r="J128" s="13" t="str">
        <f>'[7]Res_Atletismo Geral'!H122</f>
        <v>Apto</v>
      </c>
      <c r="K128" s="13" t="str">
        <f>'[7]Res_Natação Geral'!H122</f>
        <v>Apto</v>
      </c>
      <c r="L128" s="14" t="s">
        <v>16</v>
      </c>
      <c r="M128" s="12"/>
      <c r="N128" s="12"/>
      <c r="O128" s="12"/>
      <c r="P128" s="10"/>
      <c r="Q128" s="16">
        <f t="shared" si="3"/>
        <v>4</v>
      </c>
      <c r="R128" s="14" t="s">
        <v>16</v>
      </c>
    </row>
    <row r="129" spans="1:21" ht="15" hidden="1" customHeight="1" x14ac:dyDescent="0.2">
      <c r="A129" s="8" t="s">
        <v>245</v>
      </c>
      <c r="B129" s="10">
        <v>4</v>
      </c>
      <c r="C129" s="95"/>
      <c r="D129" s="10"/>
      <c r="E129" s="17">
        <v>475</v>
      </c>
      <c r="F129" s="17" t="s">
        <v>252</v>
      </c>
      <c r="G129" s="18" t="s">
        <v>34</v>
      </c>
      <c r="H129" s="17" t="s">
        <v>253</v>
      </c>
      <c r="I129" s="20" t="str">
        <f>'[7]Res_Ginástica Geral'!H123</f>
        <v xml:space="preserve"> </v>
      </c>
      <c r="J129" s="21"/>
      <c r="K129" s="21"/>
      <c r="L129" s="22"/>
      <c r="M129" s="20"/>
      <c r="N129" s="12"/>
      <c r="O129" s="20"/>
      <c r="P129" s="10"/>
      <c r="Q129" s="20">
        <f t="shared" si="3"/>
        <v>1</v>
      </c>
      <c r="R129" s="22"/>
    </row>
    <row r="130" spans="1:21" ht="15" hidden="1" customHeight="1" x14ac:dyDescent="0.2">
      <c r="A130" s="8" t="s">
        <v>245</v>
      </c>
      <c r="B130" s="9">
        <v>5</v>
      </c>
      <c r="C130" s="95"/>
      <c r="D130" s="10"/>
      <c r="E130" s="10">
        <v>501</v>
      </c>
      <c r="F130" s="10" t="s">
        <v>254</v>
      </c>
      <c r="G130" s="11" t="s">
        <v>14</v>
      </c>
      <c r="H130" s="10" t="s">
        <v>255</v>
      </c>
      <c r="I130" s="12" t="str">
        <f>'[7]Res_Ginástica Geral'!H124</f>
        <v>Apto</v>
      </c>
      <c r="J130" s="13" t="str">
        <f>'[7]Res_Atletismo Geral'!H124</f>
        <v>Apto</v>
      </c>
      <c r="K130" s="13" t="str">
        <f>'[7]Res_Natação Geral'!H124</f>
        <v>Apto</v>
      </c>
      <c r="L130" s="14" t="s">
        <v>16</v>
      </c>
      <c r="M130" s="12"/>
      <c r="N130" s="12"/>
      <c r="O130" s="12"/>
      <c r="P130" s="10"/>
      <c r="Q130" s="16">
        <f t="shared" si="3"/>
        <v>4</v>
      </c>
      <c r="R130" s="14" t="s">
        <v>16</v>
      </c>
    </row>
    <row r="131" spans="1:21" ht="15" hidden="1" customHeight="1" x14ac:dyDescent="0.2">
      <c r="A131" s="8" t="s">
        <v>245</v>
      </c>
      <c r="B131" s="9">
        <v>6</v>
      </c>
      <c r="C131" s="95"/>
      <c r="D131" s="10"/>
      <c r="E131" s="10">
        <v>489</v>
      </c>
      <c r="F131" s="10" t="s">
        <v>256</v>
      </c>
      <c r="G131" s="11" t="s">
        <v>14</v>
      </c>
      <c r="H131" s="10" t="s">
        <v>257</v>
      </c>
      <c r="I131" s="12" t="str">
        <f>'[7]Res_Ginástica Geral'!H125</f>
        <v>Apto</v>
      </c>
      <c r="J131" s="13" t="str">
        <f>'[7]Res_Atletismo Geral'!H125</f>
        <v>Apto</v>
      </c>
      <c r="K131" s="13" t="str">
        <f>'[7]Res_Natação Geral'!H125</f>
        <v>Apto</v>
      </c>
      <c r="L131" s="14" t="s">
        <v>16</v>
      </c>
      <c r="M131" s="12"/>
      <c r="N131" s="12"/>
      <c r="O131" s="12"/>
      <c r="P131" s="10"/>
      <c r="Q131" s="16">
        <f t="shared" si="3"/>
        <v>4</v>
      </c>
      <c r="R131" s="14" t="s">
        <v>16</v>
      </c>
    </row>
    <row r="132" spans="1:21" ht="15" hidden="1" customHeight="1" x14ac:dyDescent="0.2">
      <c r="A132" s="8" t="s">
        <v>245</v>
      </c>
      <c r="B132" s="10">
        <v>7</v>
      </c>
      <c r="C132" s="95"/>
      <c r="D132" s="10"/>
      <c r="E132" s="10">
        <v>461</v>
      </c>
      <c r="F132" s="10" t="s">
        <v>258</v>
      </c>
      <c r="G132" s="11" t="s">
        <v>14</v>
      </c>
      <c r="H132" s="10" t="s">
        <v>259</v>
      </c>
      <c r="I132" s="12" t="str">
        <f>'[7]Res_Ginástica Geral'!H95</f>
        <v>Apto</v>
      </c>
      <c r="J132" s="13" t="str">
        <f>'[7]Res_Atletismo Geral'!H95</f>
        <v>Apto</v>
      </c>
      <c r="K132" s="13" t="str">
        <f>'[7]Res_Natação Geral'!H95</f>
        <v>Inapto</v>
      </c>
      <c r="L132" s="14" t="s">
        <v>16</v>
      </c>
      <c r="M132" s="12"/>
      <c r="N132" s="12"/>
      <c r="O132" s="12"/>
      <c r="P132" s="10"/>
      <c r="Q132" s="16">
        <f t="shared" si="3"/>
        <v>4</v>
      </c>
      <c r="R132" s="14" t="s">
        <v>17</v>
      </c>
      <c r="U132">
        <v>1</v>
      </c>
    </row>
    <row r="133" spans="1:21" ht="15" hidden="1" customHeight="1" x14ac:dyDescent="0.2">
      <c r="A133" s="8" t="s">
        <v>245</v>
      </c>
      <c r="B133" s="9">
        <v>8</v>
      </c>
      <c r="C133" s="95"/>
      <c r="D133" s="10"/>
      <c r="E133" s="10">
        <v>250</v>
      </c>
      <c r="F133" s="10" t="s">
        <v>260</v>
      </c>
      <c r="G133" s="11" t="s">
        <v>14</v>
      </c>
      <c r="H133" s="10" t="s">
        <v>261</v>
      </c>
      <c r="I133" s="12" t="str">
        <f>'[7]Res_Ginástica Geral'!H127</f>
        <v>Apto</v>
      </c>
      <c r="J133" s="13" t="str">
        <f>'[7]Res_Atletismo Geral'!H127</f>
        <v>Apto</v>
      </c>
      <c r="K133" s="13" t="str">
        <f>'[7]Res_Natação Geral'!H127</f>
        <v>Apto</v>
      </c>
      <c r="L133" s="14" t="s">
        <v>16</v>
      </c>
      <c r="M133" s="12"/>
      <c r="N133" s="12"/>
      <c r="O133" s="12"/>
      <c r="P133" s="10"/>
      <c r="Q133" s="16">
        <f t="shared" si="3"/>
        <v>4</v>
      </c>
      <c r="R133" s="14" t="s">
        <v>16</v>
      </c>
    </row>
    <row r="134" spans="1:21" ht="15" hidden="1" customHeight="1" x14ac:dyDescent="0.2">
      <c r="A134" s="8" t="s">
        <v>245</v>
      </c>
      <c r="B134" s="9">
        <v>9</v>
      </c>
      <c r="C134" s="95"/>
      <c r="D134" s="10"/>
      <c r="E134" s="10">
        <v>74</v>
      </c>
      <c r="F134" s="10" t="s">
        <v>262</v>
      </c>
      <c r="G134" s="11" t="s">
        <v>14</v>
      </c>
      <c r="H134" s="10" t="s">
        <v>263</v>
      </c>
      <c r="I134" s="12" t="str">
        <f>'[7]Res_Ginástica Geral'!H128</f>
        <v>Apto</v>
      </c>
      <c r="J134" s="13" t="str">
        <f>'[7]Res_Atletismo Geral'!H128</f>
        <v>Apto</v>
      </c>
      <c r="K134" s="13" t="str">
        <f>'[7]Res_Natação Geral'!H128</f>
        <v>Apto</v>
      </c>
      <c r="L134" s="14" t="s">
        <v>16</v>
      </c>
      <c r="M134" s="12"/>
      <c r="N134" s="12"/>
      <c r="O134" s="12"/>
      <c r="P134" s="10"/>
      <c r="Q134" s="16">
        <f t="shared" si="3"/>
        <v>4</v>
      </c>
      <c r="R134" s="14" t="s">
        <v>16</v>
      </c>
    </row>
    <row r="135" spans="1:21" ht="15" hidden="1" customHeight="1" x14ac:dyDescent="0.2">
      <c r="A135" s="8" t="s">
        <v>245</v>
      </c>
      <c r="B135" s="9">
        <v>10</v>
      </c>
      <c r="C135" s="95"/>
      <c r="D135" s="10"/>
      <c r="E135" s="37">
        <v>337</v>
      </c>
      <c r="F135" s="10" t="s">
        <v>264</v>
      </c>
      <c r="G135" s="11" t="s">
        <v>14</v>
      </c>
      <c r="H135" s="10" t="s">
        <v>265</v>
      </c>
      <c r="I135" s="12" t="str">
        <f>'[7]Res_Ginástica Geral'!H129</f>
        <v>Apto</v>
      </c>
      <c r="J135" s="13" t="str">
        <f>'[7]Res_Atletismo Geral'!H129</f>
        <v>Apto</v>
      </c>
      <c r="K135" s="13" t="str">
        <f>'[7]Res_Natação Geral'!H129</f>
        <v>Apto</v>
      </c>
      <c r="L135" s="14" t="s">
        <v>16</v>
      </c>
      <c r="M135" s="12"/>
      <c r="N135" s="12"/>
      <c r="O135" s="12"/>
      <c r="P135" s="10"/>
      <c r="Q135" s="16">
        <f t="shared" si="3"/>
        <v>4</v>
      </c>
      <c r="R135" s="14" t="s">
        <v>16</v>
      </c>
    </row>
    <row r="136" spans="1:21" ht="15" hidden="1" customHeight="1" x14ac:dyDescent="0.2">
      <c r="A136" s="8" t="s">
        <v>245</v>
      </c>
      <c r="B136" s="10">
        <v>11</v>
      </c>
      <c r="C136" s="95"/>
      <c r="D136" s="10"/>
      <c r="E136" s="17">
        <v>336</v>
      </c>
      <c r="F136" s="17" t="s">
        <v>264</v>
      </c>
      <c r="G136" s="18" t="s">
        <v>34</v>
      </c>
      <c r="H136" s="17" t="s">
        <v>265</v>
      </c>
      <c r="I136" s="20" t="str">
        <f>'[7]Res_Ginástica Geral'!H130</f>
        <v xml:space="preserve"> </v>
      </c>
      <c r="J136" s="21"/>
      <c r="K136" s="21"/>
      <c r="L136" s="22"/>
      <c r="M136" s="20"/>
      <c r="N136" s="12"/>
      <c r="O136" s="20"/>
      <c r="P136" s="10"/>
      <c r="Q136" s="20">
        <f t="shared" si="3"/>
        <v>1</v>
      </c>
      <c r="R136" s="22"/>
    </row>
    <row r="137" spans="1:21" x14ac:dyDescent="0.2">
      <c r="A137" s="8" t="s">
        <v>245</v>
      </c>
      <c r="B137" s="9">
        <v>12</v>
      </c>
      <c r="C137" s="95"/>
      <c r="D137" s="10">
        <v>12</v>
      </c>
      <c r="E137" s="10">
        <v>416</v>
      </c>
      <c r="F137" s="10" t="s">
        <v>266</v>
      </c>
      <c r="G137" s="11" t="s">
        <v>14</v>
      </c>
      <c r="H137" s="10" t="s">
        <v>267</v>
      </c>
      <c r="I137" s="14"/>
      <c r="J137" s="14"/>
      <c r="K137" s="14"/>
      <c r="L137" s="14"/>
      <c r="M137" s="12"/>
      <c r="N137" s="12"/>
      <c r="O137" s="12"/>
      <c r="P137" s="10"/>
      <c r="Q137" s="16">
        <f t="shared" si="3"/>
        <v>0</v>
      </c>
      <c r="R137" s="23"/>
      <c r="U137">
        <v>2</v>
      </c>
    </row>
    <row r="138" spans="1:21" ht="15" hidden="1" customHeight="1" x14ac:dyDescent="0.2">
      <c r="A138" s="8" t="s">
        <v>245</v>
      </c>
      <c r="B138" s="9">
        <v>13</v>
      </c>
      <c r="C138" s="95"/>
      <c r="D138" s="10"/>
      <c r="E138" s="10">
        <v>290</v>
      </c>
      <c r="F138" s="10" t="s">
        <v>268</v>
      </c>
      <c r="G138" s="11" t="s">
        <v>14</v>
      </c>
      <c r="H138" s="10" t="s">
        <v>269</v>
      </c>
      <c r="I138" s="12" t="str">
        <f>'[7]Res_Ginástica Geral'!H132</f>
        <v>Apto</v>
      </c>
      <c r="J138" s="13" t="str">
        <f>'[7]Res_Atletismo Geral'!H132</f>
        <v>Apto</v>
      </c>
      <c r="K138" s="13" t="str">
        <f>'[7]Res_Natação Geral'!H132</f>
        <v>Apto</v>
      </c>
      <c r="L138" s="14" t="s">
        <v>16</v>
      </c>
      <c r="M138" s="12"/>
      <c r="N138" s="12"/>
      <c r="O138" s="12"/>
      <c r="P138" s="10"/>
      <c r="Q138" s="16">
        <f t="shared" si="3"/>
        <v>4</v>
      </c>
      <c r="R138" s="14" t="s">
        <v>16</v>
      </c>
    </row>
    <row r="139" spans="1:21" ht="15" hidden="1" customHeight="1" x14ac:dyDescent="0.2">
      <c r="A139" s="8" t="s">
        <v>245</v>
      </c>
      <c r="B139" s="9">
        <v>14</v>
      </c>
      <c r="C139" s="95"/>
      <c r="D139" s="10"/>
      <c r="E139" s="10">
        <v>310</v>
      </c>
      <c r="F139" s="10" t="s">
        <v>270</v>
      </c>
      <c r="G139" s="11" t="s">
        <v>14</v>
      </c>
      <c r="H139" s="10" t="s">
        <v>271</v>
      </c>
      <c r="I139" s="12" t="str">
        <f>'[7]Res_Ginástica Geral'!H428</f>
        <v>Apto</v>
      </c>
      <c r="J139" s="13" t="str">
        <f>'[7]Res_Atletismo Geral'!H428</f>
        <v>Inapto</v>
      </c>
      <c r="K139" s="13" t="str">
        <f>'[7]Res_Natação Geral'!H428</f>
        <v>Apto</v>
      </c>
      <c r="L139" s="15"/>
      <c r="M139" s="14" t="s">
        <v>16</v>
      </c>
      <c r="N139" s="12"/>
      <c r="O139" s="15"/>
      <c r="P139" s="10"/>
      <c r="Q139" s="16">
        <f t="shared" si="3"/>
        <v>4</v>
      </c>
      <c r="R139" s="14" t="s">
        <v>17</v>
      </c>
      <c r="U139">
        <v>1</v>
      </c>
    </row>
    <row r="140" spans="1:21" x14ac:dyDescent="0.2">
      <c r="A140" s="8" t="s">
        <v>245</v>
      </c>
      <c r="B140" s="10">
        <v>15</v>
      </c>
      <c r="C140" s="95"/>
      <c r="D140" s="10">
        <v>13</v>
      </c>
      <c r="E140" s="10">
        <v>278</v>
      </c>
      <c r="F140" s="10" t="s">
        <v>272</v>
      </c>
      <c r="G140" s="11" t="s">
        <v>14</v>
      </c>
      <c r="H140" s="10" t="s">
        <v>273</v>
      </c>
      <c r="I140" s="14"/>
      <c r="J140" s="14"/>
      <c r="K140" s="14"/>
      <c r="L140" s="14"/>
      <c r="M140" s="12"/>
      <c r="N140" s="12"/>
      <c r="O140" s="12"/>
      <c r="P140" s="10"/>
      <c r="Q140" s="16">
        <f t="shared" si="3"/>
        <v>0</v>
      </c>
      <c r="R140" s="23"/>
      <c r="U140">
        <v>2</v>
      </c>
    </row>
    <row r="141" spans="1:21" ht="15" hidden="1" customHeight="1" x14ac:dyDescent="0.2">
      <c r="A141" s="8" t="s">
        <v>245</v>
      </c>
      <c r="B141" s="9">
        <v>16</v>
      </c>
      <c r="C141" s="95"/>
      <c r="D141" s="10"/>
      <c r="E141" s="10">
        <v>368</v>
      </c>
      <c r="F141" s="10" t="s">
        <v>274</v>
      </c>
      <c r="G141" s="11" t="s">
        <v>14</v>
      </c>
      <c r="H141" s="10" t="s">
        <v>275</v>
      </c>
      <c r="I141" s="12" t="str">
        <f>'[7]Res_Ginástica Geral'!H135</f>
        <v>Apto</v>
      </c>
      <c r="J141" s="13" t="str">
        <f>'[7]Res_Atletismo Geral'!H135</f>
        <v>Apto</v>
      </c>
      <c r="K141" s="13" t="str">
        <f>'[7]Res_Natação Geral'!H135</f>
        <v>Apto</v>
      </c>
      <c r="L141" s="14" t="s">
        <v>16</v>
      </c>
      <c r="M141" s="12"/>
      <c r="N141" s="12"/>
      <c r="O141" s="12"/>
      <c r="P141" s="10"/>
      <c r="Q141" s="16">
        <f t="shared" si="3"/>
        <v>4</v>
      </c>
      <c r="R141" s="14" t="s">
        <v>16</v>
      </c>
    </row>
    <row r="142" spans="1:21" ht="15" hidden="1" customHeight="1" x14ac:dyDescent="0.2">
      <c r="A142" s="8" t="s">
        <v>245</v>
      </c>
      <c r="B142" s="9">
        <v>17</v>
      </c>
      <c r="C142" s="95"/>
      <c r="D142" s="10"/>
      <c r="E142" s="10">
        <v>531</v>
      </c>
      <c r="F142" s="10" t="s">
        <v>276</v>
      </c>
      <c r="G142" s="11" t="s">
        <v>14</v>
      </c>
      <c r="H142" s="10" t="s">
        <v>277</v>
      </c>
      <c r="I142" s="12" t="str">
        <f>'[7]Res_Ginástica Geral'!H136</f>
        <v>Apto</v>
      </c>
      <c r="J142" s="13" t="str">
        <f>'[7]Res_Atletismo Geral'!H136</f>
        <v>Apto</v>
      </c>
      <c r="K142" s="13" t="str">
        <f>'[7]Res_Natação Geral'!H136</f>
        <v>Apto</v>
      </c>
      <c r="L142" s="14" t="s">
        <v>16</v>
      </c>
      <c r="M142" s="12"/>
      <c r="N142" s="12"/>
      <c r="O142" s="12"/>
      <c r="P142" s="10"/>
      <c r="Q142" s="16">
        <f t="shared" si="3"/>
        <v>4</v>
      </c>
      <c r="R142" s="14" t="s">
        <v>16</v>
      </c>
    </row>
    <row r="143" spans="1:21" ht="15" hidden="1" customHeight="1" x14ac:dyDescent="0.2">
      <c r="A143" s="8" t="s">
        <v>245</v>
      </c>
      <c r="B143" s="9">
        <v>18</v>
      </c>
      <c r="C143" s="95"/>
      <c r="D143" s="10"/>
      <c r="E143" s="10">
        <v>293</v>
      </c>
      <c r="F143" s="10" t="s">
        <v>278</v>
      </c>
      <c r="G143" s="11" t="s">
        <v>14</v>
      </c>
      <c r="H143" s="10" t="s">
        <v>279</v>
      </c>
      <c r="I143" s="12" t="str">
        <f>'[7]Res_Ginástica Geral'!H137</f>
        <v>Apto</v>
      </c>
      <c r="J143" s="13" t="str">
        <f>'[7]Res_Atletismo Geral'!H137</f>
        <v>Apto</v>
      </c>
      <c r="K143" s="13" t="str">
        <f>'[7]Res_Natação Geral'!H137</f>
        <v>Apto</v>
      </c>
      <c r="L143" s="14" t="s">
        <v>16</v>
      </c>
      <c r="M143" s="12"/>
      <c r="N143" s="12"/>
      <c r="O143" s="12"/>
      <c r="P143" s="10"/>
      <c r="Q143" s="16">
        <f t="shared" si="3"/>
        <v>4</v>
      </c>
      <c r="R143" s="14" t="s">
        <v>16</v>
      </c>
    </row>
    <row r="144" spans="1:21" ht="15" hidden="1" customHeight="1" x14ac:dyDescent="0.2">
      <c r="A144" s="8" t="s">
        <v>245</v>
      </c>
      <c r="B144" s="10">
        <v>19</v>
      </c>
      <c r="C144" s="95"/>
      <c r="D144" s="10"/>
      <c r="E144" s="17">
        <v>233</v>
      </c>
      <c r="F144" s="17" t="s">
        <v>280</v>
      </c>
      <c r="G144" s="18" t="s">
        <v>34</v>
      </c>
      <c r="H144" s="17" t="s">
        <v>281</v>
      </c>
      <c r="I144" s="20" t="str">
        <f>'[7]Res_Ginástica Geral'!H138</f>
        <v xml:space="preserve"> </v>
      </c>
      <c r="J144" s="21"/>
      <c r="K144" s="21"/>
      <c r="L144" s="22"/>
      <c r="M144" s="20"/>
      <c r="N144" s="12"/>
      <c r="O144" s="20"/>
      <c r="P144" s="10"/>
      <c r="Q144" s="20">
        <f t="shared" si="3"/>
        <v>1</v>
      </c>
      <c r="R144" s="22"/>
    </row>
    <row r="145" spans="1:21" ht="15" hidden="1" customHeight="1" x14ac:dyDescent="0.2">
      <c r="A145" s="8" t="s">
        <v>245</v>
      </c>
      <c r="B145" s="9">
        <v>20</v>
      </c>
      <c r="C145" s="95"/>
      <c r="D145" s="10"/>
      <c r="E145" s="37">
        <v>594</v>
      </c>
      <c r="F145" s="10" t="s">
        <v>280</v>
      </c>
      <c r="G145" s="11" t="s">
        <v>14</v>
      </c>
      <c r="H145" s="10" t="s">
        <v>281</v>
      </c>
      <c r="I145" s="12" t="str">
        <f>'[7]Res_Ginástica Geral'!H139</f>
        <v>Apto</v>
      </c>
      <c r="J145" s="13" t="str">
        <f>'[7]Res_Atletismo Geral'!H139</f>
        <v>Apto</v>
      </c>
      <c r="K145" s="13" t="str">
        <f>'[7]Res_Natação Geral'!H139</f>
        <v>Apto</v>
      </c>
      <c r="L145" s="14" t="s">
        <v>16</v>
      </c>
      <c r="M145" s="12"/>
      <c r="N145" s="12"/>
      <c r="O145" s="12"/>
      <c r="P145" s="10"/>
      <c r="Q145" s="16">
        <f t="shared" si="3"/>
        <v>4</v>
      </c>
      <c r="R145" s="14" t="s">
        <v>16</v>
      </c>
    </row>
    <row r="146" spans="1:21" ht="15" hidden="1" customHeight="1" x14ac:dyDescent="0.2">
      <c r="A146" s="8" t="s">
        <v>245</v>
      </c>
      <c r="B146" s="9">
        <v>21</v>
      </c>
      <c r="C146" s="95"/>
      <c r="D146" s="10"/>
      <c r="E146" s="10">
        <v>30</v>
      </c>
      <c r="F146" s="10" t="s">
        <v>282</v>
      </c>
      <c r="G146" s="11" t="s">
        <v>14</v>
      </c>
      <c r="H146" s="10" t="s">
        <v>283</v>
      </c>
      <c r="I146" s="12" t="str">
        <f>'[7]Res_Ginástica Geral'!H140</f>
        <v>Apto</v>
      </c>
      <c r="J146" s="13" t="str">
        <f>'[7]Res_Atletismo Geral'!H140</f>
        <v>Apto</v>
      </c>
      <c r="K146" s="13" t="str">
        <f>'[7]Res_Natação Geral'!H140</f>
        <v>Apto</v>
      </c>
      <c r="L146" s="14" t="s">
        <v>16</v>
      </c>
      <c r="M146" s="12"/>
      <c r="N146" s="12"/>
      <c r="O146" s="12"/>
      <c r="P146" s="10"/>
      <c r="Q146" s="16">
        <f t="shared" si="3"/>
        <v>4</v>
      </c>
      <c r="R146" s="14" t="s">
        <v>16</v>
      </c>
    </row>
    <row r="147" spans="1:21" ht="15" hidden="1" customHeight="1" x14ac:dyDescent="0.2">
      <c r="A147" s="8" t="s">
        <v>245</v>
      </c>
      <c r="B147" s="9">
        <v>22</v>
      </c>
      <c r="C147" s="95"/>
      <c r="D147" s="10"/>
      <c r="E147" s="10">
        <v>363</v>
      </c>
      <c r="F147" s="10" t="s">
        <v>284</v>
      </c>
      <c r="G147" s="11" t="s">
        <v>14</v>
      </c>
      <c r="H147" s="10" t="s">
        <v>285</v>
      </c>
      <c r="I147" s="12" t="str">
        <f>'[7]Res_Ginástica Geral'!H141</f>
        <v>Apto</v>
      </c>
      <c r="J147" s="13" t="str">
        <f>'[7]Res_Atletismo Geral'!H141</f>
        <v>Apto</v>
      </c>
      <c r="K147" s="13" t="str">
        <f>'[7]Res_Natação Geral'!H141</f>
        <v>Apto</v>
      </c>
      <c r="L147" s="14" t="s">
        <v>16</v>
      </c>
      <c r="M147" s="12"/>
      <c r="N147" s="12"/>
      <c r="O147" s="12"/>
      <c r="P147" s="10"/>
      <c r="Q147" s="16">
        <f t="shared" si="3"/>
        <v>4</v>
      </c>
      <c r="R147" s="14" t="s">
        <v>16</v>
      </c>
    </row>
    <row r="148" spans="1:21" ht="15" hidden="1" customHeight="1" x14ac:dyDescent="0.2">
      <c r="A148" s="8" t="s">
        <v>245</v>
      </c>
      <c r="B148" s="10">
        <v>23</v>
      </c>
      <c r="C148" s="95"/>
      <c r="D148" s="10"/>
      <c r="E148" s="10">
        <v>195</v>
      </c>
      <c r="F148" s="10" t="s">
        <v>95</v>
      </c>
      <c r="G148" s="11" t="s">
        <v>14</v>
      </c>
      <c r="H148" s="10" t="s">
        <v>96</v>
      </c>
      <c r="I148" s="14"/>
      <c r="J148" s="13" t="str">
        <f>'[7]Res_Atletismo Geral'!H27</f>
        <v>Inapto</v>
      </c>
      <c r="K148" s="13" t="str">
        <f>'[7]Res_Natação Geral'!H27</f>
        <v>Apto</v>
      </c>
      <c r="L148" s="14" t="s">
        <v>16</v>
      </c>
      <c r="M148" s="12"/>
      <c r="N148" s="12"/>
      <c r="O148" s="14" t="s">
        <v>16</v>
      </c>
      <c r="P148" s="10"/>
      <c r="Q148" s="16">
        <f t="shared" si="3"/>
        <v>4</v>
      </c>
      <c r="R148" s="14" t="s">
        <v>17</v>
      </c>
      <c r="U148">
        <v>1</v>
      </c>
    </row>
    <row r="149" spans="1:21" ht="15" hidden="1" customHeight="1" x14ac:dyDescent="0.2">
      <c r="A149" s="8" t="s">
        <v>245</v>
      </c>
      <c r="B149" s="10">
        <v>24</v>
      </c>
      <c r="C149" s="95"/>
      <c r="D149" s="10"/>
      <c r="E149" s="10">
        <v>510</v>
      </c>
      <c r="F149" s="10" t="s">
        <v>286</v>
      </c>
      <c r="G149" s="11" t="s">
        <v>14</v>
      </c>
      <c r="H149" s="10" t="s">
        <v>287</v>
      </c>
      <c r="I149" s="12" t="str">
        <f>'[7]Res_Ginástica Geral'!H378</f>
        <v>Apto</v>
      </c>
      <c r="J149" s="13" t="str">
        <f>'[7]Res_Atletismo Geral'!H378</f>
        <v>Inapto</v>
      </c>
      <c r="K149" s="13" t="str">
        <f>'[7]Res_Natação Geral'!H378</f>
        <v>Apto</v>
      </c>
      <c r="L149" s="15"/>
      <c r="M149" s="14" t="s">
        <v>16</v>
      </c>
      <c r="N149" s="12"/>
      <c r="O149" s="14" t="s">
        <v>16</v>
      </c>
      <c r="P149" s="10"/>
      <c r="Q149" s="16">
        <f t="shared" si="3"/>
        <v>5</v>
      </c>
      <c r="R149" s="14" t="s">
        <v>17</v>
      </c>
      <c r="U149">
        <v>1</v>
      </c>
    </row>
    <row r="150" spans="1:21" ht="15" hidden="1" customHeight="1" x14ac:dyDescent="0.2">
      <c r="A150" s="8" t="s">
        <v>245</v>
      </c>
      <c r="B150" s="9">
        <v>25</v>
      </c>
      <c r="C150" s="95"/>
      <c r="D150" s="10"/>
      <c r="E150" s="10">
        <v>360</v>
      </c>
      <c r="F150" s="10" t="s">
        <v>288</v>
      </c>
      <c r="G150" s="11" t="s">
        <v>14</v>
      </c>
      <c r="H150" s="10" t="s">
        <v>289</v>
      </c>
      <c r="I150" s="12" t="str">
        <f>'[7]Res_Ginástica Geral'!H144</f>
        <v>Apto</v>
      </c>
      <c r="J150" s="13" t="str">
        <f>'[7]Res_Atletismo Geral'!H144</f>
        <v>Apto</v>
      </c>
      <c r="K150" s="13" t="str">
        <f>'[7]Res_Natação Geral'!H144</f>
        <v>Apto</v>
      </c>
      <c r="L150" s="14" t="s">
        <v>16</v>
      </c>
      <c r="M150" s="12"/>
      <c r="N150" s="12"/>
      <c r="O150" s="12"/>
      <c r="P150" s="10"/>
      <c r="Q150" s="16">
        <f t="shared" si="3"/>
        <v>4</v>
      </c>
      <c r="R150" s="14" t="s">
        <v>16</v>
      </c>
    </row>
    <row r="151" spans="1:21" ht="15" hidden="1" customHeight="1" x14ac:dyDescent="0.2">
      <c r="A151" s="8" t="s">
        <v>245</v>
      </c>
      <c r="B151" s="10">
        <v>26</v>
      </c>
      <c r="C151" s="95"/>
      <c r="D151" s="10"/>
      <c r="E151" s="10">
        <v>335</v>
      </c>
      <c r="F151" s="10" t="s">
        <v>290</v>
      </c>
      <c r="G151" s="11" t="s">
        <v>14</v>
      </c>
      <c r="H151" s="10" t="s">
        <v>291</v>
      </c>
      <c r="I151" s="12" t="str">
        <f>'[7]Res_Ginástica Geral'!H430</f>
        <v>Apto</v>
      </c>
      <c r="J151" s="13" t="str">
        <f>'[7]Res_Atletismo Geral'!H430</f>
        <v>Inapto</v>
      </c>
      <c r="K151" s="13" t="str">
        <f>'[7]Res_Natação Geral'!H430</f>
        <v>Apto</v>
      </c>
      <c r="L151" s="15"/>
      <c r="M151" s="14" t="s">
        <v>16</v>
      </c>
      <c r="N151" s="12"/>
      <c r="O151" s="15"/>
      <c r="P151" s="10"/>
      <c r="Q151" s="16">
        <f t="shared" si="3"/>
        <v>4</v>
      </c>
      <c r="R151" s="14" t="s">
        <v>17</v>
      </c>
      <c r="U151">
        <v>1</v>
      </c>
    </row>
    <row r="152" spans="1:21" ht="15" hidden="1" customHeight="1" x14ac:dyDescent="0.2">
      <c r="A152" s="8" t="s">
        <v>245</v>
      </c>
      <c r="B152" s="9">
        <v>27</v>
      </c>
      <c r="C152" s="95"/>
      <c r="D152" s="10"/>
      <c r="E152" s="10">
        <v>545</v>
      </c>
      <c r="F152" s="10" t="s">
        <v>292</v>
      </c>
      <c r="G152" s="11" t="s">
        <v>14</v>
      </c>
      <c r="H152" s="10" t="s">
        <v>293</v>
      </c>
      <c r="I152" s="12" t="str">
        <f>'[7]Res_Ginástica Geral'!H146</f>
        <v>Apto</v>
      </c>
      <c r="J152" s="13" t="str">
        <f>'[7]Res_Atletismo Geral'!H146</f>
        <v>Apto</v>
      </c>
      <c r="K152" s="13" t="str">
        <f>'[7]Res_Natação Geral'!H146</f>
        <v>Apto</v>
      </c>
      <c r="L152" s="14" t="s">
        <v>16</v>
      </c>
      <c r="M152" s="12"/>
      <c r="N152" s="12"/>
      <c r="O152" s="12"/>
      <c r="P152" s="10"/>
      <c r="Q152" s="16">
        <f t="shared" si="3"/>
        <v>4</v>
      </c>
      <c r="R152" s="14" t="s">
        <v>16</v>
      </c>
    </row>
    <row r="153" spans="1:21" ht="15" hidden="1" customHeight="1" x14ac:dyDescent="0.2">
      <c r="A153" s="8" t="s">
        <v>245</v>
      </c>
      <c r="B153" s="9">
        <v>28</v>
      </c>
      <c r="C153" s="95"/>
      <c r="D153" s="10"/>
      <c r="E153" s="10">
        <v>361</v>
      </c>
      <c r="F153" s="10" t="s">
        <v>294</v>
      </c>
      <c r="G153" s="11" t="s">
        <v>14</v>
      </c>
      <c r="H153" s="10" t="s">
        <v>295</v>
      </c>
      <c r="I153" s="12" t="str">
        <f>'[7]Res_Ginástica Geral'!H147</f>
        <v>Apto</v>
      </c>
      <c r="J153" s="13" t="str">
        <f>'[7]Res_Atletismo Geral'!H147</f>
        <v>Apto</v>
      </c>
      <c r="K153" s="13" t="str">
        <f>'[7]Res_Natação Geral'!H147</f>
        <v>Apto</v>
      </c>
      <c r="L153" s="14" t="s">
        <v>16</v>
      </c>
      <c r="M153" s="12"/>
      <c r="N153" s="12"/>
      <c r="O153" s="12"/>
      <c r="P153" s="10"/>
      <c r="Q153" s="16">
        <f t="shared" si="3"/>
        <v>4</v>
      </c>
      <c r="R153" s="14" t="s">
        <v>16</v>
      </c>
    </row>
    <row r="154" spans="1:21" ht="15" hidden="1" customHeight="1" x14ac:dyDescent="0.2">
      <c r="A154" s="8" t="s">
        <v>245</v>
      </c>
      <c r="B154" s="9">
        <v>29</v>
      </c>
      <c r="C154" s="95"/>
      <c r="D154" s="10"/>
      <c r="E154" s="10">
        <v>413</v>
      </c>
      <c r="F154" s="10" t="s">
        <v>296</v>
      </c>
      <c r="G154" s="11" t="s">
        <v>14</v>
      </c>
      <c r="H154" s="10" t="s">
        <v>297</v>
      </c>
      <c r="I154" s="12" t="str">
        <f>'[7]Res_Ginástica Geral'!H148</f>
        <v>Apto</v>
      </c>
      <c r="J154" s="13" t="str">
        <f>'[7]Res_Atletismo Geral'!H148</f>
        <v>Apto</v>
      </c>
      <c r="K154" s="14" t="s">
        <v>16</v>
      </c>
      <c r="L154" s="14" t="s">
        <v>16</v>
      </c>
      <c r="M154" s="12"/>
      <c r="N154" s="12"/>
      <c r="O154" s="12"/>
      <c r="P154" s="10"/>
      <c r="Q154" s="16">
        <f t="shared" si="3"/>
        <v>4</v>
      </c>
      <c r="R154" s="14" t="s">
        <v>16</v>
      </c>
    </row>
    <row r="155" spans="1:21" ht="15" hidden="1" customHeight="1" x14ac:dyDescent="0.2">
      <c r="A155" s="8" t="s">
        <v>245</v>
      </c>
      <c r="B155" s="10">
        <v>30</v>
      </c>
      <c r="C155" s="95"/>
      <c r="D155" s="10"/>
      <c r="E155" s="10">
        <v>12</v>
      </c>
      <c r="F155" s="10" t="s">
        <v>298</v>
      </c>
      <c r="G155" s="11" t="s">
        <v>14</v>
      </c>
      <c r="H155" s="10" t="s">
        <v>299</v>
      </c>
      <c r="I155" s="12" t="str">
        <f>'[7]Res_Ginástica Geral'!H347</f>
        <v>Apto</v>
      </c>
      <c r="J155" s="13" t="str">
        <f>'[7]Res_Atletismo Geral'!H347</f>
        <v>Inapto</v>
      </c>
      <c r="K155" s="13" t="str">
        <f>'[7]Res_Natação Geral'!H347</f>
        <v>Apto</v>
      </c>
      <c r="L155" s="15"/>
      <c r="M155" s="15"/>
      <c r="N155" s="12"/>
      <c r="O155" s="14" t="s">
        <v>16</v>
      </c>
      <c r="P155" s="10"/>
      <c r="Q155" s="16">
        <f t="shared" si="3"/>
        <v>4</v>
      </c>
      <c r="R155" s="14" t="s">
        <v>17</v>
      </c>
      <c r="U155">
        <v>1</v>
      </c>
    </row>
    <row r="156" spans="1:21" ht="15" hidden="1" customHeight="1" x14ac:dyDescent="0.2">
      <c r="A156" s="8" t="s">
        <v>245</v>
      </c>
      <c r="B156" s="9">
        <v>31</v>
      </c>
      <c r="C156" s="95"/>
      <c r="D156" s="10"/>
      <c r="E156" s="10">
        <v>154</v>
      </c>
      <c r="F156" s="10" t="s">
        <v>300</v>
      </c>
      <c r="G156" s="11" t="s">
        <v>14</v>
      </c>
      <c r="H156" s="10" t="s">
        <v>301</v>
      </c>
      <c r="I156" s="12" t="str">
        <f>'[7]Res_Ginástica Geral'!H150</f>
        <v>Apto</v>
      </c>
      <c r="J156" s="13" t="str">
        <f>'[7]Res_Atletismo Geral'!H150</f>
        <v>Apto</v>
      </c>
      <c r="K156" s="13" t="str">
        <f>'[7]Res_Natação Geral'!H150</f>
        <v>Apto</v>
      </c>
      <c r="L156" s="14" t="s">
        <v>16</v>
      </c>
      <c r="M156" s="12"/>
      <c r="N156" s="12"/>
      <c r="O156" s="12"/>
      <c r="P156" s="10"/>
      <c r="Q156" s="16">
        <f t="shared" si="3"/>
        <v>4</v>
      </c>
      <c r="R156" s="14" t="s">
        <v>17</v>
      </c>
    </row>
    <row r="157" spans="1:21" ht="15" hidden="1" customHeight="1" x14ac:dyDescent="0.2">
      <c r="A157" s="8" t="s">
        <v>245</v>
      </c>
      <c r="B157" s="9">
        <v>32</v>
      </c>
      <c r="C157" s="95"/>
      <c r="D157" s="10"/>
      <c r="E157" s="10">
        <v>121</v>
      </c>
      <c r="F157" s="10" t="s">
        <v>302</v>
      </c>
      <c r="G157" s="11" t="s">
        <v>14</v>
      </c>
      <c r="H157" s="10" t="s">
        <v>303</v>
      </c>
      <c r="I157" s="12" t="str">
        <f>'[7]Res_Ginástica Geral'!H151</f>
        <v>Apto</v>
      </c>
      <c r="J157" s="13" t="str">
        <f>'[7]Res_Atletismo Geral'!H151</f>
        <v>Apto</v>
      </c>
      <c r="K157" s="13" t="str">
        <f>'[7]Res_Natação Geral'!H151</f>
        <v>Apto</v>
      </c>
      <c r="L157" s="14" t="s">
        <v>16</v>
      </c>
      <c r="M157" s="12"/>
      <c r="N157" s="12"/>
      <c r="O157" s="12"/>
      <c r="P157" s="10"/>
      <c r="Q157" s="16">
        <f t="shared" si="3"/>
        <v>4</v>
      </c>
      <c r="R157" s="14" t="s">
        <v>17</v>
      </c>
    </row>
    <row r="158" spans="1:21" ht="15" hidden="1" customHeight="1" x14ac:dyDescent="0.2">
      <c r="A158" s="8" t="s">
        <v>245</v>
      </c>
      <c r="B158" s="10">
        <v>33</v>
      </c>
      <c r="C158" s="95"/>
      <c r="D158" s="10"/>
      <c r="E158" s="10">
        <v>201</v>
      </c>
      <c r="F158" s="10" t="s">
        <v>304</v>
      </c>
      <c r="G158" s="11" t="s">
        <v>14</v>
      </c>
      <c r="H158" s="10" t="s">
        <v>305</v>
      </c>
      <c r="I158" s="12" t="str">
        <f>'[7]Res_Ginástica Geral'!H230</f>
        <v>Apto</v>
      </c>
      <c r="J158" s="13" t="str">
        <f>'[7]Res_Atletismo Geral'!H230</f>
        <v>Apto</v>
      </c>
      <c r="K158" s="13" t="str">
        <f>'[7]Res_Natação Geral'!H230</f>
        <v>Inapto</v>
      </c>
      <c r="L158" s="14" t="s">
        <v>16</v>
      </c>
      <c r="M158" s="14" t="s">
        <v>16</v>
      </c>
      <c r="N158" s="12"/>
      <c r="O158" s="15"/>
      <c r="P158" s="10"/>
      <c r="Q158" s="16">
        <f t="shared" si="3"/>
        <v>5</v>
      </c>
      <c r="R158" s="14" t="s">
        <v>17</v>
      </c>
      <c r="U158">
        <v>1</v>
      </c>
    </row>
    <row r="159" spans="1:21" ht="15" hidden="1" customHeight="1" x14ac:dyDescent="0.2">
      <c r="A159" s="8" t="s">
        <v>245</v>
      </c>
      <c r="B159" s="9">
        <v>34</v>
      </c>
      <c r="C159" s="95"/>
      <c r="D159" s="10"/>
      <c r="E159" s="10">
        <v>264</v>
      </c>
      <c r="F159" s="10" t="s">
        <v>306</v>
      </c>
      <c r="G159" s="38" t="s">
        <v>197</v>
      </c>
      <c r="H159" s="10" t="s">
        <v>307</v>
      </c>
      <c r="I159" s="14"/>
      <c r="J159" s="14"/>
      <c r="K159" s="14"/>
      <c r="L159" s="14"/>
      <c r="M159" s="12"/>
      <c r="N159" s="12"/>
      <c r="O159" s="15"/>
      <c r="P159" s="10"/>
      <c r="Q159" s="16">
        <f t="shared" si="3"/>
        <v>0</v>
      </c>
      <c r="R159" s="14"/>
      <c r="U159">
        <v>2</v>
      </c>
    </row>
    <row r="160" spans="1:21" ht="15" hidden="1" customHeight="1" x14ac:dyDescent="0.2">
      <c r="A160" s="8" t="s">
        <v>245</v>
      </c>
      <c r="B160" s="10">
        <v>35</v>
      </c>
      <c r="C160" s="95"/>
      <c r="D160" s="10"/>
      <c r="E160" s="10">
        <v>162</v>
      </c>
      <c r="F160" s="10" t="s">
        <v>308</v>
      </c>
      <c r="G160" s="11" t="s">
        <v>14</v>
      </c>
      <c r="H160" s="10" t="s">
        <v>309</v>
      </c>
      <c r="I160" s="12" t="str">
        <f>'[7]Res_Ginástica Geral'!H237</f>
        <v>Apto</v>
      </c>
      <c r="J160" s="13" t="str">
        <f>'[7]Res_Atletismo Geral'!H237</f>
        <v>Inapto</v>
      </c>
      <c r="K160" s="13" t="str">
        <f>'[7]Res_Natação Geral'!H237</f>
        <v>Apto</v>
      </c>
      <c r="L160" s="14" t="s">
        <v>16</v>
      </c>
      <c r="M160" s="14" t="s">
        <v>16</v>
      </c>
      <c r="N160" s="12"/>
      <c r="O160" s="15"/>
      <c r="P160" s="10"/>
      <c r="Q160" s="16">
        <f t="shared" si="3"/>
        <v>5</v>
      </c>
      <c r="R160" s="14" t="s">
        <v>17</v>
      </c>
      <c r="U160">
        <v>1</v>
      </c>
    </row>
    <row r="161" spans="1:21" ht="15" hidden="1" customHeight="1" x14ac:dyDescent="0.2">
      <c r="A161" s="8" t="s">
        <v>245</v>
      </c>
      <c r="B161" s="9">
        <v>36</v>
      </c>
      <c r="C161" s="95"/>
      <c r="D161" s="10"/>
      <c r="E161" s="10">
        <v>382</v>
      </c>
      <c r="F161" s="10" t="s">
        <v>310</v>
      </c>
      <c r="G161" s="11" t="s">
        <v>14</v>
      </c>
      <c r="H161" s="10" t="s">
        <v>311</v>
      </c>
      <c r="I161" s="12" t="str">
        <f>'[7]Res_Ginástica Geral'!H155</f>
        <v>Apto</v>
      </c>
      <c r="J161" s="13" t="str">
        <f>'[7]Res_Atletismo Geral'!H155</f>
        <v>Apto</v>
      </c>
      <c r="K161" s="13" t="str">
        <f>'[7]Res_Natação Geral'!H155</f>
        <v>Apto</v>
      </c>
      <c r="L161" s="14" t="s">
        <v>16</v>
      </c>
      <c r="M161" s="12"/>
      <c r="N161" s="12"/>
      <c r="O161" s="12"/>
      <c r="P161" s="10"/>
      <c r="Q161" s="16">
        <f t="shared" si="3"/>
        <v>4</v>
      </c>
      <c r="R161" s="14" t="s">
        <v>16</v>
      </c>
    </row>
    <row r="162" spans="1:21" x14ac:dyDescent="0.2">
      <c r="A162" s="8" t="s">
        <v>245</v>
      </c>
      <c r="B162" s="9">
        <v>37</v>
      </c>
      <c r="C162" s="95"/>
      <c r="D162" s="10">
        <v>14</v>
      </c>
      <c r="E162" s="10">
        <v>415</v>
      </c>
      <c r="F162" s="10" t="s">
        <v>312</v>
      </c>
      <c r="G162" s="11" t="s">
        <v>14</v>
      </c>
      <c r="H162" s="10" t="s">
        <v>313</v>
      </c>
      <c r="I162" s="14"/>
      <c r="J162" s="14"/>
      <c r="K162" s="14"/>
      <c r="L162" s="14"/>
      <c r="M162" s="12"/>
      <c r="N162" s="12"/>
      <c r="O162" s="12"/>
      <c r="P162" s="10"/>
      <c r="Q162" s="16">
        <f t="shared" si="3"/>
        <v>0</v>
      </c>
      <c r="R162" s="23"/>
      <c r="U162">
        <v>2</v>
      </c>
    </row>
    <row r="163" spans="1:21" ht="15" hidden="1" customHeight="1" x14ac:dyDescent="0.2">
      <c r="A163" s="8" t="s">
        <v>245</v>
      </c>
      <c r="B163" s="10">
        <v>38</v>
      </c>
      <c r="C163" s="95"/>
      <c r="D163" s="10"/>
      <c r="E163" s="10">
        <v>113</v>
      </c>
      <c r="F163" s="10" t="s">
        <v>314</v>
      </c>
      <c r="G163" s="11" t="s">
        <v>14</v>
      </c>
      <c r="H163" s="10" t="s">
        <v>315</v>
      </c>
      <c r="I163" s="12" t="str">
        <f>'[7]Res_Ginástica Geral'!H102</f>
        <v>Apto</v>
      </c>
      <c r="J163" s="13" t="str">
        <f>'[7]Res_Atletismo Geral'!H102</f>
        <v>Apto</v>
      </c>
      <c r="K163" s="13" t="str">
        <f>'[7]Res_Natação Geral'!H102</f>
        <v>Inapto</v>
      </c>
      <c r="L163" s="14" t="s">
        <v>16</v>
      </c>
      <c r="M163" s="12"/>
      <c r="N163" s="12"/>
      <c r="O163" s="12"/>
      <c r="P163" s="10"/>
      <c r="Q163" s="16">
        <f t="shared" si="3"/>
        <v>4</v>
      </c>
      <c r="R163" s="14" t="s">
        <v>17</v>
      </c>
      <c r="U163">
        <v>1</v>
      </c>
    </row>
    <row r="164" spans="1:21" ht="15" hidden="1" customHeight="1" x14ac:dyDescent="0.2">
      <c r="A164" s="8" t="s">
        <v>245</v>
      </c>
      <c r="B164" s="9">
        <v>39</v>
      </c>
      <c r="C164" s="95"/>
      <c r="D164" s="10"/>
      <c r="E164" s="10">
        <v>258</v>
      </c>
      <c r="F164" s="10" t="s">
        <v>316</v>
      </c>
      <c r="G164" s="11" t="s">
        <v>14</v>
      </c>
      <c r="H164" s="10" t="s">
        <v>317</v>
      </c>
      <c r="I164" s="12" t="str">
        <f>'[7]Res_Ginástica Geral'!H158</f>
        <v>Apto</v>
      </c>
      <c r="J164" s="13" t="str">
        <f>'[7]Res_Atletismo Geral'!H158</f>
        <v>Apto</v>
      </c>
      <c r="K164" s="13" t="str">
        <f>'[7]Res_Natação Geral'!H158</f>
        <v>Apto</v>
      </c>
      <c r="L164" s="14" t="s">
        <v>16</v>
      </c>
      <c r="M164" s="12"/>
      <c r="N164" s="12"/>
      <c r="O164" s="12"/>
      <c r="P164" s="10"/>
      <c r="Q164" s="16">
        <f t="shared" si="3"/>
        <v>4</v>
      </c>
      <c r="R164" s="14" t="s">
        <v>16</v>
      </c>
    </row>
    <row r="165" spans="1:21" ht="15" hidden="1" customHeight="1" x14ac:dyDescent="0.2">
      <c r="A165" s="8" t="s">
        <v>245</v>
      </c>
      <c r="B165" s="9">
        <v>40</v>
      </c>
      <c r="C165" s="95"/>
      <c r="D165" s="10"/>
      <c r="E165" s="10">
        <v>514</v>
      </c>
      <c r="F165" s="10" t="s">
        <v>318</v>
      </c>
      <c r="G165" s="38" t="s">
        <v>319</v>
      </c>
      <c r="H165" s="10" t="s">
        <v>320</v>
      </c>
      <c r="I165" s="12" t="str">
        <f>'[7]Res_Ginástica Geral'!H159</f>
        <v>Apto</v>
      </c>
      <c r="J165" s="13" t="str">
        <f>'[7]Res_Atletismo Geral'!H159</f>
        <v>Apto</v>
      </c>
      <c r="K165" s="13" t="str">
        <f>'[7]Res_Natação Geral'!H159</f>
        <v>Apto</v>
      </c>
      <c r="L165" s="14" t="s">
        <v>16</v>
      </c>
      <c r="M165" s="12"/>
      <c r="N165" s="12"/>
      <c r="O165" s="12"/>
      <c r="P165" s="10"/>
      <c r="Q165" s="16">
        <f t="shared" si="3"/>
        <v>4</v>
      </c>
      <c r="R165" s="14" t="s">
        <v>16</v>
      </c>
    </row>
    <row r="166" spans="1:21" ht="15" hidden="1" customHeight="1" x14ac:dyDescent="0.2">
      <c r="A166" s="8" t="s">
        <v>245</v>
      </c>
      <c r="B166" s="9">
        <v>41</v>
      </c>
      <c r="C166" s="95"/>
      <c r="D166" s="10"/>
      <c r="E166" s="10">
        <v>54</v>
      </c>
      <c r="F166" s="10" t="s">
        <v>321</v>
      </c>
      <c r="G166" s="11" t="s">
        <v>14</v>
      </c>
      <c r="H166" s="10" t="s">
        <v>322</v>
      </c>
      <c r="I166" s="12" t="str">
        <f>'[7]Res_Ginástica Geral'!H160</f>
        <v>Apto</v>
      </c>
      <c r="J166" s="13" t="str">
        <f>'[7]Res_Atletismo Geral'!H160</f>
        <v>Apto</v>
      </c>
      <c r="K166" s="13" t="str">
        <f>'[7]Res_Natação Geral'!H160</f>
        <v>Apto</v>
      </c>
      <c r="L166" s="14" t="s">
        <v>16</v>
      </c>
      <c r="M166" s="12"/>
      <c r="N166" s="12"/>
      <c r="O166" s="12"/>
      <c r="P166" s="10"/>
      <c r="Q166" s="16">
        <f t="shared" si="3"/>
        <v>4</v>
      </c>
      <c r="R166" s="14" t="s">
        <v>16</v>
      </c>
      <c r="S166" s="39" t="s">
        <v>245</v>
      </c>
    </row>
    <row r="167" spans="1:21" ht="16" hidden="1" customHeight="1" x14ac:dyDescent="0.2">
      <c r="A167" s="8" t="s">
        <v>245</v>
      </c>
      <c r="B167" s="9">
        <v>42</v>
      </c>
      <c r="C167" s="95"/>
      <c r="D167" s="10"/>
      <c r="E167" s="10">
        <v>292</v>
      </c>
      <c r="F167" s="10" t="s">
        <v>323</v>
      </c>
      <c r="G167" s="11" t="s">
        <v>14</v>
      </c>
      <c r="H167" s="10" t="s">
        <v>324</v>
      </c>
      <c r="I167" s="14"/>
      <c r="J167" s="13" t="str">
        <f>'[7]Res_Atletismo Geral'!H348</f>
        <v>Inapto</v>
      </c>
      <c r="K167" s="13" t="str">
        <f>'[7]Res_Natação Geral'!H348</f>
        <v>Inapto</v>
      </c>
      <c r="L167" s="15"/>
      <c r="M167" s="15"/>
      <c r="N167" s="12"/>
      <c r="O167" s="14" t="s">
        <v>16</v>
      </c>
      <c r="P167" s="10"/>
      <c r="Q167" s="16">
        <f t="shared" si="3"/>
        <v>3</v>
      </c>
      <c r="R167" s="14" t="s">
        <v>17</v>
      </c>
      <c r="T167" s="40"/>
      <c r="U167">
        <v>1</v>
      </c>
    </row>
    <row r="168" spans="1:21" ht="15" hidden="1" customHeight="1" x14ac:dyDescent="0.2">
      <c r="A168" s="8" t="s">
        <v>245</v>
      </c>
      <c r="B168" s="9">
        <v>43</v>
      </c>
      <c r="C168" s="95"/>
      <c r="D168" s="10"/>
      <c r="E168" s="10">
        <v>103</v>
      </c>
      <c r="F168" s="10" t="s">
        <v>325</v>
      </c>
      <c r="G168" s="11" t="s">
        <v>14</v>
      </c>
      <c r="H168" s="10" t="s">
        <v>326</v>
      </c>
      <c r="I168" s="12" t="str">
        <f>'[7]Res_Ginástica Geral'!H162</f>
        <v>Apto</v>
      </c>
      <c r="J168" s="13" t="str">
        <f>'[7]Res_Atletismo Geral'!H162</f>
        <v>Apto</v>
      </c>
      <c r="K168" s="13" t="str">
        <f>'[7]Res_Natação Geral'!H162</f>
        <v>Apto</v>
      </c>
      <c r="L168" s="14" t="s">
        <v>16</v>
      </c>
      <c r="M168" s="12"/>
      <c r="N168" s="12"/>
      <c r="O168" s="12"/>
      <c r="P168" s="10"/>
      <c r="Q168" s="16">
        <f t="shared" si="3"/>
        <v>4</v>
      </c>
      <c r="R168" s="14" t="s">
        <v>16</v>
      </c>
      <c r="S168" s="26" t="s">
        <v>327</v>
      </c>
    </row>
    <row r="169" spans="1:21" ht="16" hidden="1" customHeight="1" x14ac:dyDescent="0.2">
      <c r="A169" s="27"/>
      <c r="B169" s="28"/>
      <c r="C169" s="95"/>
      <c r="D169" s="10"/>
      <c r="E169" s="28"/>
      <c r="F169" s="28"/>
      <c r="G169" s="36"/>
      <c r="H169" s="28"/>
      <c r="I169" s="30" t="s">
        <v>8</v>
      </c>
      <c r="J169" s="30" t="s">
        <v>87</v>
      </c>
      <c r="K169" s="30" t="s">
        <v>88</v>
      </c>
      <c r="L169" s="30" t="s">
        <v>89</v>
      </c>
      <c r="M169" s="31" t="s">
        <v>90</v>
      </c>
      <c r="N169" s="12"/>
      <c r="O169" s="30" t="s">
        <v>92</v>
      </c>
      <c r="P169" s="10"/>
      <c r="Q169" s="30" t="s">
        <v>10</v>
      </c>
      <c r="R169" s="30" t="s">
        <v>93</v>
      </c>
      <c r="S169" s="26">
        <f>SUM(S125+S167)</f>
        <v>44</v>
      </c>
      <c r="T169" s="32">
        <f>T167+T125</f>
        <v>43</v>
      </c>
    </row>
    <row r="170" spans="1:21" ht="15" hidden="1" customHeight="1" x14ac:dyDescent="0.2">
      <c r="A170" s="8" t="s">
        <v>328</v>
      </c>
      <c r="B170" s="9">
        <v>1</v>
      </c>
      <c r="C170" s="95"/>
      <c r="D170" s="10"/>
      <c r="E170" s="10">
        <v>145</v>
      </c>
      <c r="F170" s="10" t="s">
        <v>329</v>
      </c>
      <c r="G170" s="11" t="s">
        <v>14</v>
      </c>
      <c r="H170" s="10" t="s">
        <v>330</v>
      </c>
      <c r="I170" s="12" t="str">
        <f>'[7]Res_Ginástica Geral'!H164</f>
        <v>Apto</v>
      </c>
      <c r="J170" s="13" t="str">
        <f>'[7]Res_Atletismo Geral'!H164</f>
        <v>Apto</v>
      </c>
      <c r="K170" s="13" t="str">
        <f>'[7]Res_Natação Geral'!H164</f>
        <v>Apto</v>
      </c>
      <c r="L170" s="14" t="s">
        <v>16</v>
      </c>
      <c r="M170" s="14" t="s">
        <v>16</v>
      </c>
      <c r="N170" s="12"/>
      <c r="O170" s="15"/>
      <c r="P170" s="10"/>
      <c r="Q170" s="16">
        <f t="shared" ref="Q170:Q227" si="4">COUNTA(I170:O170)</f>
        <v>5</v>
      </c>
      <c r="R170" s="14" t="s">
        <v>16</v>
      </c>
    </row>
    <row r="171" spans="1:21" ht="15" hidden="1" customHeight="1" x14ac:dyDescent="0.2">
      <c r="A171" s="8" t="s">
        <v>328</v>
      </c>
      <c r="B171" s="9">
        <v>2</v>
      </c>
      <c r="C171" s="95"/>
      <c r="D171" s="10"/>
      <c r="E171" s="10">
        <v>73</v>
      </c>
      <c r="F171" s="10" t="s">
        <v>331</v>
      </c>
      <c r="G171" s="11" t="s">
        <v>14</v>
      </c>
      <c r="H171" s="10" t="s">
        <v>332</v>
      </c>
      <c r="I171" s="12" t="str">
        <f>'[7]Res_Ginástica Geral'!H165</f>
        <v>Apto</v>
      </c>
      <c r="J171" s="13" t="str">
        <f>'[7]Res_Atletismo Geral'!H165</f>
        <v>Apto</v>
      </c>
      <c r="K171" s="13" t="str">
        <f>'[7]Res_Natação Geral'!H165</f>
        <v>Apto</v>
      </c>
      <c r="L171" s="14" t="s">
        <v>16</v>
      </c>
      <c r="M171" s="14" t="s">
        <v>16</v>
      </c>
      <c r="N171" s="12"/>
      <c r="O171" s="15"/>
      <c r="P171" s="10"/>
      <c r="Q171" s="16">
        <f t="shared" si="4"/>
        <v>5</v>
      </c>
      <c r="R171" s="14" t="s">
        <v>16</v>
      </c>
    </row>
    <row r="172" spans="1:21" ht="15" hidden="1" customHeight="1" x14ac:dyDescent="0.2">
      <c r="A172" s="8" t="s">
        <v>328</v>
      </c>
      <c r="B172" s="9">
        <v>3</v>
      </c>
      <c r="C172" s="95"/>
      <c r="D172" s="10"/>
      <c r="E172" s="10">
        <v>418</v>
      </c>
      <c r="F172" s="10" t="s">
        <v>333</v>
      </c>
      <c r="G172" s="11" t="s">
        <v>14</v>
      </c>
      <c r="H172" s="10" t="s">
        <v>334</v>
      </c>
      <c r="I172" s="12" t="str">
        <f>'[7]Res_Ginástica Geral'!H166</f>
        <v>Apto</v>
      </c>
      <c r="J172" s="13" t="str">
        <f>'[7]Res_Atletismo Geral'!H166</f>
        <v>Apto</v>
      </c>
      <c r="K172" s="13" t="str">
        <f>'[7]Res_Natação Geral'!H166</f>
        <v>Apto</v>
      </c>
      <c r="L172" s="14" t="s">
        <v>16</v>
      </c>
      <c r="M172" s="14" t="s">
        <v>16</v>
      </c>
      <c r="N172" s="12"/>
      <c r="O172" s="15"/>
      <c r="P172" s="10"/>
      <c r="Q172" s="16">
        <f t="shared" si="4"/>
        <v>5</v>
      </c>
      <c r="R172" s="14" t="s">
        <v>16</v>
      </c>
    </row>
    <row r="173" spans="1:21" ht="15" hidden="1" customHeight="1" x14ac:dyDescent="0.2">
      <c r="A173" s="8" t="s">
        <v>328</v>
      </c>
      <c r="B173" s="9">
        <v>4</v>
      </c>
      <c r="C173" s="95"/>
      <c r="D173" s="10"/>
      <c r="E173" s="10">
        <v>217</v>
      </c>
      <c r="F173" s="10" t="s">
        <v>335</v>
      </c>
      <c r="G173" s="11" t="s">
        <v>14</v>
      </c>
      <c r="H173" s="10" t="s">
        <v>336</v>
      </c>
      <c r="I173" s="12" t="str">
        <f>'[7]Res_Ginástica Geral'!H167</f>
        <v>Apto</v>
      </c>
      <c r="J173" s="13" t="str">
        <f>'[7]Res_Atletismo Geral'!H167</f>
        <v>Apto</v>
      </c>
      <c r="K173" s="13" t="str">
        <f>'[7]Res_Natação Geral'!H167</f>
        <v>Apto</v>
      </c>
      <c r="L173" s="14" t="s">
        <v>16</v>
      </c>
      <c r="M173" s="14" t="s">
        <v>16</v>
      </c>
      <c r="N173" s="12"/>
      <c r="O173" s="15"/>
      <c r="P173" s="10"/>
      <c r="Q173" s="16">
        <f t="shared" si="4"/>
        <v>5</v>
      </c>
      <c r="R173" s="14" t="s">
        <v>16</v>
      </c>
    </row>
    <row r="174" spans="1:21" ht="15" hidden="1" customHeight="1" x14ac:dyDescent="0.2">
      <c r="A174" s="8" t="s">
        <v>328</v>
      </c>
      <c r="B174" s="9">
        <v>5</v>
      </c>
      <c r="C174" s="95"/>
      <c r="D174" s="10"/>
      <c r="E174" s="10">
        <v>623</v>
      </c>
      <c r="F174" s="10" t="s">
        <v>337</v>
      </c>
      <c r="G174" s="38" t="s">
        <v>197</v>
      </c>
      <c r="H174" s="10" t="s">
        <v>338</v>
      </c>
      <c r="I174" s="12" t="str">
        <f>'[7]Res_Ginástica Geral'!H242</f>
        <v>Apto</v>
      </c>
      <c r="J174" s="13" t="str">
        <f>'[7]Res_Atletismo Geral'!H242</f>
        <v>Apto</v>
      </c>
      <c r="K174" s="13" t="str">
        <f>'[7]Res_Natação Geral'!H242</f>
        <v>Inapto</v>
      </c>
      <c r="L174" s="14" t="s">
        <v>16</v>
      </c>
      <c r="M174" s="14" t="s">
        <v>16</v>
      </c>
      <c r="N174" s="12"/>
      <c r="O174" s="15"/>
      <c r="P174" s="10"/>
      <c r="Q174" s="16">
        <f t="shared" si="4"/>
        <v>5</v>
      </c>
      <c r="R174" s="14" t="s">
        <v>17</v>
      </c>
      <c r="U174">
        <v>1</v>
      </c>
    </row>
    <row r="175" spans="1:21" ht="15" hidden="1" customHeight="1" x14ac:dyDescent="0.2">
      <c r="A175" s="8" t="s">
        <v>328</v>
      </c>
      <c r="B175" s="9">
        <v>6</v>
      </c>
      <c r="C175" s="95"/>
      <c r="D175" s="10"/>
      <c r="E175" s="10">
        <v>358</v>
      </c>
      <c r="F175" s="10" t="s">
        <v>339</v>
      </c>
      <c r="G175" s="11" t="s">
        <v>14</v>
      </c>
      <c r="H175" s="10" t="s">
        <v>340</v>
      </c>
      <c r="I175" s="12" t="str">
        <f>'[7]Res_Ginástica Geral'!H169</f>
        <v>Apto</v>
      </c>
      <c r="J175" s="13" t="str">
        <f>'[7]Res_Atletismo Geral'!H169</f>
        <v>Apto</v>
      </c>
      <c r="K175" s="13" t="str">
        <f>'[7]Res_Natação Geral'!H169</f>
        <v>Apto</v>
      </c>
      <c r="L175" s="14" t="s">
        <v>16</v>
      </c>
      <c r="M175" s="14" t="s">
        <v>16</v>
      </c>
      <c r="N175" s="12"/>
      <c r="O175" s="15"/>
      <c r="P175" s="10"/>
      <c r="Q175" s="16">
        <f t="shared" si="4"/>
        <v>5</v>
      </c>
      <c r="R175" s="14" t="s">
        <v>16</v>
      </c>
    </row>
    <row r="176" spans="1:21" ht="15" hidden="1" customHeight="1" x14ac:dyDescent="0.2">
      <c r="A176" s="8" t="s">
        <v>328</v>
      </c>
      <c r="B176" s="10">
        <v>7</v>
      </c>
      <c r="C176" s="95"/>
      <c r="D176" s="10"/>
      <c r="E176" s="10">
        <v>137</v>
      </c>
      <c r="F176" s="10" t="s">
        <v>341</v>
      </c>
      <c r="G176" s="11" t="s">
        <v>14</v>
      </c>
      <c r="H176" s="10" t="s">
        <v>342</v>
      </c>
      <c r="I176" s="14"/>
      <c r="J176" s="14"/>
      <c r="K176" s="14"/>
      <c r="L176" s="14"/>
      <c r="M176" s="14"/>
      <c r="N176" s="12"/>
      <c r="O176" s="15"/>
      <c r="P176" s="10"/>
      <c r="Q176" s="16">
        <f t="shared" si="4"/>
        <v>0</v>
      </c>
      <c r="R176" s="14"/>
      <c r="U176">
        <v>2</v>
      </c>
    </row>
    <row r="177" spans="1:21" ht="15" hidden="1" customHeight="1" x14ac:dyDescent="0.2">
      <c r="A177" s="8" t="s">
        <v>328</v>
      </c>
      <c r="B177" s="9">
        <v>8</v>
      </c>
      <c r="C177" s="95"/>
      <c r="D177" s="10"/>
      <c r="E177" s="10">
        <v>495</v>
      </c>
      <c r="F177" s="10" t="s">
        <v>343</v>
      </c>
      <c r="G177" s="11" t="s">
        <v>14</v>
      </c>
      <c r="H177" s="10" t="s">
        <v>344</v>
      </c>
      <c r="I177" s="12" t="str">
        <f>'[7]Res_Ginástica Geral'!H171</f>
        <v>Apto</v>
      </c>
      <c r="J177" s="13" t="str">
        <f>'[7]Res_Atletismo Geral'!H171</f>
        <v>Apto</v>
      </c>
      <c r="K177" s="13" t="str">
        <f>'[7]Res_Natação Geral'!H171</f>
        <v>Apto</v>
      </c>
      <c r="L177" s="14" t="s">
        <v>16</v>
      </c>
      <c r="M177" s="14" t="s">
        <v>16</v>
      </c>
      <c r="N177" s="12"/>
      <c r="O177" s="15"/>
      <c r="P177" s="10"/>
      <c r="Q177" s="16">
        <f t="shared" si="4"/>
        <v>5</v>
      </c>
      <c r="R177" s="14" t="s">
        <v>16</v>
      </c>
    </row>
    <row r="178" spans="1:21" ht="15" hidden="1" customHeight="1" x14ac:dyDescent="0.2">
      <c r="A178" s="8" t="s">
        <v>328</v>
      </c>
      <c r="B178" s="10">
        <v>9</v>
      </c>
      <c r="C178" s="95"/>
      <c r="D178" s="10"/>
      <c r="E178" s="17">
        <v>603</v>
      </c>
      <c r="F178" s="17" t="s">
        <v>26</v>
      </c>
      <c r="G178" s="18" t="s">
        <v>34</v>
      </c>
      <c r="H178" s="17" t="s">
        <v>27</v>
      </c>
      <c r="I178" s="20" t="str">
        <f>'[7]Res_Ginástica Geral'!H172</f>
        <v xml:space="preserve"> </v>
      </c>
      <c r="J178" s="21"/>
      <c r="K178" s="21"/>
      <c r="L178" s="22"/>
      <c r="M178" s="22"/>
      <c r="N178" s="12"/>
      <c r="O178" s="22"/>
      <c r="P178" s="10"/>
      <c r="Q178" s="20">
        <f t="shared" si="4"/>
        <v>1</v>
      </c>
      <c r="R178" s="22"/>
    </row>
    <row r="179" spans="1:21" ht="15" hidden="1" customHeight="1" x14ac:dyDescent="0.2">
      <c r="A179" s="8" t="s">
        <v>328</v>
      </c>
      <c r="B179" s="10">
        <v>10</v>
      </c>
      <c r="C179" s="95"/>
      <c r="D179" s="10"/>
      <c r="E179" s="17">
        <v>598</v>
      </c>
      <c r="F179" s="17" t="s">
        <v>26</v>
      </c>
      <c r="G179" s="18" t="s">
        <v>34</v>
      </c>
      <c r="H179" s="17" t="s">
        <v>27</v>
      </c>
      <c r="I179" s="20" t="str">
        <f>'[7]Res_Ginástica Geral'!H173</f>
        <v xml:space="preserve"> </v>
      </c>
      <c r="J179" s="21"/>
      <c r="K179" s="21"/>
      <c r="L179" s="22"/>
      <c r="M179" s="22"/>
      <c r="N179" s="12"/>
      <c r="O179" s="22"/>
      <c r="P179" s="10"/>
      <c r="Q179" s="20">
        <f t="shared" si="4"/>
        <v>1</v>
      </c>
      <c r="R179" s="22"/>
    </row>
    <row r="180" spans="1:21" ht="15" hidden="1" customHeight="1" x14ac:dyDescent="0.2">
      <c r="A180" s="8" t="s">
        <v>328</v>
      </c>
      <c r="B180" s="9">
        <v>11</v>
      </c>
      <c r="C180" s="95"/>
      <c r="D180" s="10"/>
      <c r="E180" s="41">
        <v>160</v>
      </c>
      <c r="F180" s="10" t="s">
        <v>345</v>
      </c>
      <c r="G180" s="11" t="s">
        <v>14</v>
      </c>
      <c r="H180" s="10" t="s">
        <v>346</v>
      </c>
      <c r="I180" s="12" t="str">
        <f>'[7]Res_Ginástica Geral'!H174</f>
        <v>Apto</v>
      </c>
      <c r="J180" s="13" t="str">
        <f>'[7]Res_Atletismo Geral'!H174</f>
        <v>Apto</v>
      </c>
      <c r="K180" s="13" t="str">
        <f>'[7]Res_Natação Geral'!H174</f>
        <v>Apto</v>
      </c>
      <c r="L180" s="14" t="s">
        <v>16</v>
      </c>
      <c r="M180" s="14" t="s">
        <v>16</v>
      </c>
      <c r="N180" s="12"/>
      <c r="O180" s="15"/>
      <c r="P180" s="10"/>
      <c r="Q180" s="16">
        <f t="shared" si="4"/>
        <v>5</v>
      </c>
      <c r="R180" s="14" t="s">
        <v>16</v>
      </c>
    </row>
    <row r="181" spans="1:21" ht="15" hidden="1" customHeight="1" x14ac:dyDescent="0.2">
      <c r="A181" s="8" t="s">
        <v>328</v>
      </c>
      <c r="B181" s="10">
        <v>12</v>
      </c>
      <c r="C181" s="95"/>
      <c r="D181" s="10"/>
      <c r="E181" s="17">
        <v>31</v>
      </c>
      <c r="F181" s="17" t="s">
        <v>345</v>
      </c>
      <c r="G181" s="18" t="s">
        <v>21</v>
      </c>
      <c r="H181" s="17" t="s">
        <v>346</v>
      </c>
      <c r="I181" s="20" t="str">
        <f>'[7]Res_Ginástica Geral'!H175</f>
        <v xml:space="preserve"> </v>
      </c>
      <c r="J181" s="21"/>
      <c r="K181" s="21"/>
      <c r="L181" s="22"/>
      <c r="M181" s="22"/>
      <c r="N181" s="12"/>
      <c r="O181" s="22"/>
      <c r="P181" s="10"/>
      <c r="Q181" s="20">
        <f t="shared" si="4"/>
        <v>1</v>
      </c>
      <c r="R181" s="22"/>
    </row>
    <row r="182" spans="1:21" ht="15" hidden="1" customHeight="1" x14ac:dyDescent="0.2">
      <c r="A182" s="8" t="s">
        <v>328</v>
      </c>
      <c r="B182" s="9">
        <v>13</v>
      </c>
      <c r="C182" s="95"/>
      <c r="D182" s="10"/>
      <c r="E182" s="37">
        <v>40</v>
      </c>
      <c r="F182" s="10" t="s">
        <v>347</v>
      </c>
      <c r="G182" s="11" t="s">
        <v>14</v>
      </c>
      <c r="H182" s="10" t="s">
        <v>348</v>
      </c>
      <c r="I182" s="12" t="str">
        <f>'[7]Res_Ginástica Geral'!H176</f>
        <v>Apto</v>
      </c>
      <c r="J182" s="13" t="str">
        <f>'[7]Res_Atletismo Geral'!H176</f>
        <v>Apto</v>
      </c>
      <c r="K182" s="13" t="str">
        <f>'[7]Res_Natação Geral'!H176</f>
        <v>Apto</v>
      </c>
      <c r="L182" s="14" t="s">
        <v>16</v>
      </c>
      <c r="M182" s="14" t="s">
        <v>16</v>
      </c>
      <c r="N182" s="12"/>
      <c r="O182" s="15"/>
      <c r="P182" s="10"/>
      <c r="Q182" s="16">
        <f t="shared" si="4"/>
        <v>5</v>
      </c>
      <c r="R182" s="14" t="s">
        <v>16</v>
      </c>
    </row>
    <row r="183" spans="1:21" ht="15" hidden="1" customHeight="1" x14ac:dyDescent="0.2">
      <c r="A183" s="8" t="s">
        <v>328</v>
      </c>
      <c r="B183" s="9">
        <v>14</v>
      </c>
      <c r="C183" s="95"/>
      <c r="D183" s="10"/>
      <c r="E183" s="37">
        <v>69</v>
      </c>
      <c r="F183" s="10" t="s">
        <v>349</v>
      </c>
      <c r="G183" s="11" t="s">
        <v>14</v>
      </c>
      <c r="H183" s="10" t="s">
        <v>350</v>
      </c>
      <c r="I183" s="12" t="str">
        <f>'[7]Res_Ginástica Geral'!H177</f>
        <v>Apto</v>
      </c>
      <c r="J183" s="13" t="str">
        <f>'[7]Res_Atletismo Geral'!H177</f>
        <v>Apto</v>
      </c>
      <c r="K183" s="13" t="str">
        <f>'[7]Res_Natação Geral'!H177</f>
        <v>Apto</v>
      </c>
      <c r="L183" s="14" t="s">
        <v>16</v>
      </c>
      <c r="M183" s="14" t="s">
        <v>16</v>
      </c>
      <c r="N183" s="12"/>
      <c r="O183" s="15"/>
      <c r="P183" s="10"/>
      <c r="Q183" s="16">
        <f t="shared" si="4"/>
        <v>5</v>
      </c>
      <c r="R183" s="14" t="s">
        <v>16</v>
      </c>
    </row>
    <row r="184" spans="1:21" ht="15" hidden="1" customHeight="1" x14ac:dyDescent="0.2">
      <c r="A184" s="8" t="s">
        <v>328</v>
      </c>
      <c r="B184" s="10">
        <v>15</v>
      </c>
      <c r="C184" s="95"/>
      <c r="D184" s="10"/>
      <c r="E184" s="10">
        <v>178</v>
      </c>
      <c r="F184" s="10" t="s">
        <v>351</v>
      </c>
      <c r="G184" s="11" t="s">
        <v>14</v>
      </c>
      <c r="H184" s="10" t="s">
        <v>352</v>
      </c>
      <c r="I184" s="14"/>
      <c r="J184" s="14"/>
      <c r="K184" s="14"/>
      <c r="L184" s="15"/>
      <c r="M184" s="14"/>
      <c r="N184" s="12"/>
      <c r="O184" s="14"/>
      <c r="P184" s="10"/>
      <c r="Q184" s="16">
        <f t="shared" si="4"/>
        <v>0</v>
      </c>
      <c r="R184" s="14"/>
      <c r="U184">
        <v>2</v>
      </c>
    </row>
    <row r="185" spans="1:21" ht="15" hidden="1" customHeight="1" x14ac:dyDescent="0.2">
      <c r="A185" s="8" t="s">
        <v>328</v>
      </c>
      <c r="B185" s="9">
        <v>16</v>
      </c>
      <c r="C185" s="95"/>
      <c r="D185" s="10"/>
      <c r="E185" s="10">
        <v>223</v>
      </c>
      <c r="F185" s="10" t="s">
        <v>353</v>
      </c>
      <c r="G185" s="11" t="s">
        <v>14</v>
      </c>
      <c r="H185" s="10" t="s">
        <v>354</v>
      </c>
      <c r="I185" s="12" t="str">
        <f>'[7]Res_Ginástica Geral'!H433</f>
        <v>Apto</v>
      </c>
      <c r="J185" s="13" t="str">
        <f>'[7]Res_Atletismo Geral'!H433</f>
        <v>Apto</v>
      </c>
      <c r="K185" s="13" t="str">
        <f>'[7]Res_Natação Geral'!H433</f>
        <v>Apto</v>
      </c>
      <c r="L185" s="15"/>
      <c r="M185" s="14" t="s">
        <v>17</v>
      </c>
      <c r="N185" s="12"/>
      <c r="O185" s="15"/>
      <c r="P185" s="10"/>
      <c r="Q185" s="16">
        <f t="shared" si="4"/>
        <v>4</v>
      </c>
      <c r="R185" s="14" t="s">
        <v>17</v>
      </c>
      <c r="U185">
        <v>1</v>
      </c>
    </row>
    <row r="186" spans="1:21" ht="15" hidden="1" customHeight="1" x14ac:dyDescent="0.2">
      <c r="A186" s="8" t="s">
        <v>328</v>
      </c>
      <c r="B186" s="9">
        <v>17</v>
      </c>
      <c r="C186" s="95"/>
      <c r="D186" s="10"/>
      <c r="E186" s="10">
        <v>77</v>
      </c>
      <c r="F186" s="10" t="s">
        <v>355</v>
      </c>
      <c r="G186" s="11" t="s">
        <v>14</v>
      </c>
      <c r="H186" s="10" t="s">
        <v>356</v>
      </c>
      <c r="I186" s="12" t="str">
        <f>'[7]Res_Ginástica Geral'!H180</f>
        <v>Apto</v>
      </c>
      <c r="J186" s="13" t="str">
        <f>'[7]Res_Atletismo Geral'!H180</f>
        <v>Apto</v>
      </c>
      <c r="K186" s="13" t="str">
        <f>'[7]Res_Natação Geral'!H180</f>
        <v>Apto</v>
      </c>
      <c r="L186" s="14" t="s">
        <v>16</v>
      </c>
      <c r="M186" s="14" t="s">
        <v>16</v>
      </c>
      <c r="N186" s="12"/>
      <c r="O186" s="15"/>
      <c r="P186" s="10"/>
      <c r="Q186" s="16">
        <f t="shared" si="4"/>
        <v>5</v>
      </c>
      <c r="R186" s="14" t="s">
        <v>16</v>
      </c>
    </row>
    <row r="187" spans="1:21" ht="15" hidden="1" customHeight="1" x14ac:dyDescent="0.2">
      <c r="A187" s="8" t="s">
        <v>328</v>
      </c>
      <c r="B187" s="10">
        <v>18</v>
      </c>
      <c r="C187" s="95"/>
      <c r="D187" s="10"/>
      <c r="E187" s="10">
        <v>388</v>
      </c>
      <c r="F187" s="10" t="s">
        <v>357</v>
      </c>
      <c r="G187" s="11" t="s">
        <v>14</v>
      </c>
      <c r="H187" s="10" t="s">
        <v>358</v>
      </c>
      <c r="I187" s="12" t="str">
        <f>'[7]Res_Ginástica Geral'!H381</f>
        <v>Apto</v>
      </c>
      <c r="J187" s="13" t="str">
        <f>'[7]Res_Atletismo Geral'!H381</f>
        <v>Inapto</v>
      </c>
      <c r="K187" s="13" t="str">
        <f>'[7]Res_Natação Geral'!H381</f>
        <v>Apto</v>
      </c>
      <c r="L187" s="15"/>
      <c r="M187" s="14" t="s">
        <v>16</v>
      </c>
      <c r="N187" s="12"/>
      <c r="O187" s="14" t="s">
        <v>16</v>
      </c>
      <c r="P187" s="10"/>
      <c r="Q187" s="16">
        <f t="shared" si="4"/>
        <v>5</v>
      </c>
      <c r="R187" s="14" t="s">
        <v>17</v>
      </c>
      <c r="U187">
        <v>1</v>
      </c>
    </row>
    <row r="188" spans="1:21" ht="15" hidden="1" customHeight="1" x14ac:dyDescent="0.2">
      <c r="A188" s="8" t="s">
        <v>328</v>
      </c>
      <c r="B188" s="10">
        <v>19</v>
      </c>
      <c r="C188" s="95"/>
      <c r="D188" s="10"/>
      <c r="E188" s="17">
        <v>508</v>
      </c>
      <c r="F188" s="17" t="s">
        <v>140</v>
      </c>
      <c r="G188" s="18" t="s">
        <v>34</v>
      </c>
      <c r="H188" s="17" t="s">
        <v>141</v>
      </c>
      <c r="I188" s="20" t="str">
        <f>'[7]Res_Ginástica Geral'!H182</f>
        <v xml:space="preserve"> </v>
      </c>
      <c r="J188" s="21"/>
      <c r="K188" s="21"/>
      <c r="L188" s="22"/>
      <c r="M188" s="22"/>
      <c r="N188" s="12"/>
      <c r="O188" s="22"/>
      <c r="P188" s="10"/>
      <c r="Q188" s="20">
        <f t="shared" si="4"/>
        <v>1</v>
      </c>
      <c r="R188" s="22"/>
    </row>
    <row r="189" spans="1:21" ht="15" hidden="1" customHeight="1" x14ac:dyDescent="0.2">
      <c r="A189" s="8" t="s">
        <v>328</v>
      </c>
      <c r="B189" s="9">
        <v>20</v>
      </c>
      <c r="C189" s="95"/>
      <c r="D189" s="10"/>
      <c r="E189" s="10">
        <v>130</v>
      </c>
      <c r="F189" s="10" t="s">
        <v>359</v>
      </c>
      <c r="G189" s="11" t="s">
        <v>14</v>
      </c>
      <c r="H189" s="10" t="s">
        <v>360</v>
      </c>
      <c r="I189" s="12" t="str">
        <f>'[7]Res_Ginástica Geral'!H183</f>
        <v>Apto</v>
      </c>
      <c r="J189" s="13" t="str">
        <f>'[7]Res_Atletismo Geral'!H183</f>
        <v>Apto</v>
      </c>
      <c r="K189" s="13" t="str">
        <f>'[7]Res_Natação Geral'!H183</f>
        <v>Apto</v>
      </c>
      <c r="L189" s="14" t="s">
        <v>16</v>
      </c>
      <c r="M189" s="14" t="s">
        <v>16</v>
      </c>
      <c r="N189" s="12"/>
      <c r="O189" s="15"/>
      <c r="P189" s="10"/>
      <c r="Q189" s="16">
        <f t="shared" si="4"/>
        <v>5</v>
      </c>
      <c r="R189" s="14" t="s">
        <v>16</v>
      </c>
    </row>
    <row r="190" spans="1:21" ht="15" hidden="1" customHeight="1" x14ac:dyDescent="0.2">
      <c r="A190" s="8" t="s">
        <v>328</v>
      </c>
      <c r="B190" s="9">
        <v>21</v>
      </c>
      <c r="C190" s="95"/>
      <c r="D190" s="10"/>
      <c r="E190" s="10">
        <v>86</v>
      </c>
      <c r="F190" s="10" t="s">
        <v>361</v>
      </c>
      <c r="G190" s="11" t="s">
        <v>14</v>
      </c>
      <c r="H190" s="10" t="s">
        <v>362</v>
      </c>
      <c r="I190" s="12" t="str">
        <f>'[7]Res_Ginástica Geral'!H184</f>
        <v>Apto</v>
      </c>
      <c r="J190" s="13" t="str">
        <f>'[7]Res_Atletismo Geral'!H184</f>
        <v>Apto</v>
      </c>
      <c r="K190" s="13" t="str">
        <f>'[7]Res_Natação Geral'!H184</f>
        <v>Apto</v>
      </c>
      <c r="L190" s="14" t="s">
        <v>16</v>
      </c>
      <c r="M190" s="14" t="s">
        <v>16</v>
      </c>
      <c r="N190" s="12"/>
      <c r="O190" s="15"/>
      <c r="P190" s="10"/>
      <c r="Q190" s="16">
        <f t="shared" si="4"/>
        <v>5</v>
      </c>
      <c r="R190" s="14" t="s">
        <v>16</v>
      </c>
    </row>
    <row r="191" spans="1:21" x14ac:dyDescent="0.2">
      <c r="A191" s="8" t="s">
        <v>328</v>
      </c>
      <c r="B191" s="10">
        <v>22</v>
      </c>
      <c r="C191" s="95"/>
      <c r="D191" s="10">
        <v>15</v>
      </c>
      <c r="E191" s="10">
        <v>140</v>
      </c>
      <c r="F191" s="10" t="s">
        <v>363</v>
      </c>
      <c r="G191" s="11" t="s">
        <v>14</v>
      </c>
      <c r="H191" s="10" t="s">
        <v>364</v>
      </c>
      <c r="I191" s="14"/>
      <c r="J191" s="14"/>
      <c r="K191" s="14"/>
      <c r="L191" s="14"/>
      <c r="M191" s="15"/>
      <c r="N191" s="12"/>
      <c r="O191" s="12"/>
      <c r="P191" s="10"/>
      <c r="Q191" s="16">
        <f t="shared" si="4"/>
        <v>0</v>
      </c>
      <c r="R191" s="23"/>
      <c r="U191">
        <v>2</v>
      </c>
    </row>
    <row r="192" spans="1:21" ht="15" hidden="1" customHeight="1" x14ac:dyDescent="0.2">
      <c r="A192" s="8" t="s">
        <v>328</v>
      </c>
      <c r="B192" s="9">
        <v>23</v>
      </c>
      <c r="C192" s="95"/>
      <c r="D192" s="10"/>
      <c r="E192" s="10">
        <v>442</v>
      </c>
      <c r="F192" s="10" t="s">
        <v>365</v>
      </c>
      <c r="G192" s="11" t="s">
        <v>14</v>
      </c>
      <c r="H192" s="10" t="s">
        <v>366</v>
      </c>
      <c r="I192" s="12" t="str">
        <f>'[7]Res_Ginástica Geral'!H186</f>
        <v>Apto</v>
      </c>
      <c r="J192" s="13" t="str">
        <f>'[7]Res_Atletismo Geral'!H186</f>
        <v>Apto</v>
      </c>
      <c r="K192" s="13" t="str">
        <f>'[7]Res_Natação Geral'!H186</f>
        <v>Apto</v>
      </c>
      <c r="L192" s="14" t="s">
        <v>16</v>
      </c>
      <c r="M192" s="14" t="s">
        <v>16</v>
      </c>
      <c r="N192" s="12"/>
      <c r="O192" s="15"/>
      <c r="P192" s="10"/>
      <c r="Q192" s="16">
        <f t="shared" si="4"/>
        <v>5</v>
      </c>
      <c r="R192" s="14" t="s">
        <v>16</v>
      </c>
    </row>
    <row r="193" spans="1:21" ht="15" hidden="1" customHeight="1" x14ac:dyDescent="0.2">
      <c r="A193" s="8" t="s">
        <v>328</v>
      </c>
      <c r="B193" s="10">
        <v>24</v>
      </c>
      <c r="C193" s="95"/>
      <c r="D193" s="10"/>
      <c r="E193" s="17">
        <v>582</v>
      </c>
      <c r="F193" s="17" t="s">
        <v>367</v>
      </c>
      <c r="G193" s="18" t="s">
        <v>21</v>
      </c>
      <c r="H193" s="17" t="s">
        <v>368</v>
      </c>
      <c r="I193" s="20" t="str">
        <f>'[7]Res_Ginástica Geral'!H187</f>
        <v xml:space="preserve"> </v>
      </c>
      <c r="J193" s="21">
        <f>'[7]Res_Atletismo Geral'!H187</f>
        <v>0</v>
      </c>
      <c r="K193" s="21">
        <f>'[7]Res_Natação Geral'!H187</f>
        <v>0</v>
      </c>
      <c r="L193" s="22"/>
      <c r="M193" s="22"/>
      <c r="N193" s="12"/>
      <c r="O193" s="22"/>
      <c r="P193" s="10"/>
      <c r="Q193" s="20">
        <f t="shared" si="4"/>
        <v>3</v>
      </c>
      <c r="R193" s="22"/>
    </row>
    <row r="194" spans="1:21" ht="15" hidden="1" customHeight="1" x14ac:dyDescent="0.2">
      <c r="A194" s="8" t="s">
        <v>328</v>
      </c>
      <c r="B194" s="9">
        <v>25</v>
      </c>
      <c r="C194" s="95"/>
      <c r="D194" s="10"/>
      <c r="E194" s="37">
        <v>544</v>
      </c>
      <c r="F194" s="10" t="s">
        <v>369</v>
      </c>
      <c r="G194" s="11" t="s">
        <v>14</v>
      </c>
      <c r="H194" s="10" t="s">
        <v>370</v>
      </c>
      <c r="I194" s="12" t="str">
        <f>'[7]Res_Ginástica Geral'!H188</f>
        <v>Apto</v>
      </c>
      <c r="J194" s="13" t="str">
        <f>'[7]Res_Atletismo Geral'!H188</f>
        <v>Apto</v>
      </c>
      <c r="K194" s="13" t="str">
        <f>'[7]Res_Natação Geral'!H188</f>
        <v>Apto</v>
      </c>
      <c r="L194" s="14" t="s">
        <v>16</v>
      </c>
      <c r="M194" s="14" t="s">
        <v>16</v>
      </c>
      <c r="N194" s="12"/>
      <c r="O194" s="15"/>
      <c r="P194" s="10"/>
      <c r="Q194" s="16">
        <f t="shared" si="4"/>
        <v>5</v>
      </c>
      <c r="R194" s="14" t="s">
        <v>16</v>
      </c>
    </row>
    <row r="195" spans="1:21" ht="15" hidden="1" customHeight="1" x14ac:dyDescent="0.2">
      <c r="A195" s="8" t="s">
        <v>328</v>
      </c>
      <c r="B195" s="10">
        <v>26</v>
      </c>
      <c r="C195" s="95"/>
      <c r="D195" s="10"/>
      <c r="E195" s="17">
        <v>530</v>
      </c>
      <c r="F195" s="17" t="s">
        <v>369</v>
      </c>
      <c r="G195" s="18" t="s">
        <v>34</v>
      </c>
      <c r="H195" s="17" t="s">
        <v>370</v>
      </c>
      <c r="I195" s="20" t="str">
        <f>'[7]Res_Ginástica Geral'!H189</f>
        <v xml:space="preserve"> </v>
      </c>
      <c r="J195" s="21"/>
      <c r="K195" s="21"/>
      <c r="L195" s="22"/>
      <c r="M195" s="22"/>
      <c r="N195" s="12"/>
      <c r="O195" s="22"/>
      <c r="P195" s="10"/>
      <c r="Q195" s="20">
        <f t="shared" si="4"/>
        <v>1</v>
      </c>
      <c r="R195" s="22"/>
    </row>
    <row r="196" spans="1:21" ht="15" hidden="1" customHeight="1" x14ac:dyDescent="0.2">
      <c r="A196" s="8" t="s">
        <v>328</v>
      </c>
      <c r="B196" s="10">
        <v>27</v>
      </c>
      <c r="C196" s="95"/>
      <c r="D196" s="10"/>
      <c r="E196" s="17">
        <v>527</v>
      </c>
      <c r="F196" s="17" t="s">
        <v>369</v>
      </c>
      <c r="G196" s="18" t="s">
        <v>34</v>
      </c>
      <c r="H196" s="17" t="s">
        <v>370</v>
      </c>
      <c r="I196" s="20" t="str">
        <f>'[7]Res_Ginástica Geral'!H190</f>
        <v xml:space="preserve"> </v>
      </c>
      <c r="J196" s="21"/>
      <c r="K196" s="21"/>
      <c r="L196" s="22"/>
      <c r="M196" s="22"/>
      <c r="N196" s="12"/>
      <c r="O196" s="22"/>
      <c r="P196" s="10"/>
      <c r="Q196" s="20">
        <f t="shared" si="4"/>
        <v>1</v>
      </c>
      <c r="R196" s="22"/>
    </row>
    <row r="197" spans="1:21" ht="15" hidden="1" customHeight="1" x14ac:dyDescent="0.2">
      <c r="A197" s="8" t="s">
        <v>328</v>
      </c>
      <c r="B197" s="9">
        <v>28</v>
      </c>
      <c r="C197" s="95"/>
      <c r="D197" s="10"/>
      <c r="E197" s="10">
        <v>32</v>
      </c>
      <c r="F197" s="10" t="s">
        <v>371</v>
      </c>
      <c r="G197" s="11" t="s">
        <v>14</v>
      </c>
      <c r="H197" s="10" t="s">
        <v>372</v>
      </c>
      <c r="I197" s="12" t="str">
        <f>'[7]Res_Ginástica Geral'!H191</f>
        <v>Apto</v>
      </c>
      <c r="J197" s="13" t="str">
        <f>'[7]Res_Atletismo Geral'!H191</f>
        <v>Apto</v>
      </c>
      <c r="K197" s="13" t="str">
        <f>'[7]Res_Natação Geral'!H191</f>
        <v>Apto</v>
      </c>
      <c r="L197" s="14" t="s">
        <v>16</v>
      </c>
      <c r="M197" s="14" t="s">
        <v>16</v>
      </c>
      <c r="N197" s="12"/>
      <c r="O197" s="15"/>
      <c r="P197" s="10"/>
      <c r="Q197" s="16">
        <f t="shared" si="4"/>
        <v>5</v>
      </c>
      <c r="R197" s="14" t="s">
        <v>16</v>
      </c>
    </row>
    <row r="198" spans="1:21" ht="15" hidden="1" customHeight="1" x14ac:dyDescent="0.2">
      <c r="A198" s="8" t="s">
        <v>328</v>
      </c>
      <c r="B198" s="9">
        <v>29</v>
      </c>
      <c r="C198" s="95"/>
      <c r="D198" s="10"/>
      <c r="E198" s="10">
        <v>516</v>
      </c>
      <c r="F198" s="10" t="s">
        <v>373</v>
      </c>
      <c r="G198" s="11" t="s">
        <v>14</v>
      </c>
      <c r="H198" s="10" t="s">
        <v>374</v>
      </c>
      <c r="I198" s="12" t="str">
        <f>'[7]Res_Ginástica Geral'!H192</f>
        <v>Apto</v>
      </c>
      <c r="J198" s="13" t="str">
        <f>'[7]Res_Atletismo Geral'!H192</f>
        <v>Apto</v>
      </c>
      <c r="K198" s="13" t="str">
        <f>'[7]Res_Natação Geral'!H192</f>
        <v>Apto</v>
      </c>
      <c r="L198" s="14" t="s">
        <v>16</v>
      </c>
      <c r="M198" s="14" t="s">
        <v>16</v>
      </c>
      <c r="N198" s="12"/>
      <c r="O198" s="15"/>
      <c r="P198" s="10"/>
      <c r="Q198" s="16">
        <f t="shared" si="4"/>
        <v>5</v>
      </c>
      <c r="R198" s="14" t="s">
        <v>16</v>
      </c>
    </row>
    <row r="199" spans="1:21" ht="15" hidden="1" customHeight="1" x14ac:dyDescent="0.2">
      <c r="A199" s="8" t="s">
        <v>328</v>
      </c>
      <c r="B199" s="9">
        <v>30</v>
      </c>
      <c r="C199" s="95"/>
      <c r="D199" s="10"/>
      <c r="E199" s="10">
        <v>118</v>
      </c>
      <c r="F199" s="10" t="s">
        <v>375</v>
      </c>
      <c r="G199" s="11" t="s">
        <v>14</v>
      </c>
      <c r="H199" s="10" t="s">
        <v>376</v>
      </c>
      <c r="I199" s="12" t="str">
        <f>'[7]Res_Ginástica Geral'!H193</f>
        <v>Apto</v>
      </c>
      <c r="J199" s="13" t="str">
        <f>'[7]Res_Atletismo Geral'!H193</f>
        <v>Apto</v>
      </c>
      <c r="K199" s="13" t="str">
        <f>'[7]Res_Natação Geral'!H193</f>
        <v>Apto</v>
      </c>
      <c r="L199" s="14" t="s">
        <v>16</v>
      </c>
      <c r="M199" s="14" t="s">
        <v>16</v>
      </c>
      <c r="N199" s="12"/>
      <c r="O199" s="15"/>
      <c r="P199" s="10"/>
      <c r="Q199" s="16">
        <f t="shared" si="4"/>
        <v>5</v>
      </c>
      <c r="R199" s="14" t="s">
        <v>16</v>
      </c>
    </row>
    <row r="200" spans="1:21" ht="15" hidden="1" customHeight="1" x14ac:dyDescent="0.2">
      <c r="A200" s="8" t="s">
        <v>328</v>
      </c>
      <c r="B200" s="9">
        <v>31</v>
      </c>
      <c r="C200" s="95"/>
      <c r="D200" s="10"/>
      <c r="E200" s="10">
        <v>37</v>
      </c>
      <c r="F200" s="10" t="s">
        <v>377</v>
      </c>
      <c r="G200" s="11" t="s">
        <v>14</v>
      </c>
      <c r="H200" s="10" t="s">
        <v>378</v>
      </c>
      <c r="I200" s="12" t="str">
        <f>'[7]Res_Ginástica Geral'!H194</f>
        <v>Apto</v>
      </c>
      <c r="J200" s="13" t="str">
        <f>'[7]Res_Atletismo Geral'!H194</f>
        <v>Apto</v>
      </c>
      <c r="K200" s="13" t="str">
        <f>'[7]Res_Natação Geral'!H194</f>
        <v>Apto</v>
      </c>
      <c r="L200" s="14" t="s">
        <v>16</v>
      </c>
      <c r="M200" s="14" t="s">
        <v>16</v>
      </c>
      <c r="N200" s="12"/>
      <c r="O200" s="15"/>
      <c r="P200" s="10"/>
      <c r="Q200" s="16">
        <f t="shared" si="4"/>
        <v>5</v>
      </c>
      <c r="R200" s="14" t="s">
        <v>16</v>
      </c>
    </row>
    <row r="201" spans="1:21" ht="15" hidden="1" customHeight="1" x14ac:dyDescent="0.2">
      <c r="A201" s="8" t="s">
        <v>328</v>
      </c>
      <c r="B201" s="9">
        <v>32</v>
      </c>
      <c r="C201" s="95"/>
      <c r="D201" s="10"/>
      <c r="E201" s="10">
        <v>120</v>
      </c>
      <c r="F201" s="10" t="s">
        <v>379</v>
      </c>
      <c r="G201" s="11" t="s">
        <v>14</v>
      </c>
      <c r="H201" s="10" t="s">
        <v>380</v>
      </c>
      <c r="I201" s="12" t="str">
        <f>'[7]Res_Ginástica Geral'!H195</f>
        <v>Apto</v>
      </c>
      <c r="J201" s="13" t="str">
        <f>'[7]Res_Atletismo Geral'!H195</f>
        <v>Apto</v>
      </c>
      <c r="K201" s="13" t="str">
        <f>'[7]Res_Natação Geral'!H195</f>
        <v>Apto</v>
      </c>
      <c r="L201" s="14" t="s">
        <v>16</v>
      </c>
      <c r="M201" s="14" t="s">
        <v>16</v>
      </c>
      <c r="N201" s="12"/>
      <c r="O201" s="15"/>
      <c r="P201" s="10"/>
      <c r="Q201" s="16">
        <f t="shared" si="4"/>
        <v>5</v>
      </c>
      <c r="R201" s="14" t="s">
        <v>16</v>
      </c>
    </row>
    <row r="202" spans="1:21" x14ac:dyDescent="0.2">
      <c r="A202" s="8" t="s">
        <v>328</v>
      </c>
      <c r="B202" s="9">
        <v>33</v>
      </c>
      <c r="C202" s="95"/>
      <c r="D202" s="10">
        <v>16</v>
      </c>
      <c r="E202" s="10">
        <v>321</v>
      </c>
      <c r="F202" s="10" t="s">
        <v>381</v>
      </c>
      <c r="G202" s="11" t="s">
        <v>14</v>
      </c>
      <c r="H202" s="10" t="s">
        <v>382</v>
      </c>
      <c r="I202" s="14"/>
      <c r="J202" s="14"/>
      <c r="K202" s="14"/>
      <c r="L202" s="14"/>
      <c r="M202" s="12"/>
      <c r="N202" s="12"/>
      <c r="O202" s="12"/>
      <c r="P202" s="10"/>
      <c r="Q202" s="16">
        <f t="shared" si="4"/>
        <v>0</v>
      </c>
      <c r="R202" s="23"/>
      <c r="U202">
        <v>2</v>
      </c>
    </row>
    <row r="203" spans="1:21" ht="15" hidden="1" customHeight="1" x14ac:dyDescent="0.2">
      <c r="A203" s="8" t="s">
        <v>328</v>
      </c>
      <c r="B203" s="9">
        <v>34</v>
      </c>
      <c r="C203" s="95"/>
      <c r="D203" s="10"/>
      <c r="E203" s="10">
        <v>224</v>
      </c>
      <c r="F203" s="10" t="s">
        <v>383</v>
      </c>
      <c r="G203" s="11" t="s">
        <v>14</v>
      </c>
      <c r="H203" s="10" t="s">
        <v>384</v>
      </c>
      <c r="I203" s="12" t="str">
        <f>'[7]Res_Ginástica Geral'!H197</f>
        <v>Apto</v>
      </c>
      <c r="J203" s="13" t="str">
        <f>'[7]Res_Atletismo Geral'!H197</f>
        <v>Apto</v>
      </c>
      <c r="K203" s="13" t="str">
        <f>'[7]Res_Natação Geral'!H197</f>
        <v>Apto</v>
      </c>
      <c r="L203" s="14" t="s">
        <v>16</v>
      </c>
      <c r="M203" s="14" t="s">
        <v>16</v>
      </c>
      <c r="N203" s="12"/>
      <c r="O203" s="15"/>
      <c r="P203" s="10"/>
      <c r="Q203" s="16">
        <f t="shared" si="4"/>
        <v>5</v>
      </c>
      <c r="R203" s="14" t="s">
        <v>16</v>
      </c>
    </row>
    <row r="204" spans="1:21" ht="15" hidden="1" customHeight="1" x14ac:dyDescent="0.2">
      <c r="A204" s="8" t="s">
        <v>328</v>
      </c>
      <c r="B204" s="9">
        <v>35</v>
      </c>
      <c r="C204" s="95"/>
      <c r="D204" s="10"/>
      <c r="E204" s="10">
        <v>23</v>
      </c>
      <c r="F204" s="10" t="s">
        <v>385</v>
      </c>
      <c r="G204" s="11" t="s">
        <v>14</v>
      </c>
      <c r="H204" s="10" t="s">
        <v>386</v>
      </c>
      <c r="I204" s="12" t="str">
        <f>'[7]Res_Ginástica Geral'!H198</f>
        <v>Apto</v>
      </c>
      <c r="J204" s="13" t="str">
        <f>'[7]Res_Atletismo Geral'!H198</f>
        <v>Apto</v>
      </c>
      <c r="K204" s="13" t="str">
        <f>'[7]Res_Natação Geral'!H198</f>
        <v>Apto</v>
      </c>
      <c r="L204" s="14" t="s">
        <v>16</v>
      </c>
      <c r="M204" s="14" t="s">
        <v>16</v>
      </c>
      <c r="N204" s="12"/>
      <c r="O204" s="15"/>
      <c r="P204" s="10"/>
      <c r="Q204" s="16">
        <f t="shared" si="4"/>
        <v>5</v>
      </c>
      <c r="R204" s="14" t="s">
        <v>16</v>
      </c>
    </row>
    <row r="205" spans="1:21" ht="15" hidden="1" customHeight="1" x14ac:dyDescent="0.2">
      <c r="A205" s="8" t="s">
        <v>328</v>
      </c>
      <c r="B205" s="9">
        <v>36</v>
      </c>
      <c r="C205" s="95"/>
      <c r="D205" s="10"/>
      <c r="E205" s="10">
        <v>144</v>
      </c>
      <c r="F205" s="10" t="s">
        <v>387</v>
      </c>
      <c r="G205" s="11" t="s">
        <v>14</v>
      </c>
      <c r="H205" s="10" t="s">
        <v>388</v>
      </c>
      <c r="I205" s="12" t="str">
        <f>'[7]Res_Ginástica Geral'!H199</f>
        <v>Apto</v>
      </c>
      <c r="J205" s="13" t="str">
        <f>'[7]Res_Atletismo Geral'!H199</f>
        <v>Apto</v>
      </c>
      <c r="K205" s="13" t="str">
        <f>'[7]Res_Natação Geral'!H199</f>
        <v>Apto</v>
      </c>
      <c r="L205" s="14" t="s">
        <v>16</v>
      </c>
      <c r="M205" s="14" t="s">
        <v>16</v>
      </c>
      <c r="N205" s="12"/>
      <c r="O205" s="15"/>
      <c r="P205" s="10"/>
      <c r="Q205" s="16">
        <f t="shared" si="4"/>
        <v>5</v>
      </c>
      <c r="R205" s="14" t="s">
        <v>16</v>
      </c>
    </row>
    <row r="206" spans="1:21" ht="15" hidden="1" customHeight="1" x14ac:dyDescent="0.2">
      <c r="A206" s="8" t="s">
        <v>328</v>
      </c>
      <c r="B206" s="9">
        <v>37</v>
      </c>
      <c r="C206" s="95"/>
      <c r="D206" s="10"/>
      <c r="E206" s="10">
        <v>117</v>
      </c>
      <c r="F206" s="10" t="s">
        <v>389</v>
      </c>
      <c r="G206" s="11" t="s">
        <v>14</v>
      </c>
      <c r="H206" s="10" t="s">
        <v>390</v>
      </c>
      <c r="I206" s="12" t="str">
        <f>'[7]Res_Ginástica Geral'!H200</f>
        <v>Apto</v>
      </c>
      <c r="J206" s="13" t="str">
        <f>'[7]Res_Atletismo Geral'!H200</f>
        <v>Apto</v>
      </c>
      <c r="K206" s="13" t="str">
        <f>'[7]Res_Natação Geral'!H200</f>
        <v>Apto</v>
      </c>
      <c r="L206" s="14" t="s">
        <v>16</v>
      </c>
      <c r="M206" s="14" t="s">
        <v>16</v>
      </c>
      <c r="N206" s="12"/>
      <c r="O206" s="15"/>
      <c r="P206" s="10"/>
      <c r="Q206" s="16">
        <f t="shared" si="4"/>
        <v>5</v>
      </c>
      <c r="R206" s="14" t="s">
        <v>16</v>
      </c>
    </row>
    <row r="207" spans="1:21" ht="15" hidden="1" customHeight="1" x14ac:dyDescent="0.2">
      <c r="A207" s="8" t="s">
        <v>328</v>
      </c>
      <c r="B207" s="9">
        <v>38</v>
      </c>
      <c r="C207" s="95"/>
      <c r="D207" s="10"/>
      <c r="E207" s="10">
        <v>408</v>
      </c>
      <c r="F207" s="10" t="s">
        <v>391</v>
      </c>
      <c r="G207" s="11" t="s">
        <v>14</v>
      </c>
      <c r="H207" s="10" t="s">
        <v>392</v>
      </c>
      <c r="I207" s="12" t="str">
        <f>'[7]Res_Ginástica Geral'!H201</f>
        <v>Apto</v>
      </c>
      <c r="J207" s="13" t="str">
        <f>'[7]Res_Atletismo Geral'!H201</f>
        <v>Apto</v>
      </c>
      <c r="K207" s="13" t="str">
        <f>'[7]Res_Natação Geral'!H201</f>
        <v>Apto</v>
      </c>
      <c r="L207" s="14" t="s">
        <v>16</v>
      </c>
      <c r="M207" s="14" t="s">
        <v>16</v>
      </c>
      <c r="N207" s="12"/>
      <c r="O207" s="15"/>
      <c r="P207" s="10"/>
      <c r="Q207" s="16">
        <f t="shared" si="4"/>
        <v>5</v>
      </c>
      <c r="R207" s="14" t="s">
        <v>16</v>
      </c>
    </row>
    <row r="208" spans="1:21" ht="15" hidden="1" customHeight="1" x14ac:dyDescent="0.2">
      <c r="A208" s="8" t="s">
        <v>328</v>
      </c>
      <c r="B208" s="9">
        <v>39</v>
      </c>
      <c r="C208" s="95"/>
      <c r="D208" s="10"/>
      <c r="E208" s="10">
        <v>397</v>
      </c>
      <c r="F208" s="10" t="s">
        <v>393</v>
      </c>
      <c r="G208" s="11" t="s">
        <v>14</v>
      </c>
      <c r="H208" s="10" t="s">
        <v>394</v>
      </c>
      <c r="I208" s="12" t="str">
        <f>'[7]Res_Ginástica Geral'!H202</f>
        <v>Apto</v>
      </c>
      <c r="J208" s="13" t="str">
        <f>'[7]Res_Atletismo Geral'!H202</f>
        <v>Apto</v>
      </c>
      <c r="K208" s="13" t="str">
        <f>'[7]Res_Natação Geral'!H202</f>
        <v>Apto</v>
      </c>
      <c r="L208" s="14" t="s">
        <v>16</v>
      </c>
      <c r="M208" s="14" t="s">
        <v>16</v>
      </c>
      <c r="N208" s="12"/>
      <c r="O208" s="15"/>
      <c r="P208" s="10"/>
      <c r="Q208" s="16">
        <f t="shared" si="4"/>
        <v>5</v>
      </c>
      <c r="R208" s="14" t="s">
        <v>16</v>
      </c>
    </row>
    <row r="209" spans="1:21" ht="15" hidden="1" customHeight="1" x14ac:dyDescent="0.2">
      <c r="A209" s="8" t="s">
        <v>328</v>
      </c>
      <c r="B209" s="9">
        <v>40</v>
      </c>
      <c r="C209" s="95"/>
      <c r="D209" s="10"/>
      <c r="E209" s="10">
        <v>384</v>
      </c>
      <c r="F209" s="10" t="s">
        <v>395</v>
      </c>
      <c r="G209" s="11" t="s">
        <v>14</v>
      </c>
      <c r="H209" s="10" t="s">
        <v>396</v>
      </c>
      <c r="I209" s="12" t="str">
        <f>'[7]Res_Ginástica Geral'!H203</f>
        <v>Apto</v>
      </c>
      <c r="J209" s="13" t="str">
        <f>'[7]Res_Atletismo Geral'!H203</f>
        <v>Apto</v>
      </c>
      <c r="K209" s="13" t="str">
        <f>'[7]Res_Natação Geral'!H203</f>
        <v>Apto</v>
      </c>
      <c r="L209" s="14" t="s">
        <v>16</v>
      </c>
      <c r="M209" s="14" t="s">
        <v>16</v>
      </c>
      <c r="N209" s="12"/>
      <c r="O209" s="15"/>
      <c r="P209" s="10"/>
      <c r="Q209" s="16">
        <f t="shared" si="4"/>
        <v>5</v>
      </c>
      <c r="R209" s="14" t="s">
        <v>16</v>
      </c>
    </row>
    <row r="210" spans="1:21" ht="15" hidden="1" customHeight="1" x14ac:dyDescent="0.2">
      <c r="A210" s="8" t="s">
        <v>328</v>
      </c>
      <c r="B210" s="9">
        <v>41</v>
      </c>
      <c r="C210" s="95"/>
      <c r="D210" s="10"/>
      <c r="E210" s="10">
        <v>193</v>
      </c>
      <c r="F210" s="10" t="s">
        <v>397</v>
      </c>
      <c r="G210" s="11" t="s">
        <v>14</v>
      </c>
      <c r="H210" s="10" t="s">
        <v>398</v>
      </c>
      <c r="I210" s="12" t="str">
        <f>'[7]Res_Ginástica Geral'!H204</f>
        <v>Apto</v>
      </c>
      <c r="J210" s="13" t="str">
        <f>'[7]Res_Atletismo Geral'!H204</f>
        <v>Apto</v>
      </c>
      <c r="K210" s="13" t="str">
        <f>'[7]Res_Natação Geral'!H204</f>
        <v>Apto</v>
      </c>
      <c r="L210" s="14" t="s">
        <v>16</v>
      </c>
      <c r="M210" s="14" t="s">
        <v>16</v>
      </c>
      <c r="N210" s="12"/>
      <c r="O210" s="15"/>
      <c r="P210" s="10"/>
      <c r="Q210" s="16">
        <f t="shared" si="4"/>
        <v>5</v>
      </c>
      <c r="R210" s="14" t="s">
        <v>16</v>
      </c>
    </row>
    <row r="211" spans="1:21" ht="15" hidden="1" customHeight="1" x14ac:dyDescent="0.2">
      <c r="A211" s="8" t="s">
        <v>328</v>
      </c>
      <c r="B211" s="10">
        <v>42</v>
      </c>
      <c r="C211" s="95"/>
      <c r="D211" s="10"/>
      <c r="E211" s="10">
        <v>473</v>
      </c>
      <c r="F211" s="10" t="s">
        <v>399</v>
      </c>
      <c r="G211" s="11" t="s">
        <v>14</v>
      </c>
      <c r="H211" s="10" t="s">
        <v>400</v>
      </c>
      <c r="I211" s="12" t="str">
        <f>'[7]Res_Ginástica Geral'!H436</f>
        <v>Apto</v>
      </c>
      <c r="J211" s="13" t="str">
        <f>'[7]Res_Atletismo Geral'!H436</f>
        <v>Apto</v>
      </c>
      <c r="K211" s="13" t="str">
        <f>'[7]Res_Natação Geral'!H436</f>
        <v>Apto</v>
      </c>
      <c r="L211" s="15"/>
      <c r="M211" s="14" t="s">
        <v>17</v>
      </c>
      <c r="N211" s="12"/>
      <c r="O211" s="15"/>
      <c r="P211" s="10"/>
      <c r="Q211" s="16">
        <f t="shared" si="4"/>
        <v>4</v>
      </c>
      <c r="R211" s="14" t="s">
        <v>17</v>
      </c>
      <c r="U211">
        <v>1</v>
      </c>
    </row>
    <row r="212" spans="1:21" ht="15" hidden="1" customHeight="1" x14ac:dyDescent="0.2">
      <c r="A212" s="8" t="s">
        <v>328</v>
      </c>
      <c r="B212" s="9">
        <v>43</v>
      </c>
      <c r="C212" s="95"/>
      <c r="D212" s="10"/>
      <c r="E212" s="10">
        <v>174</v>
      </c>
      <c r="F212" s="10" t="s">
        <v>401</v>
      </c>
      <c r="G212" s="11" t="s">
        <v>14</v>
      </c>
      <c r="H212" s="10" t="s">
        <v>402</v>
      </c>
      <c r="I212" s="12" t="str">
        <f>'[7]Res_Ginástica Geral'!H206</f>
        <v>Apto</v>
      </c>
      <c r="J212" s="13" t="str">
        <f>'[7]Res_Atletismo Geral'!H206</f>
        <v>Apto</v>
      </c>
      <c r="K212" s="13" t="str">
        <f>'[7]Res_Natação Geral'!H206</f>
        <v>Apto</v>
      </c>
      <c r="L212" s="14" t="s">
        <v>16</v>
      </c>
      <c r="M212" s="14" t="s">
        <v>16</v>
      </c>
      <c r="N212" s="12"/>
      <c r="O212" s="15"/>
      <c r="P212" s="10"/>
      <c r="Q212" s="16">
        <f t="shared" si="4"/>
        <v>5</v>
      </c>
      <c r="R212" s="14" t="s">
        <v>16</v>
      </c>
    </row>
    <row r="213" spans="1:21" ht="15" hidden="1" customHeight="1" x14ac:dyDescent="0.2">
      <c r="A213" s="8" t="s">
        <v>328</v>
      </c>
      <c r="B213" s="9">
        <v>44</v>
      </c>
      <c r="C213" s="95"/>
      <c r="D213" s="10"/>
      <c r="E213" s="10">
        <v>518</v>
      </c>
      <c r="F213" s="10" t="s">
        <v>403</v>
      </c>
      <c r="G213" s="11" t="s">
        <v>14</v>
      </c>
      <c r="H213" s="10" t="s">
        <v>404</v>
      </c>
      <c r="I213" s="12" t="str">
        <f>'[7]Res_Ginástica Geral'!H35</f>
        <v>Inapto</v>
      </c>
      <c r="J213" s="13" t="str">
        <f>'[7]Res_Atletismo Geral'!H35</f>
        <v>Inapto</v>
      </c>
      <c r="K213" s="13" t="str">
        <f>'[7]Res_Natação Geral'!H35</f>
        <v>Apto</v>
      </c>
      <c r="L213" s="14" t="s">
        <v>16</v>
      </c>
      <c r="M213" s="12"/>
      <c r="N213" s="12"/>
      <c r="O213" s="14" t="s">
        <v>16</v>
      </c>
      <c r="P213" s="10"/>
      <c r="Q213" s="16">
        <f t="shared" si="4"/>
        <v>5</v>
      </c>
      <c r="R213" s="14" t="s">
        <v>17</v>
      </c>
      <c r="U213">
        <v>1</v>
      </c>
    </row>
    <row r="214" spans="1:21" ht="15" hidden="1" customHeight="1" x14ac:dyDescent="0.2">
      <c r="A214" s="8" t="s">
        <v>328</v>
      </c>
      <c r="B214" s="9">
        <v>45</v>
      </c>
      <c r="C214" s="95"/>
      <c r="D214" s="10"/>
      <c r="E214" s="10">
        <v>412</v>
      </c>
      <c r="F214" s="10" t="s">
        <v>405</v>
      </c>
      <c r="G214" s="11" t="s">
        <v>14</v>
      </c>
      <c r="H214" s="10" t="s">
        <v>406</v>
      </c>
      <c r="I214" s="12" t="str">
        <f>'[7]Res_Ginástica Geral'!H208</f>
        <v>Apto</v>
      </c>
      <c r="J214" s="13" t="str">
        <f>'[7]Res_Atletismo Geral'!H208</f>
        <v>Apto</v>
      </c>
      <c r="K214" s="13" t="str">
        <f>'[7]Res_Natação Geral'!H208</f>
        <v>Apto</v>
      </c>
      <c r="L214" s="14" t="s">
        <v>16</v>
      </c>
      <c r="M214" s="14" t="s">
        <v>16</v>
      </c>
      <c r="N214" s="12"/>
      <c r="O214" s="15"/>
      <c r="P214" s="10"/>
      <c r="Q214" s="16">
        <f t="shared" si="4"/>
        <v>5</v>
      </c>
      <c r="R214" s="14" t="s">
        <v>16</v>
      </c>
    </row>
    <row r="215" spans="1:21" ht="15" hidden="1" customHeight="1" x14ac:dyDescent="0.2">
      <c r="A215" s="8" t="s">
        <v>328</v>
      </c>
      <c r="B215" s="9">
        <v>46</v>
      </c>
      <c r="C215" s="95"/>
      <c r="D215" s="10"/>
      <c r="E215" s="10">
        <v>308</v>
      </c>
      <c r="F215" s="10" t="s">
        <v>407</v>
      </c>
      <c r="G215" s="11" t="s">
        <v>14</v>
      </c>
      <c r="H215" s="10" t="s">
        <v>408</v>
      </c>
      <c r="I215" s="12" t="str">
        <f>'[7]Res_Ginástica Geral'!H209</f>
        <v>Apto</v>
      </c>
      <c r="J215" s="13" t="str">
        <f>'[7]Res_Atletismo Geral'!H209</f>
        <v>Apto</v>
      </c>
      <c r="K215" s="13" t="str">
        <f>'[7]Res_Natação Geral'!H209</f>
        <v>Apto</v>
      </c>
      <c r="L215" s="14" t="s">
        <v>16</v>
      </c>
      <c r="M215" s="14" t="s">
        <v>16</v>
      </c>
      <c r="N215" s="12"/>
      <c r="O215" s="15"/>
      <c r="P215" s="10"/>
      <c r="Q215" s="16">
        <f t="shared" si="4"/>
        <v>5</v>
      </c>
      <c r="R215" s="14" t="s">
        <v>16</v>
      </c>
    </row>
    <row r="216" spans="1:21" ht="15" hidden="1" customHeight="1" x14ac:dyDescent="0.2">
      <c r="A216" s="8" t="s">
        <v>328</v>
      </c>
      <c r="B216" s="9">
        <v>47</v>
      </c>
      <c r="C216" s="95"/>
      <c r="D216" s="10"/>
      <c r="E216" s="10">
        <v>617</v>
      </c>
      <c r="F216" s="10" t="s">
        <v>409</v>
      </c>
      <c r="G216" s="11" t="s">
        <v>14</v>
      </c>
      <c r="H216" s="10" t="s">
        <v>410</v>
      </c>
      <c r="I216" s="12" t="str">
        <f>'[7]Res_Ginástica Geral'!H106</f>
        <v>Apto</v>
      </c>
      <c r="J216" s="13" t="str">
        <f>'[7]Res_Atletismo Geral'!H106</f>
        <v>Apto</v>
      </c>
      <c r="K216" s="13" t="str">
        <f>'[7]Res_Natação Geral'!H106</f>
        <v>Inapto</v>
      </c>
      <c r="L216" s="14" t="s">
        <v>16</v>
      </c>
      <c r="M216" s="12"/>
      <c r="N216" s="12"/>
      <c r="O216" s="12"/>
      <c r="P216" s="10"/>
      <c r="Q216" s="16">
        <f t="shared" si="4"/>
        <v>4</v>
      </c>
      <c r="R216" s="14" t="s">
        <v>17</v>
      </c>
      <c r="U216">
        <v>1</v>
      </c>
    </row>
    <row r="217" spans="1:21" ht="15" hidden="1" customHeight="1" x14ac:dyDescent="0.2">
      <c r="A217" s="8" t="s">
        <v>328</v>
      </c>
      <c r="B217" s="9">
        <v>48</v>
      </c>
      <c r="C217" s="95"/>
      <c r="D217" s="10"/>
      <c r="E217" s="10">
        <v>106</v>
      </c>
      <c r="F217" s="10" t="s">
        <v>411</v>
      </c>
      <c r="G217" s="11" t="s">
        <v>14</v>
      </c>
      <c r="H217" s="10" t="s">
        <v>412</v>
      </c>
      <c r="I217" s="12" t="str">
        <f>'[7]Res_Ginástica Geral'!H211</f>
        <v>Apto</v>
      </c>
      <c r="J217" s="13" t="str">
        <f>'[7]Res_Atletismo Geral'!H211</f>
        <v>Apto</v>
      </c>
      <c r="K217" s="13" t="str">
        <f>'[7]Res_Natação Geral'!H211</f>
        <v>Apto</v>
      </c>
      <c r="L217" s="14" t="s">
        <v>16</v>
      </c>
      <c r="M217" s="14" t="s">
        <v>16</v>
      </c>
      <c r="N217" s="12"/>
      <c r="O217" s="15"/>
      <c r="P217" s="10"/>
      <c r="Q217" s="16">
        <f t="shared" si="4"/>
        <v>5</v>
      </c>
      <c r="R217" s="14" t="s">
        <v>16</v>
      </c>
    </row>
    <row r="218" spans="1:21" ht="15" hidden="1" customHeight="1" x14ac:dyDescent="0.2">
      <c r="A218" s="8" t="s">
        <v>328</v>
      </c>
      <c r="B218" s="9">
        <v>49</v>
      </c>
      <c r="C218" s="95"/>
      <c r="D218" s="10"/>
      <c r="E218" s="10">
        <v>228</v>
      </c>
      <c r="F218" s="10" t="s">
        <v>413</v>
      </c>
      <c r="G218" s="11" t="s">
        <v>14</v>
      </c>
      <c r="H218" s="10" t="s">
        <v>414</v>
      </c>
      <c r="I218" s="12" t="str">
        <f>'[7]Res_Ginástica Geral'!H212</f>
        <v>Apto</v>
      </c>
      <c r="J218" s="13" t="str">
        <f>'[7]Res_Atletismo Geral'!H212</f>
        <v>Apto</v>
      </c>
      <c r="K218" s="13" t="str">
        <f>'[7]Res_Natação Geral'!H212</f>
        <v>Apto</v>
      </c>
      <c r="L218" s="14" t="s">
        <v>16</v>
      </c>
      <c r="M218" s="14" t="s">
        <v>16</v>
      </c>
      <c r="N218" s="12"/>
      <c r="O218" s="15"/>
      <c r="P218" s="10"/>
      <c r="Q218" s="16">
        <f t="shared" si="4"/>
        <v>5</v>
      </c>
      <c r="R218" s="14" t="s">
        <v>16</v>
      </c>
    </row>
    <row r="219" spans="1:21" ht="15" hidden="1" customHeight="1" x14ac:dyDescent="0.2">
      <c r="A219" s="8" t="s">
        <v>328</v>
      </c>
      <c r="B219" s="10">
        <v>50</v>
      </c>
      <c r="C219" s="95"/>
      <c r="D219" s="10"/>
      <c r="E219" s="17">
        <v>161</v>
      </c>
      <c r="F219" s="17" t="s">
        <v>223</v>
      </c>
      <c r="G219" s="18" t="s">
        <v>34</v>
      </c>
      <c r="H219" s="17" t="s">
        <v>224</v>
      </c>
      <c r="I219" s="20" t="str">
        <f>'[7]Res_Ginástica Geral'!H213</f>
        <v xml:space="preserve"> </v>
      </c>
      <c r="J219" s="21"/>
      <c r="K219" s="21"/>
      <c r="L219" s="22"/>
      <c r="M219" s="22"/>
      <c r="N219" s="12"/>
      <c r="O219" s="22"/>
      <c r="P219" s="10"/>
      <c r="Q219" s="20">
        <f t="shared" si="4"/>
        <v>1</v>
      </c>
      <c r="R219" s="22"/>
    </row>
    <row r="220" spans="1:21" x14ac:dyDescent="0.2">
      <c r="A220" s="8" t="s">
        <v>328</v>
      </c>
      <c r="B220" s="9">
        <v>51</v>
      </c>
      <c r="C220" s="95"/>
      <c r="D220" s="10">
        <v>17</v>
      </c>
      <c r="E220" s="10">
        <v>430</v>
      </c>
      <c r="F220" s="10" t="s">
        <v>415</v>
      </c>
      <c r="G220" s="11" t="s">
        <v>14</v>
      </c>
      <c r="H220" s="10" t="s">
        <v>416</v>
      </c>
      <c r="I220" s="14"/>
      <c r="J220" s="14"/>
      <c r="K220" s="14"/>
      <c r="L220" s="14"/>
      <c r="M220" s="12"/>
      <c r="N220" s="12"/>
      <c r="O220" s="12"/>
      <c r="P220" s="10"/>
      <c r="Q220" s="16">
        <f t="shared" si="4"/>
        <v>0</v>
      </c>
      <c r="R220" s="23"/>
      <c r="U220">
        <v>2</v>
      </c>
    </row>
    <row r="221" spans="1:21" ht="15" hidden="1" customHeight="1" x14ac:dyDescent="0.2">
      <c r="A221" s="8" t="s">
        <v>328</v>
      </c>
      <c r="B221" s="9">
        <v>52</v>
      </c>
      <c r="C221" s="95"/>
      <c r="D221" s="10"/>
      <c r="E221" s="10">
        <v>303</v>
      </c>
      <c r="F221" s="10" t="s">
        <v>417</v>
      </c>
      <c r="G221" s="11" t="s">
        <v>14</v>
      </c>
      <c r="H221" s="10" t="s">
        <v>418</v>
      </c>
      <c r="I221" s="12" t="str">
        <f>'[7]Res_Ginástica Geral'!H215</f>
        <v>Apto</v>
      </c>
      <c r="J221" s="13" t="str">
        <f>'[7]Res_Atletismo Geral'!H215</f>
        <v>Apto</v>
      </c>
      <c r="K221" s="13" t="str">
        <f>'[7]Res_Natação Geral'!H215</f>
        <v>Apto</v>
      </c>
      <c r="L221" s="14" t="s">
        <v>16</v>
      </c>
      <c r="M221" s="14" t="s">
        <v>16</v>
      </c>
      <c r="N221" s="12"/>
      <c r="O221" s="15"/>
      <c r="P221" s="10"/>
      <c r="Q221" s="16">
        <f t="shared" si="4"/>
        <v>5</v>
      </c>
      <c r="R221" s="14" t="s">
        <v>16</v>
      </c>
    </row>
    <row r="222" spans="1:21" ht="15" hidden="1" customHeight="1" x14ac:dyDescent="0.2">
      <c r="A222" s="8" t="s">
        <v>328</v>
      </c>
      <c r="B222" s="10">
        <v>53</v>
      </c>
      <c r="C222" s="95"/>
      <c r="D222" s="10"/>
      <c r="E222" s="17">
        <v>394</v>
      </c>
      <c r="F222" s="17" t="s">
        <v>419</v>
      </c>
      <c r="G222" s="18" t="s">
        <v>21</v>
      </c>
      <c r="H222" s="17" t="s">
        <v>420</v>
      </c>
      <c r="I222" s="20" t="str">
        <f>'[7]Res_Ginástica Geral'!H216</f>
        <v xml:space="preserve"> </v>
      </c>
      <c r="J222" s="21"/>
      <c r="K222" s="21"/>
      <c r="L222" s="22"/>
      <c r="M222" s="22"/>
      <c r="N222" s="12"/>
      <c r="O222" s="22"/>
      <c r="P222" s="10"/>
      <c r="Q222" s="20">
        <f t="shared" si="4"/>
        <v>1</v>
      </c>
      <c r="R222" s="22"/>
    </row>
    <row r="223" spans="1:21" x14ac:dyDescent="0.2">
      <c r="A223" s="8" t="s">
        <v>328</v>
      </c>
      <c r="B223" s="9">
        <v>54</v>
      </c>
      <c r="C223" s="95"/>
      <c r="D223" s="10">
        <v>18</v>
      </c>
      <c r="E223" s="10">
        <v>304</v>
      </c>
      <c r="F223" s="10" t="s">
        <v>421</v>
      </c>
      <c r="G223" s="11" t="s">
        <v>14</v>
      </c>
      <c r="H223" s="10" t="s">
        <v>422</v>
      </c>
      <c r="I223" s="14"/>
      <c r="J223" s="14"/>
      <c r="K223" s="14"/>
      <c r="L223" s="14"/>
      <c r="M223" s="15"/>
      <c r="N223" s="12"/>
      <c r="O223" s="12"/>
      <c r="P223" s="10"/>
      <c r="Q223" s="16">
        <f t="shared" si="4"/>
        <v>0</v>
      </c>
      <c r="R223" s="23"/>
      <c r="U223">
        <v>2</v>
      </c>
    </row>
    <row r="224" spans="1:21" ht="15" hidden="1" customHeight="1" x14ac:dyDescent="0.2">
      <c r="A224" s="8" t="s">
        <v>328</v>
      </c>
      <c r="B224" s="10">
        <v>55</v>
      </c>
      <c r="C224" s="95"/>
      <c r="D224" s="10"/>
      <c r="E224" s="10">
        <v>242</v>
      </c>
      <c r="F224" s="10" t="s">
        <v>423</v>
      </c>
      <c r="G224" s="11" t="s">
        <v>14</v>
      </c>
      <c r="H224" s="10" t="s">
        <v>424</v>
      </c>
      <c r="I224" s="14"/>
      <c r="J224" s="14"/>
      <c r="K224" s="14"/>
      <c r="L224" s="14"/>
      <c r="M224" s="14"/>
      <c r="N224" s="12"/>
      <c r="O224" s="15"/>
      <c r="P224" s="10"/>
      <c r="Q224" s="16">
        <f t="shared" si="4"/>
        <v>0</v>
      </c>
      <c r="R224" s="14"/>
      <c r="U224">
        <v>2</v>
      </c>
    </row>
    <row r="225" spans="1:21" ht="15" hidden="1" customHeight="1" x14ac:dyDescent="0.2">
      <c r="A225" s="8" t="s">
        <v>328</v>
      </c>
      <c r="B225" s="10">
        <v>56</v>
      </c>
      <c r="C225" s="95"/>
      <c r="D225" s="10"/>
      <c r="E225" s="17">
        <v>184</v>
      </c>
      <c r="F225" s="17" t="s">
        <v>243</v>
      </c>
      <c r="G225" s="18" t="s">
        <v>21</v>
      </c>
      <c r="H225" s="17" t="s">
        <v>244</v>
      </c>
      <c r="I225" s="20" t="str">
        <f>'[7]Res_Ginástica Geral'!H219</f>
        <v xml:space="preserve"> </v>
      </c>
      <c r="J225" s="21"/>
      <c r="K225" s="21"/>
      <c r="L225" s="22"/>
      <c r="M225" s="22"/>
      <c r="N225" s="12"/>
      <c r="O225" s="22"/>
      <c r="P225" s="10"/>
      <c r="Q225" s="20">
        <f t="shared" si="4"/>
        <v>1</v>
      </c>
      <c r="R225" s="22"/>
    </row>
    <row r="226" spans="1:21" ht="15" hidden="1" customHeight="1" x14ac:dyDescent="0.2">
      <c r="A226" s="8" t="s">
        <v>328</v>
      </c>
      <c r="B226" s="10">
        <v>57</v>
      </c>
      <c r="C226" s="95"/>
      <c r="D226" s="10"/>
      <c r="E226" s="17">
        <v>314</v>
      </c>
      <c r="F226" s="17" t="s">
        <v>425</v>
      </c>
      <c r="G226" s="18" t="s">
        <v>21</v>
      </c>
      <c r="H226" s="17" t="s">
        <v>426</v>
      </c>
      <c r="I226" s="20" t="str">
        <f>'[7]Res_Ginástica Geral'!H220</f>
        <v xml:space="preserve"> </v>
      </c>
      <c r="J226" s="21"/>
      <c r="K226" s="21"/>
      <c r="L226" s="22"/>
      <c r="M226" s="22"/>
      <c r="N226" s="12"/>
      <c r="O226" s="22"/>
      <c r="P226" s="10"/>
      <c r="Q226" s="20">
        <f t="shared" si="4"/>
        <v>1</v>
      </c>
      <c r="R226" s="22"/>
    </row>
    <row r="227" spans="1:21" ht="15" hidden="1" customHeight="1" x14ac:dyDescent="0.2">
      <c r="A227" s="8" t="s">
        <v>328</v>
      </c>
      <c r="B227" s="10">
        <v>58</v>
      </c>
      <c r="C227" s="95"/>
      <c r="D227" s="10"/>
      <c r="E227" s="17">
        <v>55</v>
      </c>
      <c r="F227" s="17" t="s">
        <v>321</v>
      </c>
      <c r="G227" s="18" t="s">
        <v>34</v>
      </c>
      <c r="H227" s="17" t="s">
        <v>322</v>
      </c>
      <c r="I227" s="20" t="str">
        <f>'[7]Res_Ginástica Geral'!H221</f>
        <v xml:space="preserve"> </v>
      </c>
      <c r="J227" s="21"/>
      <c r="K227" s="21"/>
      <c r="L227" s="22"/>
      <c r="M227" s="22"/>
      <c r="N227" s="12"/>
      <c r="O227" s="22"/>
      <c r="P227" s="10"/>
      <c r="Q227" s="20">
        <f t="shared" si="4"/>
        <v>1</v>
      </c>
      <c r="R227" s="22"/>
      <c r="S227" s="26" t="s">
        <v>328</v>
      </c>
    </row>
    <row r="228" spans="1:21" ht="16" hidden="1" customHeight="1" x14ac:dyDescent="0.2">
      <c r="A228" s="28"/>
      <c r="B228" s="28"/>
      <c r="C228" s="95"/>
      <c r="D228" s="10"/>
      <c r="E228" s="28"/>
      <c r="F228" s="28"/>
      <c r="G228" s="36"/>
      <c r="H228" s="28"/>
      <c r="I228" s="30" t="s">
        <v>8</v>
      </c>
      <c r="J228" s="30" t="s">
        <v>87</v>
      </c>
      <c r="K228" s="30" t="s">
        <v>88</v>
      </c>
      <c r="L228" s="30" t="s">
        <v>89</v>
      </c>
      <c r="M228" s="31" t="s">
        <v>90</v>
      </c>
      <c r="N228" s="12"/>
      <c r="O228" s="30" t="s">
        <v>92</v>
      </c>
      <c r="P228" s="10"/>
      <c r="Q228" s="30" t="s">
        <v>10</v>
      </c>
      <c r="R228" s="30" t="s">
        <v>93</v>
      </c>
      <c r="S228" s="26">
        <f>COUNTA(Q170:Q227)</f>
        <v>58</v>
      </c>
      <c r="T228" s="32">
        <f>(58-7)</f>
        <v>51</v>
      </c>
    </row>
    <row r="229" spans="1:21" ht="15" hidden="1" customHeight="1" x14ac:dyDescent="0.2">
      <c r="A229" s="8" t="s">
        <v>427</v>
      </c>
      <c r="B229" s="10">
        <v>1</v>
      </c>
      <c r="C229" s="95"/>
      <c r="D229" s="10"/>
      <c r="E229" s="17">
        <v>24</v>
      </c>
      <c r="F229" s="17" t="s">
        <v>383</v>
      </c>
      <c r="G229" s="18" t="s">
        <v>34</v>
      </c>
      <c r="H229" s="17" t="s">
        <v>384</v>
      </c>
      <c r="I229" s="20" t="str">
        <f>'[7]Res_Ginástica Geral'!H223</f>
        <v xml:space="preserve"> </v>
      </c>
      <c r="J229" s="21"/>
      <c r="K229" s="21"/>
      <c r="L229" s="22"/>
      <c r="M229" s="22"/>
      <c r="N229" s="12"/>
      <c r="O229" s="22"/>
      <c r="P229" s="10"/>
      <c r="Q229" s="20">
        <f t="shared" ref="Q229:Q286" si="5">COUNTA(I229:O229)</f>
        <v>1</v>
      </c>
      <c r="R229" s="22"/>
    </row>
    <row r="230" spans="1:21" ht="15" hidden="1" customHeight="1" x14ac:dyDescent="0.2">
      <c r="A230" s="8" t="s">
        <v>427</v>
      </c>
      <c r="B230" s="10">
        <v>2</v>
      </c>
      <c r="C230" s="95"/>
      <c r="D230" s="10"/>
      <c r="E230" s="17">
        <v>170</v>
      </c>
      <c r="F230" s="17" t="s">
        <v>223</v>
      </c>
      <c r="G230" s="18" t="s">
        <v>34</v>
      </c>
      <c r="H230" s="17" t="s">
        <v>224</v>
      </c>
      <c r="I230" s="20" t="str">
        <f>'[7]Res_Ginástica Geral'!H224</f>
        <v xml:space="preserve"> </v>
      </c>
      <c r="J230" s="21"/>
      <c r="K230" s="21"/>
      <c r="L230" s="22"/>
      <c r="M230" s="22"/>
      <c r="N230" s="12"/>
      <c r="O230" s="22"/>
      <c r="P230" s="10"/>
      <c r="Q230" s="20">
        <f t="shared" si="5"/>
        <v>1</v>
      </c>
      <c r="R230" s="22"/>
    </row>
    <row r="231" spans="1:21" ht="15" hidden="1" customHeight="1" x14ac:dyDescent="0.2">
      <c r="A231" s="8" t="s">
        <v>427</v>
      </c>
      <c r="B231" s="10">
        <v>3</v>
      </c>
      <c r="C231" s="95"/>
      <c r="D231" s="10"/>
      <c r="E231" s="10">
        <v>599</v>
      </c>
      <c r="F231" s="10" t="s">
        <v>428</v>
      </c>
      <c r="G231" s="11" t="s">
        <v>14</v>
      </c>
      <c r="H231" s="10" t="s">
        <v>429</v>
      </c>
      <c r="I231" s="14"/>
      <c r="J231" s="14"/>
      <c r="K231" s="14"/>
      <c r="L231" s="14"/>
      <c r="M231" s="15"/>
      <c r="N231" s="12"/>
      <c r="O231" s="14"/>
      <c r="P231" s="10"/>
      <c r="Q231" s="16">
        <f t="shared" si="5"/>
        <v>0</v>
      </c>
      <c r="R231" s="23"/>
      <c r="U231">
        <v>2</v>
      </c>
    </row>
    <row r="232" spans="1:21" ht="15" hidden="1" customHeight="1" x14ac:dyDescent="0.2">
      <c r="A232" s="8" t="s">
        <v>427</v>
      </c>
      <c r="B232" s="9">
        <v>4</v>
      </c>
      <c r="C232" s="95"/>
      <c r="D232" s="10"/>
      <c r="E232" s="10">
        <v>554</v>
      </c>
      <c r="F232" s="10" t="s">
        <v>430</v>
      </c>
      <c r="G232" s="38" t="s">
        <v>197</v>
      </c>
      <c r="H232" s="10" t="s">
        <v>431</v>
      </c>
      <c r="I232" s="12" t="str">
        <f>'[7]Res_Ginástica Geral'!H226</f>
        <v>Apto</v>
      </c>
      <c r="J232" s="13" t="str">
        <f>'[7]Res_Atletismo Geral'!H226</f>
        <v>Apto</v>
      </c>
      <c r="K232" s="13" t="str">
        <f>'[7]Res_Natação Geral'!H226</f>
        <v>Apto</v>
      </c>
      <c r="L232" s="14" t="s">
        <v>16</v>
      </c>
      <c r="M232" s="14" t="s">
        <v>16</v>
      </c>
      <c r="N232" s="12"/>
      <c r="O232" s="15"/>
      <c r="P232" s="10"/>
      <c r="Q232" s="16">
        <f t="shared" si="5"/>
        <v>5</v>
      </c>
      <c r="R232" s="14" t="s">
        <v>16</v>
      </c>
    </row>
    <row r="233" spans="1:21" ht="15" hidden="1" customHeight="1" x14ac:dyDescent="0.2">
      <c r="A233" s="8" t="s">
        <v>427</v>
      </c>
      <c r="B233" s="9">
        <v>5</v>
      </c>
      <c r="C233" s="95"/>
      <c r="D233" s="10"/>
      <c r="E233" s="10">
        <v>276</v>
      </c>
      <c r="F233" s="10" t="s">
        <v>432</v>
      </c>
      <c r="G233" s="11" t="s">
        <v>14</v>
      </c>
      <c r="H233" s="10" t="s">
        <v>433</v>
      </c>
      <c r="I233" s="12" t="str">
        <f>'[7]Res_Ginástica Geral'!H227</f>
        <v>Apto</v>
      </c>
      <c r="J233" s="13" t="str">
        <f>'[7]Res_Atletismo Geral'!H227</f>
        <v>Apto</v>
      </c>
      <c r="K233" s="13" t="str">
        <f>'[7]Res_Natação Geral'!H227</f>
        <v>Apto</v>
      </c>
      <c r="L233" s="14" t="s">
        <v>16</v>
      </c>
      <c r="M233" s="14" t="s">
        <v>16</v>
      </c>
      <c r="N233" s="12"/>
      <c r="O233" s="15"/>
      <c r="P233" s="10"/>
      <c r="Q233" s="16">
        <f t="shared" si="5"/>
        <v>5</v>
      </c>
      <c r="R233" s="14" t="s">
        <v>16</v>
      </c>
    </row>
    <row r="234" spans="1:21" ht="15" hidden="1" customHeight="1" x14ac:dyDescent="0.2">
      <c r="A234" s="8" t="s">
        <v>427</v>
      </c>
      <c r="B234" s="9">
        <v>6</v>
      </c>
      <c r="C234" s="95"/>
      <c r="D234" s="10"/>
      <c r="E234" s="10">
        <v>232</v>
      </c>
      <c r="F234" s="10" t="s">
        <v>434</v>
      </c>
      <c r="G234" s="11" t="s">
        <v>14</v>
      </c>
      <c r="H234" s="10" t="s">
        <v>435</v>
      </c>
      <c r="I234" s="12" t="str">
        <f>'[7]Res_Ginástica Geral'!H228</f>
        <v>Apto</v>
      </c>
      <c r="J234" s="13" t="str">
        <f>'[7]Res_Atletismo Geral'!H228</f>
        <v>Apto</v>
      </c>
      <c r="K234" s="13" t="str">
        <f>'[7]Res_Natação Geral'!H228</f>
        <v>Apto</v>
      </c>
      <c r="L234" s="14" t="s">
        <v>16</v>
      </c>
      <c r="M234" s="14" t="s">
        <v>16</v>
      </c>
      <c r="N234" s="12"/>
      <c r="O234" s="15"/>
      <c r="P234" s="10"/>
      <c r="Q234" s="16">
        <f t="shared" si="5"/>
        <v>5</v>
      </c>
      <c r="R234" s="14" t="s">
        <v>16</v>
      </c>
    </row>
    <row r="235" spans="1:21" ht="15" hidden="1" customHeight="1" x14ac:dyDescent="0.2">
      <c r="A235" s="8" t="s">
        <v>427</v>
      </c>
      <c r="B235" s="9">
        <v>7</v>
      </c>
      <c r="C235" s="95"/>
      <c r="D235" s="10"/>
      <c r="E235" s="10">
        <v>507</v>
      </c>
      <c r="F235" s="10" t="s">
        <v>436</v>
      </c>
      <c r="G235" s="11" t="s">
        <v>14</v>
      </c>
      <c r="H235" s="10" t="s">
        <v>437</v>
      </c>
      <c r="I235" s="12" t="str">
        <f>'[7]Res_Ginástica Geral'!H229</f>
        <v>Apto</v>
      </c>
      <c r="J235" s="13" t="str">
        <f>'[7]Res_Atletismo Geral'!H229</f>
        <v>Apto</v>
      </c>
      <c r="K235" s="13" t="str">
        <f>'[7]Res_Natação Geral'!H229</f>
        <v>Apto</v>
      </c>
      <c r="L235" s="14" t="s">
        <v>16</v>
      </c>
      <c r="M235" s="14" t="s">
        <v>16</v>
      </c>
      <c r="N235" s="12"/>
      <c r="O235" s="15"/>
      <c r="P235" s="10"/>
      <c r="Q235" s="16">
        <f t="shared" si="5"/>
        <v>5</v>
      </c>
      <c r="R235" s="14" t="s">
        <v>16</v>
      </c>
    </row>
    <row r="236" spans="1:21" ht="15" hidden="1" customHeight="1" x14ac:dyDescent="0.2">
      <c r="A236" s="8" t="s">
        <v>427</v>
      </c>
      <c r="B236" s="9">
        <v>8</v>
      </c>
      <c r="C236" s="95"/>
      <c r="D236" s="10"/>
      <c r="E236" s="10">
        <v>439</v>
      </c>
      <c r="F236" s="10" t="s">
        <v>438</v>
      </c>
      <c r="G236" s="11" t="s">
        <v>14</v>
      </c>
      <c r="H236" s="10" t="s">
        <v>439</v>
      </c>
      <c r="I236" s="14"/>
      <c r="J236" s="13" t="str">
        <f>'[7]Res_Atletismo Geral'!H109</f>
        <v>Apto</v>
      </c>
      <c r="K236" s="13" t="str">
        <f>'[7]Res_Natação Geral'!H109</f>
        <v>Apto</v>
      </c>
      <c r="L236" s="14" t="s">
        <v>16</v>
      </c>
      <c r="M236" s="12"/>
      <c r="N236" s="12"/>
      <c r="O236" s="12"/>
      <c r="P236" s="10"/>
      <c r="Q236" s="16">
        <f t="shared" si="5"/>
        <v>3</v>
      </c>
      <c r="R236" s="14" t="s">
        <v>17</v>
      </c>
      <c r="U236">
        <v>1</v>
      </c>
    </row>
    <row r="237" spans="1:21" ht="15" hidden="1" customHeight="1" x14ac:dyDescent="0.2">
      <c r="A237" s="8" t="s">
        <v>427</v>
      </c>
      <c r="B237" s="9">
        <v>9</v>
      </c>
      <c r="C237" s="95"/>
      <c r="D237" s="10"/>
      <c r="E237" s="10">
        <v>565</v>
      </c>
      <c r="F237" s="10" t="s">
        <v>440</v>
      </c>
      <c r="G237" s="11" t="s">
        <v>14</v>
      </c>
      <c r="H237" s="10" t="s">
        <v>441</v>
      </c>
      <c r="I237" s="12" t="str">
        <f>'[7]Res_Ginástica Geral'!H231</f>
        <v>Apto</v>
      </c>
      <c r="J237" s="13" t="str">
        <f>'[7]Res_Atletismo Geral'!H231</f>
        <v>Apto</v>
      </c>
      <c r="K237" s="13" t="str">
        <f>'[7]Res_Natação Geral'!H231</f>
        <v>Apto</v>
      </c>
      <c r="L237" s="14" t="s">
        <v>16</v>
      </c>
      <c r="M237" s="14" t="s">
        <v>16</v>
      </c>
      <c r="N237" s="12"/>
      <c r="O237" s="15"/>
      <c r="P237" s="10"/>
      <c r="Q237" s="16">
        <f t="shared" si="5"/>
        <v>5</v>
      </c>
      <c r="R237" s="14" t="s">
        <v>16</v>
      </c>
    </row>
    <row r="238" spans="1:21" ht="15" hidden="1" customHeight="1" x14ac:dyDescent="0.2">
      <c r="A238" s="8" t="s">
        <v>427</v>
      </c>
      <c r="B238" s="10">
        <v>10</v>
      </c>
      <c r="C238" s="95"/>
      <c r="D238" s="10"/>
      <c r="E238" s="17">
        <v>597</v>
      </c>
      <c r="F238" s="17" t="s">
        <v>442</v>
      </c>
      <c r="G238" s="18" t="s">
        <v>34</v>
      </c>
      <c r="H238" s="17" t="s">
        <v>443</v>
      </c>
      <c r="I238" s="20" t="str">
        <f>'[7]Res_Ginástica Geral'!H232</f>
        <v xml:space="preserve"> </v>
      </c>
      <c r="J238" s="21"/>
      <c r="K238" s="21"/>
      <c r="L238" s="22"/>
      <c r="M238" s="22"/>
      <c r="N238" s="12"/>
      <c r="O238" s="22"/>
      <c r="P238" s="10"/>
      <c r="Q238" s="20">
        <f t="shared" si="5"/>
        <v>1</v>
      </c>
      <c r="R238" s="22"/>
    </row>
    <row r="239" spans="1:21" ht="15" hidden="1" customHeight="1" x14ac:dyDescent="0.2">
      <c r="A239" s="8" t="s">
        <v>427</v>
      </c>
      <c r="B239" s="9">
        <v>11</v>
      </c>
      <c r="C239" s="95"/>
      <c r="D239" s="10"/>
      <c r="E239" s="42">
        <v>606</v>
      </c>
      <c r="F239" s="10" t="s">
        <v>442</v>
      </c>
      <c r="G239" s="11" t="s">
        <v>14</v>
      </c>
      <c r="H239" s="10" t="s">
        <v>443</v>
      </c>
      <c r="I239" s="12" t="str">
        <f>'[7]Res_Ginástica Geral'!H233</f>
        <v>Apto</v>
      </c>
      <c r="J239" s="13" t="str">
        <f>'[7]Res_Atletismo Geral'!H233</f>
        <v>Apto</v>
      </c>
      <c r="K239" s="13" t="str">
        <f>'[7]Res_Natação Geral'!H233</f>
        <v>Apto</v>
      </c>
      <c r="L239" s="14" t="s">
        <v>16</v>
      </c>
      <c r="M239" s="14" t="s">
        <v>16</v>
      </c>
      <c r="N239" s="12"/>
      <c r="O239" s="15"/>
      <c r="P239" s="10"/>
      <c r="Q239" s="16">
        <f t="shared" si="5"/>
        <v>5</v>
      </c>
      <c r="R239" s="14" t="s">
        <v>16</v>
      </c>
    </row>
    <row r="240" spans="1:21" ht="15" hidden="1" customHeight="1" x14ac:dyDescent="0.2">
      <c r="A240" s="8" t="s">
        <v>427</v>
      </c>
      <c r="B240" s="10">
        <v>12</v>
      </c>
      <c r="C240" s="95"/>
      <c r="D240" s="10"/>
      <c r="E240" s="17">
        <v>350</v>
      </c>
      <c r="F240" s="17" t="s">
        <v>442</v>
      </c>
      <c r="G240" s="18" t="s">
        <v>34</v>
      </c>
      <c r="H240" s="17" t="s">
        <v>443</v>
      </c>
      <c r="I240" s="20" t="str">
        <f>'[7]Res_Ginástica Geral'!H234</f>
        <v xml:space="preserve"> </v>
      </c>
      <c r="J240" s="21"/>
      <c r="K240" s="21"/>
      <c r="L240" s="22"/>
      <c r="M240" s="22"/>
      <c r="N240" s="12"/>
      <c r="O240" s="22"/>
      <c r="P240" s="10"/>
      <c r="Q240" s="20">
        <f t="shared" si="5"/>
        <v>1</v>
      </c>
      <c r="R240" s="22"/>
    </row>
    <row r="241" spans="1:21" ht="15" hidden="1" customHeight="1" x14ac:dyDescent="0.2">
      <c r="A241" s="8" t="s">
        <v>427</v>
      </c>
      <c r="B241" s="10">
        <v>13</v>
      </c>
      <c r="C241" s="95"/>
      <c r="D241" s="10"/>
      <c r="E241" s="10">
        <v>199</v>
      </c>
      <c r="F241" s="10" t="s">
        <v>444</v>
      </c>
      <c r="G241" s="11" t="s">
        <v>14</v>
      </c>
      <c r="H241" s="10" t="s">
        <v>445</v>
      </c>
      <c r="I241" s="12" t="str">
        <f>'[7]Res_Ginástica Geral'!H235</f>
        <v>Apto</v>
      </c>
      <c r="J241" s="13" t="str">
        <f>'[7]Res_Atletismo Geral'!H235</f>
        <v>Apto</v>
      </c>
      <c r="K241" s="13" t="str">
        <f>'[7]Res_Natação Geral'!H235</f>
        <v>Apto</v>
      </c>
      <c r="L241" s="14" t="s">
        <v>16</v>
      </c>
      <c r="M241" s="14" t="s">
        <v>16</v>
      </c>
      <c r="N241" s="12"/>
      <c r="O241" s="15"/>
      <c r="P241" s="10"/>
      <c r="Q241" s="16">
        <f t="shared" si="5"/>
        <v>5</v>
      </c>
      <c r="R241" s="14" t="s">
        <v>16</v>
      </c>
    </row>
    <row r="242" spans="1:21" ht="15" hidden="1" customHeight="1" x14ac:dyDescent="0.2">
      <c r="A242" s="8" t="s">
        <v>427</v>
      </c>
      <c r="B242" s="9">
        <v>14</v>
      </c>
      <c r="C242" s="95"/>
      <c r="D242" s="10"/>
      <c r="E242" s="10">
        <v>207</v>
      </c>
      <c r="F242" s="10" t="s">
        <v>446</v>
      </c>
      <c r="G242" s="11" t="s">
        <v>14</v>
      </c>
      <c r="H242" s="10" t="s">
        <v>447</v>
      </c>
      <c r="I242" s="12" t="str">
        <f>'[7]Res_Ginástica Geral'!H236</f>
        <v>Apto</v>
      </c>
      <c r="J242" s="13" t="str">
        <f>'[7]Res_Atletismo Geral'!H236</f>
        <v>Apto</v>
      </c>
      <c r="K242" s="13" t="str">
        <f>'[7]Res_Natação Geral'!H236</f>
        <v>Apto</v>
      </c>
      <c r="L242" s="14" t="s">
        <v>16</v>
      </c>
      <c r="M242" s="14" t="s">
        <v>16</v>
      </c>
      <c r="N242" s="12"/>
      <c r="O242" s="15"/>
      <c r="P242" s="10"/>
      <c r="Q242" s="16">
        <f t="shared" si="5"/>
        <v>5</v>
      </c>
      <c r="R242" s="14" t="s">
        <v>16</v>
      </c>
    </row>
    <row r="243" spans="1:21" ht="15" hidden="1" customHeight="1" x14ac:dyDescent="0.2">
      <c r="A243" s="8" t="s">
        <v>427</v>
      </c>
      <c r="B243" s="9">
        <v>15</v>
      </c>
      <c r="C243" s="95"/>
      <c r="D243" s="10"/>
      <c r="E243" s="10">
        <v>529</v>
      </c>
      <c r="F243" s="10" t="s">
        <v>448</v>
      </c>
      <c r="G243" s="11" t="s">
        <v>14</v>
      </c>
      <c r="H243" s="10" t="s">
        <v>449</v>
      </c>
      <c r="I243" s="14"/>
      <c r="J243" s="14"/>
      <c r="K243" s="14"/>
      <c r="L243" s="14"/>
      <c r="M243" s="12"/>
      <c r="N243" s="12"/>
      <c r="O243" s="14"/>
      <c r="P243" s="10"/>
      <c r="Q243" s="16">
        <f t="shared" si="5"/>
        <v>0</v>
      </c>
      <c r="R243" s="23"/>
      <c r="U243">
        <v>2</v>
      </c>
    </row>
    <row r="244" spans="1:21" ht="15" hidden="1" customHeight="1" x14ac:dyDescent="0.2">
      <c r="A244" s="8" t="s">
        <v>427</v>
      </c>
      <c r="B244" s="9">
        <v>16</v>
      </c>
      <c r="C244" s="95"/>
      <c r="D244" s="10"/>
      <c r="E244" s="10">
        <v>53</v>
      </c>
      <c r="F244" s="10" t="s">
        <v>450</v>
      </c>
      <c r="G244" s="11" t="s">
        <v>14</v>
      </c>
      <c r="H244" s="10" t="s">
        <v>451</v>
      </c>
      <c r="I244" s="14"/>
      <c r="J244" s="14"/>
      <c r="K244" s="14"/>
      <c r="L244" s="14" t="s">
        <v>16</v>
      </c>
      <c r="M244" s="14" t="s">
        <v>16</v>
      </c>
      <c r="N244" s="12"/>
      <c r="O244" s="15"/>
      <c r="P244" s="10"/>
      <c r="Q244" s="16">
        <f t="shared" si="5"/>
        <v>2</v>
      </c>
      <c r="R244" s="14" t="s">
        <v>16</v>
      </c>
    </row>
    <row r="245" spans="1:21" ht="15" hidden="1" customHeight="1" x14ac:dyDescent="0.2">
      <c r="A245" s="8" t="s">
        <v>427</v>
      </c>
      <c r="B245" s="9">
        <v>17</v>
      </c>
      <c r="C245" s="95"/>
      <c r="D245" s="10"/>
      <c r="E245" s="10">
        <v>477</v>
      </c>
      <c r="F245" s="10" t="s">
        <v>452</v>
      </c>
      <c r="G245" s="11" t="s">
        <v>14</v>
      </c>
      <c r="H245" s="10" t="s">
        <v>453</v>
      </c>
      <c r="I245" s="14"/>
      <c r="J245" s="14"/>
      <c r="K245" s="14"/>
      <c r="L245" s="14" t="s">
        <v>16</v>
      </c>
      <c r="M245" s="14" t="s">
        <v>16</v>
      </c>
      <c r="N245" s="12"/>
      <c r="O245" s="15"/>
      <c r="P245" s="10"/>
      <c r="Q245" s="16">
        <f t="shared" si="5"/>
        <v>2</v>
      </c>
      <c r="R245" s="14" t="s">
        <v>16</v>
      </c>
    </row>
    <row r="246" spans="1:21" ht="15" hidden="1" customHeight="1" x14ac:dyDescent="0.2">
      <c r="A246" s="8" t="s">
        <v>427</v>
      </c>
      <c r="B246" s="9">
        <v>18</v>
      </c>
      <c r="C246" s="95"/>
      <c r="D246" s="10"/>
      <c r="E246" s="10">
        <v>525</v>
      </c>
      <c r="F246" s="10" t="s">
        <v>454</v>
      </c>
      <c r="G246" s="11" t="s">
        <v>14</v>
      </c>
      <c r="H246" s="10" t="s">
        <v>455</v>
      </c>
      <c r="I246" s="14"/>
      <c r="J246" s="14"/>
      <c r="K246" s="14"/>
      <c r="L246" s="14" t="s">
        <v>16</v>
      </c>
      <c r="M246" s="14" t="s">
        <v>16</v>
      </c>
      <c r="N246" s="12"/>
      <c r="O246" s="15"/>
      <c r="P246" s="10"/>
      <c r="Q246" s="16">
        <f t="shared" si="5"/>
        <v>2</v>
      </c>
      <c r="R246" s="14" t="s">
        <v>16</v>
      </c>
    </row>
    <row r="247" spans="1:21" ht="15" hidden="1" customHeight="1" x14ac:dyDescent="0.2">
      <c r="A247" s="8" t="s">
        <v>427</v>
      </c>
      <c r="B247" s="9">
        <v>19</v>
      </c>
      <c r="C247" s="95"/>
      <c r="D247" s="10"/>
      <c r="E247" s="10">
        <v>472</v>
      </c>
      <c r="F247" s="10" t="s">
        <v>456</v>
      </c>
      <c r="G247" s="11" t="s">
        <v>14</v>
      </c>
      <c r="H247" s="10" t="s">
        <v>457</v>
      </c>
      <c r="I247" s="14"/>
      <c r="J247" s="14"/>
      <c r="K247" s="14"/>
      <c r="L247" s="14" t="s">
        <v>16</v>
      </c>
      <c r="M247" s="14" t="s">
        <v>16</v>
      </c>
      <c r="N247" s="12"/>
      <c r="O247" s="15"/>
      <c r="P247" s="10"/>
      <c r="Q247" s="16">
        <f t="shared" si="5"/>
        <v>2</v>
      </c>
      <c r="R247" s="14" t="s">
        <v>16</v>
      </c>
    </row>
    <row r="248" spans="1:21" ht="15" hidden="1" customHeight="1" x14ac:dyDescent="0.2">
      <c r="A248" s="8" t="s">
        <v>427</v>
      </c>
      <c r="B248" s="9">
        <v>20</v>
      </c>
      <c r="C248" s="95"/>
      <c r="D248" s="10"/>
      <c r="E248" s="10">
        <v>619</v>
      </c>
      <c r="F248" s="10" t="s">
        <v>458</v>
      </c>
      <c r="G248" s="11" t="s">
        <v>14</v>
      </c>
      <c r="H248" s="10" t="s">
        <v>459</v>
      </c>
      <c r="I248" s="12" t="str">
        <f>'[7]Res_Ginástica Geral'!H383</f>
        <v>Apto</v>
      </c>
      <c r="J248" s="13" t="str">
        <f>'[7]Res_Atletismo Geral'!H383</f>
        <v>Apto</v>
      </c>
      <c r="K248" s="13" t="str">
        <f>'[7]Res_Natação Geral'!H383</f>
        <v>Inapto</v>
      </c>
      <c r="L248" s="15"/>
      <c r="M248" s="14" t="s">
        <v>16</v>
      </c>
      <c r="N248" s="12"/>
      <c r="O248" s="14" t="s">
        <v>16</v>
      </c>
      <c r="P248" s="10"/>
      <c r="Q248" s="16">
        <f t="shared" si="5"/>
        <v>5</v>
      </c>
      <c r="R248" s="14" t="s">
        <v>17</v>
      </c>
      <c r="U248">
        <v>1</v>
      </c>
    </row>
    <row r="249" spans="1:21" ht="15" hidden="1" customHeight="1" x14ac:dyDescent="0.2">
      <c r="A249" s="8" t="s">
        <v>427</v>
      </c>
      <c r="B249" s="9">
        <v>21</v>
      </c>
      <c r="C249" s="95"/>
      <c r="D249" s="10"/>
      <c r="E249" s="10">
        <v>188</v>
      </c>
      <c r="F249" s="10" t="s">
        <v>460</v>
      </c>
      <c r="G249" s="11" t="s">
        <v>14</v>
      </c>
      <c r="H249" s="10" t="s">
        <v>461</v>
      </c>
      <c r="I249" s="12" t="str">
        <f>'[7]Res_Ginástica Geral'!H243</f>
        <v>Apto</v>
      </c>
      <c r="J249" s="13" t="str">
        <f>'[7]Res_Atletismo Geral'!H243</f>
        <v>Inapto</v>
      </c>
      <c r="K249" s="13" t="str">
        <f>'[7]Res_Natação Geral'!H243</f>
        <v>Inapto</v>
      </c>
      <c r="L249" s="14" t="s">
        <v>16</v>
      </c>
      <c r="M249" s="14" t="s">
        <v>16</v>
      </c>
      <c r="N249" s="12"/>
      <c r="O249" s="15"/>
      <c r="P249" s="10"/>
      <c r="Q249" s="16">
        <f t="shared" si="5"/>
        <v>5</v>
      </c>
      <c r="R249" s="14" t="s">
        <v>17</v>
      </c>
    </row>
    <row r="250" spans="1:21" ht="15" hidden="1" customHeight="1" x14ac:dyDescent="0.2">
      <c r="A250" s="8" t="s">
        <v>427</v>
      </c>
      <c r="B250" s="9">
        <v>22</v>
      </c>
      <c r="C250" s="95"/>
      <c r="D250" s="10"/>
      <c r="E250" s="10">
        <v>611</v>
      </c>
      <c r="F250" s="10" t="s">
        <v>462</v>
      </c>
      <c r="G250" s="11" t="s">
        <v>14</v>
      </c>
      <c r="H250" s="10" t="s">
        <v>463</v>
      </c>
      <c r="I250" s="12" t="str">
        <f>'[7]Res_Ginástica Geral'!H244</f>
        <v>Apto</v>
      </c>
      <c r="J250" s="13" t="str">
        <f>'[7]Res_Atletismo Geral'!H244</f>
        <v>Apto</v>
      </c>
      <c r="K250" s="13" t="str">
        <f>'[7]Res_Natação Geral'!H244</f>
        <v>Apto</v>
      </c>
      <c r="L250" s="14" t="s">
        <v>16</v>
      </c>
      <c r="M250" s="14" t="s">
        <v>16</v>
      </c>
      <c r="N250" s="12"/>
      <c r="O250" s="15"/>
      <c r="P250" s="10"/>
      <c r="Q250" s="16">
        <f t="shared" si="5"/>
        <v>5</v>
      </c>
      <c r="R250" s="14" t="s">
        <v>16</v>
      </c>
    </row>
    <row r="251" spans="1:21" ht="15" hidden="1" customHeight="1" x14ac:dyDescent="0.2">
      <c r="A251" s="8" t="s">
        <v>427</v>
      </c>
      <c r="B251" s="9">
        <v>23</v>
      </c>
      <c r="C251" s="95"/>
      <c r="D251" s="10"/>
      <c r="E251" s="10">
        <v>613</v>
      </c>
      <c r="F251" s="10" t="s">
        <v>464</v>
      </c>
      <c r="G251" s="11" t="s">
        <v>14</v>
      </c>
      <c r="H251" s="10" t="s">
        <v>465</v>
      </c>
      <c r="I251" s="12" t="str">
        <f>'[7]Res_Ginástica Geral'!H440</f>
        <v>Apto</v>
      </c>
      <c r="J251" s="13" t="str">
        <f>'[7]Res_Atletismo Geral'!H440</f>
        <v>Apto</v>
      </c>
      <c r="K251" s="13" t="str">
        <f>'[7]Res_Natação Geral'!H440</f>
        <v>Apto</v>
      </c>
      <c r="L251" s="15"/>
      <c r="M251" s="14" t="s">
        <v>17</v>
      </c>
      <c r="N251" s="12"/>
      <c r="O251" s="15"/>
      <c r="P251" s="10"/>
      <c r="Q251" s="16">
        <f t="shared" si="5"/>
        <v>4</v>
      </c>
      <c r="R251" s="14" t="s">
        <v>17</v>
      </c>
      <c r="U251">
        <v>1</v>
      </c>
    </row>
    <row r="252" spans="1:21" ht="15" hidden="1" customHeight="1" x14ac:dyDescent="0.2">
      <c r="A252" s="8" t="s">
        <v>427</v>
      </c>
      <c r="B252" s="10">
        <v>24</v>
      </c>
      <c r="C252" s="95"/>
      <c r="D252" s="10"/>
      <c r="E252" s="10">
        <v>496</v>
      </c>
      <c r="F252" s="10" t="s">
        <v>466</v>
      </c>
      <c r="G252" s="11" t="s">
        <v>14</v>
      </c>
      <c r="H252" s="10" t="s">
        <v>467</v>
      </c>
      <c r="I252" s="12" t="str">
        <f>'[7]Res_Ginástica Geral'!H246</f>
        <v>Apto</v>
      </c>
      <c r="J252" s="13" t="str">
        <f>'[7]Res_Atletismo Geral'!H246</f>
        <v>Apto</v>
      </c>
      <c r="K252" s="13" t="str">
        <f>'[7]Res_Natação Geral'!H246</f>
        <v>Apto</v>
      </c>
      <c r="L252" s="14" t="s">
        <v>16</v>
      </c>
      <c r="M252" s="14" t="s">
        <v>16</v>
      </c>
      <c r="N252" s="12"/>
      <c r="O252" s="15"/>
      <c r="P252" s="10"/>
      <c r="Q252" s="16">
        <f t="shared" si="5"/>
        <v>5</v>
      </c>
      <c r="R252" s="14" t="s">
        <v>16</v>
      </c>
    </row>
    <row r="253" spans="1:21" ht="15" hidden="1" customHeight="1" x14ac:dyDescent="0.2">
      <c r="A253" s="8" t="s">
        <v>427</v>
      </c>
      <c r="B253" s="9">
        <v>25</v>
      </c>
      <c r="C253" s="95"/>
      <c r="D253" s="10"/>
      <c r="E253" s="10">
        <v>116</v>
      </c>
      <c r="F253" s="10" t="s">
        <v>468</v>
      </c>
      <c r="G253" s="11" t="s">
        <v>14</v>
      </c>
      <c r="H253" s="10" t="s">
        <v>469</v>
      </c>
      <c r="I253" s="12" t="str">
        <f>'[7]Res_Ginástica Geral'!H247</f>
        <v>Apto</v>
      </c>
      <c r="J253" s="13" t="str">
        <f>'[7]Res_Atletismo Geral'!H247</f>
        <v>Apto</v>
      </c>
      <c r="K253" s="13" t="str">
        <f>'[7]Res_Natação Geral'!H247</f>
        <v>Apto</v>
      </c>
      <c r="L253" s="14" t="s">
        <v>16</v>
      </c>
      <c r="M253" s="14" t="s">
        <v>16</v>
      </c>
      <c r="N253" s="12"/>
      <c r="O253" s="15"/>
      <c r="P253" s="10"/>
      <c r="Q253" s="16">
        <f t="shared" si="5"/>
        <v>5</v>
      </c>
      <c r="R253" s="14" t="s">
        <v>16</v>
      </c>
    </row>
    <row r="254" spans="1:21" x14ac:dyDescent="0.2">
      <c r="A254" s="8" t="s">
        <v>427</v>
      </c>
      <c r="B254" s="10">
        <v>26</v>
      </c>
      <c r="C254" s="95"/>
      <c r="D254" s="10">
        <v>19</v>
      </c>
      <c r="E254" s="10">
        <v>107</v>
      </c>
      <c r="F254" s="10" t="s">
        <v>470</v>
      </c>
      <c r="G254" s="38" t="s">
        <v>197</v>
      </c>
      <c r="H254" s="10" t="s">
        <v>471</v>
      </c>
      <c r="I254" s="14"/>
      <c r="J254" s="14"/>
      <c r="K254" s="14"/>
      <c r="L254" s="14"/>
      <c r="M254" s="15"/>
      <c r="N254" s="12"/>
      <c r="O254" s="12"/>
      <c r="P254" s="10"/>
      <c r="Q254" s="16">
        <f t="shared" si="5"/>
        <v>0</v>
      </c>
      <c r="R254" s="23"/>
      <c r="U254">
        <v>2</v>
      </c>
    </row>
    <row r="255" spans="1:21" ht="15" hidden="1" customHeight="1" x14ac:dyDescent="0.2">
      <c r="A255" s="8" t="s">
        <v>427</v>
      </c>
      <c r="B255" s="9">
        <v>27</v>
      </c>
      <c r="C255" s="95"/>
      <c r="D255" s="10"/>
      <c r="E255" s="10">
        <v>512</v>
      </c>
      <c r="F255" s="10" t="s">
        <v>472</v>
      </c>
      <c r="G255" s="11" t="s">
        <v>14</v>
      </c>
      <c r="H255" s="10" t="s">
        <v>473</v>
      </c>
      <c r="I255" s="12" t="str">
        <f>'[7]Res_Ginástica Geral'!H249</f>
        <v>Apto</v>
      </c>
      <c r="J255" s="13" t="str">
        <f>'[7]Res_Atletismo Geral'!H249</f>
        <v>Apto</v>
      </c>
      <c r="K255" s="13" t="str">
        <f>'[7]Res_Natação Geral'!H249</f>
        <v>Apto</v>
      </c>
      <c r="L255" s="14" t="s">
        <v>16</v>
      </c>
      <c r="M255" s="14" t="s">
        <v>16</v>
      </c>
      <c r="N255" s="12"/>
      <c r="O255" s="15"/>
      <c r="P255" s="10"/>
      <c r="Q255" s="16">
        <f t="shared" si="5"/>
        <v>5</v>
      </c>
      <c r="R255" s="14" t="s">
        <v>16</v>
      </c>
    </row>
    <row r="256" spans="1:21" ht="15" hidden="1" customHeight="1" x14ac:dyDescent="0.2">
      <c r="A256" s="8" t="s">
        <v>427</v>
      </c>
      <c r="B256" s="9">
        <v>28</v>
      </c>
      <c r="C256" s="95"/>
      <c r="D256" s="10"/>
      <c r="E256" s="10">
        <v>568</v>
      </c>
      <c r="F256" s="10" t="s">
        <v>474</v>
      </c>
      <c r="G256" s="11" t="s">
        <v>14</v>
      </c>
      <c r="H256" s="10" t="s">
        <v>475</v>
      </c>
      <c r="I256" s="12" t="str">
        <f>'[7]Res_Ginástica Geral'!H250</f>
        <v>Apto</v>
      </c>
      <c r="J256" s="13" t="str">
        <f>'[7]Res_Atletismo Geral'!H250</f>
        <v>Apto</v>
      </c>
      <c r="K256" s="13" t="str">
        <f>'[7]Res_Natação Geral'!H250</f>
        <v>Apto</v>
      </c>
      <c r="L256" s="14" t="s">
        <v>16</v>
      </c>
      <c r="M256" s="14" t="s">
        <v>16</v>
      </c>
      <c r="N256" s="12"/>
      <c r="O256" s="15"/>
      <c r="P256" s="10"/>
      <c r="Q256" s="16">
        <f t="shared" si="5"/>
        <v>5</v>
      </c>
      <c r="R256" s="14" t="s">
        <v>16</v>
      </c>
    </row>
    <row r="257" spans="1:21" ht="15" hidden="1" customHeight="1" x14ac:dyDescent="0.2">
      <c r="A257" s="8" t="s">
        <v>427</v>
      </c>
      <c r="B257" s="9">
        <v>29</v>
      </c>
      <c r="C257" s="95"/>
      <c r="D257" s="10"/>
      <c r="E257" s="10">
        <v>175</v>
      </c>
      <c r="F257" s="10" t="s">
        <v>476</v>
      </c>
      <c r="G257" s="11" t="s">
        <v>14</v>
      </c>
      <c r="H257" s="10" t="s">
        <v>477</v>
      </c>
      <c r="I257" s="12" t="str">
        <f>'[7]Res_Ginástica Geral'!H251</f>
        <v>Apto</v>
      </c>
      <c r="J257" s="13" t="str">
        <f>'[7]Res_Atletismo Geral'!H251</f>
        <v>Apto</v>
      </c>
      <c r="K257" s="13" t="str">
        <f>'[7]Res_Natação Geral'!H251</f>
        <v>Apto</v>
      </c>
      <c r="L257" s="14" t="s">
        <v>16</v>
      </c>
      <c r="M257" s="14" t="s">
        <v>16</v>
      </c>
      <c r="N257" s="12"/>
      <c r="O257" s="15"/>
      <c r="P257" s="10"/>
      <c r="Q257" s="16">
        <f t="shared" si="5"/>
        <v>5</v>
      </c>
      <c r="R257" s="14" t="s">
        <v>16</v>
      </c>
    </row>
    <row r="258" spans="1:21" ht="15" hidden="1" customHeight="1" x14ac:dyDescent="0.2">
      <c r="A258" s="8" t="s">
        <v>427</v>
      </c>
      <c r="B258" s="9">
        <v>30</v>
      </c>
      <c r="C258" s="95"/>
      <c r="D258" s="10"/>
      <c r="E258" s="10">
        <v>271</v>
      </c>
      <c r="F258" s="10" t="s">
        <v>478</v>
      </c>
      <c r="G258" s="11" t="s">
        <v>14</v>
      </c>
      <c r="H258" s="10" t="s">
        <v>479</v>
      </c>
      <c r="I258" s="12" t="str">
        <f>'[7]Res_Ginástica Geral'!H252</f>
        <v>Apto</v>
      </c>
      <c r="J258" s="13" t="str">
        <f>'[7]Res_Atletismo Geral'!H252</f>
        <v>Apto</v>
      </c>
      <c r="K258" s="13" t="str">
        <f>'[7]Res_Natação Geral'!H252</f>
        <v>Apto</v>
      </c>
      <c r="L258" s="14" t="s">
        <v>16</v>
      </c>
      <c r="M258" s="14" t="s">
        <v>16</v>
      </c>
      <c r="N258" s="12"/>
      <c r="O258" s="15"/>
      <c r="P258" s="10"/>
      <c r="Q258" s="16">
        <f t="shared" si="5"/>
        <v>5</v>
      </c>
      <c r="R258" s="14" t="s">
        <v>16</v>
      </c>
    </row>
    <row r="259" spans="1:21" ht="15" hidden="1" customHeight="1" x14ac:dyDescent="0.2">
      <c r="A259" s="8" t="s">
        <v>427</v>
      </c>
      <c r="B259" s="10">
        <v>31</v>
      </c>
      <c r="C259" s="95"/>
      <c r="D259" s="10"/>
      <c r="E259" s="10">
        <v>406</v>
      </c>
      <c r="F259" s="10" t="s">
        <v>480</v>
      </c>
      <c r="G259" s="38" t="s">
        <v>197</v>
      </c>
      <c r="H259" s="10" t="s">
        <v>481</v>
      </c>
      <c r="I259" s="12" t="str">
        <f>'[7]Res_Ginástica Geral'!H384</f>
        <v>Apto</v>
      </c>
      <c r="J259" s="13" t="str">
        <f>'[7]Res_Atletismo Geral'!H384</f>
        <v>Apto</v>
      </c>
      <c r="K259" s="13" t="str">
        <f>'[7]Res_Natação Geral'!H384</f>
        <v>Inapto</v>
      </c>
      <c r="L259" s="15"/>
      <c r="M259" s="14" t="s">
        <v>16</v>
      </c>
      <c r="N259" s="12"/>
      <c r="O259" s="14" t="s">
        <v>16</v>
      </c>
      <c r="P259" s="10"/>
      <c r="Q259" s="16">
        <f t="shared" si="5"/>
        <v>5</v>
      </c>
      <c r="R259" s="14" t="s">
        <v>17</v>
      </c>
      <c r="U259">
        <v>1</v>
      </c>
    </row>
    <row r="260" spans="1:21" ht="15" hidden="1" customHeight="1" x14ac:dyDescent="0.2">
      <c r="A260" s="8" t="s">
        <v>427</v>
      </c>
      <c r="B260" s="9">
        <v>32</v>
      </c>
      <c r="C260" s="95"/>
      <c r="D260" s="10"/>
      <c r="E260" s="10">
        <v>5</v>
      </c>
      <c r="F260" s="10" t="s">
        <v>482</v>
      </c>
      <c r="G260" s="11" t="s">
        <v>14</v>
      </c>
      <c r="H260" s="10" t="s">
        <v>483</v>
      </c>
      <c r="I260" s="12" t="str">
        <f>'[7]Res_Ginástica Geral'!H254</f>
        <v>Apto</v>
      </c>
      <c r="J260" s="13" t="str">
        <f>'[7]Res_Atletismo Geral'!H254</f>
        <v>Apto</v>
      </c>
      <c r="K260" s="13" t="str">
        <f>'[7]Res_Natação Geral'!H254</f>
        <v>Apto</v>
      </c>
      <c r="L260" s="14" t="s">
        <v>16</v>
      </c>
      <c r="M260" s="14" t="s">
        <v>16</v>
      </c>
      <c r="N260" s="12"/>
      <c r="O260" s="15"/>
      <c r="P260" s="10"/>
      <c r="Q260" s="16">
        <f t="shared" si="5"/>
        <v>5</v>
      </c>
      <c r="R260" s="14" t="s">
        <v>16</v>
      </c>
    </row>
    <row r="261" spans="1:21" ht="15" hidden="1" customHeight="1" x14ac:dyDescent="0.2">
      <c r="A261" s="8" t="s">
        <v>427</v>
      </c>
      <c r="B261" s="9">
        <v>33</v>
      </c>
      <c r="C261" s="95"/>
      <c r="D261" s="10"/>
      <c r="E261" s="10">
        <v>562</v>
      </c>
      <c r="F261" s="10" t="s">
        <v>484</v>
      </c>
      <c r="G261" s="11" t="s">
        <v>14</v>
      </c>
      <c r="H261" s="10" t="s">
        <v>485</v>
      </c>
      <c r="I261" s="12" t="str">
        <f>'[7]Res_Ginástica Geral'!H255</f>
        <v>Apto</v>
      </c>
      <c r="J261" s="13" t="str">
        <f>'[7]Res_Atletismo Geral'!H255</f>
        <v>Apto</v>
      </c>
      <c r="K261" s="13" t="str">
        <f>'[7]Res_Natação Geral'!H255</f>
        <v>Apto</v>
      </c>
      <c r="L261" s="14" t="s">
        <v>16</v>
      </c>
      <c r="M261" s="14" t="s">
        <v>16</v>
      </c>
      <c r="N261" s="12"/>
      <c r="O261" s="15"/>
      <c r="P261" s="10"/>
      <c r="Q261" s="16">
        <f t="shared" si="5"/>
        <v>5</v>
      </c>
      <c r="R261" s="14" t="s">
        <v>16</v>
      </c>
    </row>
    <row r="262" spans="1:21" ht="15" hidden="1" customHeight="1" x14ac:dyDescent="0.2">
      <c r="A262" s="8" t="s">
        <v>427</v>
      </c>
      <c r="B262" s="9">
        <v>34</v>
      </c>
      <c r="C262" s="95"/>
      <c r="D262" s="10"/>
      <c r="E262" s="10">
        <v>424</v>
      </c>
      <c r="F262" s="10" t="s">
        <v>486</v>
      </c>
      <c r="G262" s="11" t="s">
        <v>14</v>
      </c>
      <c r="H262" s="10" t="s">
        <v>487</v>
      </c>
      <c r="I262" s="12" t="str">
        <f>'[7]Res_Ginástica Geral'!H256</f>
        <v>Apto</v>
      </c>
      <c r="J262" s="13" t="str">
        <f>'[7]Res_Atletismo Geral'!H256</f>
        <v>Inapto</v>
      </c>
      <c r="K262" s="13" t="str">
        <f>'[7]Res_Natação Geral'!H256</f>
        <v>Inapto</v>
      </c>
      <c r="L262" s="14" t="s">
        <v>17</v>
      </c>
      <c r="M262" s="14" t="s">
        <v>16</v>
      </c>
      <c r="N262" s="12"/>
      <c r="O262" s="15"/>
      <c r="P262" s="10"/>
      <c r="Q262" s="16">
        <f t="shared" si="5"/>
        <v>5</v>
      </c>
      <c r="R262" s="14" t="s">
        <v>17</v>
      </c>
    </row>
    <row r="263" spans="1:21" ht="15" hidden="1" customHeight="1" x14ac:dyDescent="0.2">
      <c r="A263" s="8" t="s">
        <v>427</v>
      </c>
      <c r="B263" s="9">
        <v>35</v>
      </c>
      <c r="C263" s="95"/>
      <c r="D263" s="10"/>
      <c r="E263" s="10">
        <v>42</v>
      </c>
      <c r="F263" s="10" t="s">
        <v>488</v>
      </c>
      <c r="G263" s="11" t="s">
        <v>14</v>
      </c>
      <c r="H263" s="10" t="s">
        <v>489</v>
      </c>
      <c r="I263" s="12" t="str">
        <f>'[7]Res_Ginástica Geral'!H257</f>
        <v>Apto</v>
      </c>
      <c r="J263" s="13" t="str">
        <f>'[7]Res_Atletismo Geral'!H257</f>
        <v>Apto</v>
      </c>
      <c r="K263" s="13" t="str">
        <f>'[7]Res_Natação Geral'!H257</f>
        <v>Apto</v>
      </c>
      <c r="L263" s="14" t="s">
        <v>16</v>
      </c>
      <c r="M263" s="14" t="s">
        <v>16</v>
      </c>
      <c r="N263" s="12"/>
      <c r="O263" s="15"/>
      <c r="P263" s="10"/>
      <c r="Q263" s="16">
        <f t="shared" si="5"/>
        <v>5</v>
      </c>
      <c r="R263" s="14" t="s">
        <v>16</v>
      </c>
    </row>
    <row r="264" spans="1:21" ht="15" hidden="1" customHeight="1" x14ac:dyDescent="0.2">
      <c r="A264" s="8" t="s">
        <v>427</v>
      </c>
      <c r="B264" s="9">
        <v>36</v>
      </c>
      <c r="C264" s="95"/>
      <c r="D264" s="10"/>
      <c r="E264" s="10">
        <v>385</v>
      </c>
      <c r="F264" s="10" t="s">
        <v>490</v>
      </c>
      <c r="G264" s="11" t="s">
        <v>14</v>
      </c>
      <c r="H264" s="10" t="s">
        <v>491</v>
      </c>
      <c r="I264" s="12" t="str">
        <f>'[7]Res_Ginástica Geral'!H115</f>
        <v>Apto</v>
      </c>
      <c r="J264" s="13" t="str">
        <f>'[7]Res_Atletismo Geral'!H115</f>
        <v>Inapto</v>
      </c>
      <c r="K264" s="13" t="str">
        <f>'[7]Res_Natação Geral'!H115</f>
        <v>Apto</v>
      </c>
      <c r="L264" s="14" t="s">
        <v>16</v>
      </c>
      <c r="M264" s="12"/>
      <c r="N264" s="12"/>
      <c r="O264" s="12"/>
      <c r="P264" s="10"/>
      <c r="Q264" s="16">
        <f t="shared" si="5"/>
        <v>4</v>
      </c>
      <c r="R264" s="14" t="s">
        <v>17</v>
      </c>
      <c r="U264">
        <v>1</v>
      </c>
    </row>
    <row r="265" spans="1:21" ht="15" hidden="1" customHeight="1" x14ac:dyDescent="0.2">
      <c r="A265" s="8" t="s">
        <v>427</v>
      </c>
      <c r="B265" s="9">
        <v>37</v>
      </c>
      <c r="C265" s="95"/>
      <c r="D265" s="10"/>
      <c r="E265" s="10">
        <v>539</v>
      </c>
      <c r="F265" s="10" t="s">
        <v>492</v>
      </c>
      <c r="G265" s="11" t="s">
        <v>14</v>
      </c>
      <c r="H265" s="10" t="s">
        <v>493</v>
      </c>
      <c r="I265" s="14"/>
      <c r="J265" s="14"/>
      <c r="K265" s="14"/>
      <c r="L265" s="15"/>
      <c r="M265" s="14"/>
      <c r="N265" s="12"/>
      <c r="O265" s="14"/>
      <c r="P265" s="10"/>
      <c r="Q265" s="16">
        <f t="shared" si="5"/>
        <v>0</v>
      </c>
      <c r="R265" s="14"/>
      <c r="U265">
        <v>2</v>
      </c>
    </row>
    <row r="266" spans="1:21" ht="15" hidden="1" customHeight="1" x14ac:dyDescent="0.2">
      <c r="A266" s="8" t="s">
        <v>427</v>
      </c>
      <c r="B266" s="9">
        <v>38</v>
      </c>
      <c r="C266" s="95"/>
      <c r="D266" s="10"/>
      <c r="E266" s="10">
        <v>356</v>
      </c>
      <c r="F266" s="10" t="s">
        <v>494</v>
      </c>
      <c r="G266" s="11" t="s">
        <v>14</v>
      </c>
      <c r="H266" s="10" t="s">
        <v>495</v>
      </c>
      <c r="I266" s="12" t="str">
        <f>'[7]Res_Ginástica Geral'!H260</f>
        <v>Apto</v>
      </c>
      <c r="J266" s="13" t="str">
        <f>'[7]Res_Atletismo Geral'!H260</f>
        <v>Apto</v>
      </c>
      <c r="K266" s="13" t="str">
        <f>'[7]Res_Natação Geral'!H260</f>
        <v>Apto</v>
      </c>
      <c r="L266" s="14" t="s">
        <v>16</v>
      </c>
      <c r="M266" s="14" t="s">
        <v>16</v>
      </c>
      <c r="N266" s="12"/>
      <c r="O266" s="15"/>
      <c r="P266" s="10"/>
      <c r="Q266" s="16">
        <f t="shared" si="5"/>
        <v>5</v>
      </c>
      <c r="R266" s="14" t="s">
        <v>16</v>
      </c>
    </row>
    <row r="267" spans="1:21" ht="15" hidden="1" customHeight="1" x14ac:dyDescent="0.2">
      <c r="A267" s="8" t="s">
        <v>427</v>
      </c>
      <c r="B267" s="10">
        <v>39</v>
      </c>
      <c r="C267" s="95"/>
      <c r="D267" s="10"/>
      <c r="E267" s="10">
        <v>33</v>
      </c>
      <c r="F267" s="10" t="s">
        <v>496</v>
      </c>
      <c r="G267" s="11" t="s">
        <v>14</v>
      </c>
      <c r="H267" s="10" t="s">
        <v>497</v>
      </c>
      <c r="I267" s="12" t="str">
        <f>'[7]Res_Ginástica Geral'!H441</f>
        <v>Apto</v>
      </c>
      <c r="J267" s="13" t="str">
        <f>'[7]Res_Atletismo Geral'!H441</f>
        <v>Apto</v>
      </c>
      <c r="K267" s="13" t="str">
        <f>'[7]Res_Natação Geral'!H441</f>
        <v>Apto</v>
      </c>
      <c r="L267" s="15"/>
      <c r="M267" s="14" t="s">
        <v>17</v>
      </c>
      <c r="N267" s="12"/>
      <c r="O267" s="15"/>
      <c r="P267" s="10"/>
      <c r="Q267" s="16">
        <f t="shared" si="5"/>
        <v>4</v>
      </c>
      <c r="R267" s="14" t="s">
        <v>17</v>
      </c>
      <c r="U267">
        <v>1</v>
      </c>
    </row>
    <row r="268" spans="1:21" ht="15" hidden="1" customHeight="1" x14ac:dyDescent="0.2">
      <c r="A268" s="8" t="s">
        <v>427</v>
      </c>
      <c r="B268" s="9">
        <v>40</v>
      </c>
      <c r="C268" s="95"/>
      <c r="D268" s="10"/>
      <c r="E268" s="10">
        <v>64</v>
      </c>
      <c r="F268" s="10" t="s">
        <v>498</v>
      </c>
      <c r="G268" s="11" t="s">
        <v>14</v>
      </c>
      <c r="H268" s="10" t="s">
        <v>499</v>
      </c>
      <c r="I268" s="12" t="str">
        <f>'[7]Res_Ginástica Geral'!H262</f>
        <v>Apto</v>
      </c>
      <c r="J268" s="13" t="str">
        <f>'[7]Res_Atletismo Geral'!H262</f>
        <v>Apto</v>
      </c>
      <c r="K268" s="13" t="str">
        <f>'[7]Res_Natação Geral'!H262</f>
        <v>Apto</v>
      </c>
      <c r="L268" s="14" t="s">
        <v>16</v>
      </c>
      <c r="M268" s="14" t="s">
        <v>16</v>
      </c>
      <c r="N268" s="12"/>
      <c r="O268" s="15"/>
      <c r="P268" s="10"/>
      <c r="Q268" s="16">
        <f t="shared" si="5"/>
        <v>5</v>
      </c>
      <c r="R268" s="14" t="s">
        <v>16</v>
      </c>
    </row>
    <row r="269" spans="1:21" ht="15" hidden="1" customHeight="1" x14ac:dyDescent="0.2">
      <c r="A269" s="8" t="s">
        <v>427</v>
      </c>
      <c r="B269" s="10">
        <v>41</v>
      </c>
      <c r="C269" s="95"/>
      <c r="D269" s="10"/>
      <c r="E269" s="10">
        <v>192</v>
      </c>
      <c r="F269" s="10" t="s">
        <v>500</v>
      </c>
      <c r="G269" s="11" t="s">
        <v>14</v>
      </c>
      <c r="H269" s="10" t="s">
        <v>501</v>
      </c>
      <c r="I269" s="14"/>
      <c r="J269" s="14"/>
      <c r="K269" s="14"/>
      <c r="L269" s="14"/>
      <c r="M269" s="14"/>
      <c r="N269" s="12"/>
      <c r="O269" s="15"/>
      <c r="P269" s="10"/>
      <c r="Q269" s="16">
        <f t="shared" si="5"/>
        <v>0</v>
      </c>
      <c r="R269" s="14"/>
      <c r="U269">
        <v>2</v>
      </c>
    </row>
    <row r="270" spans="1:21" ht="15" hidden="1" customHeight="1" x14ac:dyDescent="0.2">
      <c r="A270" s="8" t="s">
        <v>427</v>
      </c>
      <c r="B270" s="9">
        <v>42</v>
      </c>
      <c r="C270" s="95"/>
      <c r="D270" s="10"/>
      <c r="E270" s="10">
        <v>301</v>
      </c>
      <c r="F270" s="10" t="s">
        <v>502</v>
      </c>
      <c r="G270" s="11" t="s">
        <v>14</v>
      </c>
      <c r="H270" s="10" t="s">
        <v>503</v>
      </c>
      <c r="I270" s="12" t="str">
        <f>'[7]Res_Ginástica Geral'!H264</f>
        <v>Apto</v>
      </c>
      <c r="J270" s="13" t="str">
        <f>'[7]Res_Atletismo Geral'!H264</f>
        <v>Apto</v>
      </c>
      <c r="K270" s="13" t="str">
        <f>'[7]Res_Natação Geral'!H264</f>
        <v>Apto</v>
      </c>
      <c r="L270" s="14" t="s">
        <v>16</v>
      </c>
      <c r="M270" s="14" t="s">
        <v>16</v>
      </c>
      <c r="N270" s="12"/>
      <c r="O270" s="15"/>
      <c r="P270" s="10"/>
      <c r="Q270" s="16">
        <f t="shared" si="5"/>
        <v>5</v>
      </c>
      <c r="R270" s="14" t="s">
        <v>16</v>
      </c>
    </row>
    <row r="271" spans="1:21" ht="15" hidden="1" customHeight="1" x14ac:dyDescent="0.2">
      <c r="A271" s="8" t="s">
        <v>427</v>
      </c>
      <c r="B271" s="9">
        <v>43</v>
      </c>
      <c r="C271" s="95"/>
      <c r="D271" s="10"/>
      <c r="E271" s="10">
        <v>628</v>
      </c>
      <c r="F271" s="10" t="s">
        <v>504</v>
      </c>
      <c r="G271" s="11" t="s">
        <v>14</v>
      </c>
      <c r="H271" s="10" t="s">
        <v>505</v>
      </c>
      <c r="I271" s="12" t="str">
        <f>'[7]Res_Ginástica Geral'!H217</f>
        <v>Apto</v>
      </c>
      <c r="J271" s="13" t="str">
        <f>'[7]Res_Atletismo Geral'!H217</f>
        <v>Inapto</v>
      </c>
      <c r="K271" s="13" t="str">
        <f>'[7]Res_Natação Geral'!H217</f>
        <v>Apto</v>
      </c>
      <c r="L271" s="14" t="s">
        <v>16</v>
      </c>
      <c r="M271" s="14"/>
      <c r="N271" s="12"/>
      <c r="O271" s="15"/>
      <c r="P271" s="10"/>
      <c r="Q271" s="16">
        <f t="shared" si="5"/>
        <v>4</v>
      </c>
      <c r="R271" s="14" t="s">
        <v>17</v>
      </c>
      <c r="U271">
        <v>1</v>
      </c>
    </row>
    <row r="272" spans="1:21" ht="15" hidden="1" customHeight="1" x14ac:dyDescent="0.2">
      <c r="A272" s="8" t="s">
        <v>427</v>
      </c>
      <c r="B272" s="9">
        <v>44</v>
      </c>
      <c r="C272" s="95"/>
      <c r="D272" s="10"/>
      <c r="E272" s="10">
        <v>324</v>
      </c>
      <c r="F272" s="10" t="s">
        <v>506</v>
      </c>
      <c r="G272" s="11" t="s">
        <v>14</v>
      </c>
      <c r="H272" s="10" t="s">
        <v>507</v>
      </c>
      <c r="I272" s="12" t="str">
        <f>'[7]Res_Ginástica Geral'!H266</f>
        <v>Apto</v>
      </c>
      <c r="J272" s="13" t="str">
        <f>'[7]Res_Atletismo Geral'!H266</f>
        <v>Apto</v>
      </c>
      <c r="K272" s="13" t="str">
        <f>'[7]Res_Natação Geral'!H266</f>
        <v>Apto</v>
      </c>
      <c r="L272" s="14" t="s">
        <v>16</v>
      </c>
      <c r="M272" s="14" t="s">
        <v>16</v>
      </c>
      <c r="N272" s="12"/>
      <c r="O272" s="15"/>
      <c r="P272" s="10"/>
      <c r="Q272" s="16">
        <f t="shared" si="5"/>
        <v>5</v>
      </c>
      <c r="R272" s="14" t="s">
        <v>16</v>
      </c>
    </row>
    <row r="273" spans="1:21" ht="15" hidden="1" customHeight="1" x14ac:dyDescent="0.2">
      <c r="A273" s="8" t="s">
        <v>427</v>
      </c>
      <c r="B273" s="9">
        <v>45</v>
      </c>
      <c r="C273" s="95"/>
      <c r="D273" s="10"/>
      <c r="E273" s="10">
        <v>14</v>
      </c>
      <c r="F273" s="10" t="s">
        <v>508</v>
      </c>
      <c r="G273" s="11" t="s">
        <v>14</v>
      </c>
      <c r="H273" s="10" t="s">
        <v>509</v>
      </c>
      <c r="I273" s="12" t="str">
        <f>'[7]Res_Ginástica Geral'!H46</f>
        <v>Apto</v>
      </c>
      <c r="J273" s="13" t="str">
        <f>'[7]Res_Atletismo Geral'!H46</f>
        <v>Inapto</v>
      </c>
      <c r="K273" s="13" t="str">
        <f>'[7]Res_Natação Geral'!H46</f>
        <v>Apto</v>
      </c>
      <c r="L273" s="14" t="s">
        <v>16</v>
      </c>
      <c r="M273" s="12"/>
      <c r="N273" s="12"/>
      <c r="O273" s="14" t="s">
        <v>16</v>
      </c>
      <c r="P273" s="10"/>
      <c r="Q273" s="16">
        <f t="shared" si="5"/>
        <v>5</v>
      </c>
      <c r="R273" s="14" t="s">
        <v>17</v>
      </c>
      <c r="U273">
        <v>1</v>
      </c>
    </row>
    <row r="274" spans="1:21" ht="15" hidden="1" customHeight="1" x14ac:dyDescent="0.2">
      <c r="A274" s="8" t="s">
        <v>427</v>
      </c>
      <c r="B274" s="9">
        <v>46</v>
      </c>
      <c r="C274" s="95"/>
      <c r="D274" s="10"/>
      <c r="E274" s="10">
        <v>180</v>
      </c>
      <c r="F274" s="10" t="s">
        <v>510</v>
      </c>
      <c r="G274" s="11" t="s">
        <v>14</v>
      </c>
      <c r="H274" s="10" t="s">
        <v>511</v>
      </c>
      <c r="I274" s="12" t="str">
        <f>'[7]Res_Ginástica Geral'!H268</f>
        <v>Apto</v>
      </c>
      <c r="J274" s="13" t="str">
        <f>'[7]Res_Atletismo Geral'!H268</f>
        <v>Apto</v>
      </c>
      <c r="K274" s="13" t="str">
        <f>'[7]Res_Natação Geral'!H268</f>
        <v>Apto</v>
      </c>
      <c r="L274" s="14" t="s">
        <v>16</v>
      </c>
      <c r="M274" s="14" t="s">
        <v>16</v>
      </c>
      <c r="N274" s="12"/>
      <c r="O274" s="15"/>
      <c r="P274" s="10"/>
      <c r="Q274" s="16">
        <f t="shared" si="5"/>
        <v>5</v>
      </c>
      <c r="R274" s="14" t="s">
        <v>16</v>
      </c>
    </row>
    <row r="275" spans="1:21" ht="15" hidden="1" customHeight="1" x14ac:dyDescent="0.2">
      <c r="A275" s="8" t="s">
        <v>427</v>
      </c>
      <c r="B275" s="9">
        <v>47</v>
      </c>
      <c r="C275" s="95"/>
      <c r="D275" s="10"/>
      <c r="E275" s="10">
        <v>185</v>
      </c>
      <c r="F275" s="10" t="s">
        <v>512</v>
      </c>
      <c r="G275" s="11" t="s">
        <v>14</v>
      </c>
      <c r="H275" s="10" t="s">
        <v>513</v>
      </c>
      <c r="I275" s="14"/>
      <c r="J275" s="13" t="str">
        <f>'[7]Res_Atletismo Geral'!H443</f>
        <v>Inapto</v>
      </c>
      <c r="K275" s="14"/>
      <c r="L275" s="15"/>
      <c r="M275" s="14"/>
      <c r="N275" s="12"/>
      <c r="O275" s="15"/>
      <c r="P275" s="10"/>
      <c r="Q275" s="16">
        <f t="shared" si="5"/>
        <v>1</v>
      </c>
      <c r="R275" s="14" t="s">
        <v>17</v>
      </c>
      <c r="U275">
        <v>1</v>
      </c>
    </row>
    <row r="276" spans="1:21" ht="15" hidden="1" customHeight="1" x14ac:dyDescent="0.2">
      <c r="A276" s="8" t="s">
        <v>427</v>
      </c>
      <c r="B276" s="9">
        <v>48</v>
      </c>
      <c r="C276" s="95"/>
      <c r="D276" s="10"/>
      <c r="E276" s="10">
        <v>445</v>
      </c>
      <c r="F276" s="10" t="s">
        <v>514</v>
      </c>
      <c r="G276" s="11" t="s">
        <v>14</v>
      </c>
      <c r="H276" s="10" t="s">
        <v>515</v>
      </c>
      <c r="I276" s="12" t="str">
        <f>'[7]Res_Ginástica Geral'!H270</f>
        <v>Apto</v>
      </c>
      <c r="J276" s="13" t="str">
        <f>'[7]Res_Atletismo Geral'!H270</f>
        <v>Apto</v>
      </c>
      <c r="K276" s="13" t="str">
        <f>'[7]Res_Natação Geral'!H270</f>
        <v>Apto</v>
      </c>
      <c r="L276" s="14" t="s">
        <v>16</v>
      </c>
      <c r="M276" s="14" t="s">
        <v>16</v>
      </c>
      <c r="N276" s="12"/>
      <c r="O276" s="15"/>
      <c r="P276" s="10"/>
      <c r="Q276" s="16">
        <f t="shared" si="5"/>
        <v>5</v>
      </c>
      <c r="R276" s="14" t="s">
        <v>16</v>
      </c>
    </row>
    <row r="277" spans="1:21" ht="15" hidden="1" customHeight="1" x14ac:dyDescent="0.2">
      <c r="A277" s="8" t="s">
        <v>427</v>
      </c>
      <c r="B277" s="9">
        <v>49</v>
      </c>
      <c r="C277" s="95"/>
      <c r="D277" s="10"/>
      <c r="E277" s="10">
        <v>322</v>
      </c>
      <c r="F277" s="10" t="s">
        <v>516</v>
      </c>
      <c r="G277" s="11" t="s">
        <v>14</v>
      </c>
      <c r="H277" s="10" t="s">
        <v>517</v>
      </c>
      <c r="I277" s="12" t="str">
        <f>'[7]Res_Ginástica Geral'!H271</f>
        <v>Apto</v>
      </c>
      <c r="J277" s="13" t="str">
        <f>'[7]Res_Atletismo Geral'!H271</f>
        <v>Apto</v>
      </c>
      <c r="K277" s="13" t="str">
        <f>'[7]Res_Natação Geral'!H271</f>
        <v>Apto</v>
      </c>
      <c r="L277" s="14" t="s">
        <v>16</v>
      </c>
      <c r="M277" s="14" t="s">
        <v>16</v>
      </c>
      <c r="N277" s="12"/>
      <c r="O277" s="15"/>
      <c r="P277" s="10"/>
      <c r="Q277" s="16">
        <f t="shared" si="5"/>
        <v>5</v>
      </c>
      <c r="R277" s="14" t="s">
        <v>16</v>
      </c>
    </row>
    <row r="278" spans="1:21" ht="15" hidden="1" customHeight="1" x14ac:dyDescent="0.2">
      <c r="A278" s="8" t="s">
        <v>427</v>
      </c>
      <c r="B278" s="9">
        <v>50</v>
      </c>
      <c r="C278" s="95"/>
      <c r="D278" s="10"/>
      <c r="E278" s="10">
        <v>585</v>
      </c>
      <c r="F278" s="10" t="s">
        <v>518</v>
      </c>
      <c r="G278" s="11" t="s">
        <v>14</v>
      </c>
      <c r="H278" s="10" t="s">
        <v>519</v>
      </c>
      <c r="I278" s="12" t="str">
        <f>'[7]Res_Ginástica Geral'!H272</f>
        <v>Apto</v>
      </c>
      <c r="J278" s="13" t="str">
        <f>'[7]Res_Atletismo Geral'!H272</f>
        <v>Apto</v>
      </c>
      <c r="K278" s="13" t="str">
        <f>'[7]Res_Natação Geral'!H272</f>
        <v>Apto</v>
      </c>
      <c r="L278" s="14" t="s">
        <v>16</v>
      </c>
      <c r="M278" s="14" t="s">
        <v>16</v>
      </c>
      <c r="N278" s="12"/>
      <c r="O278" s="15"/>
      <c r="P278" s="10"/>
      <c r="Q278" s="16">
        <f t="shared" si="5"/>
        <v>5</v>
      </c>
      <c r="R278" s="14" t="s">
        <v>16</v>
      </c>
    </row>
    <row r="279" spans="1:21" ht="15" hidden="1" customHeight="1" x14ac:dyDescent="0.2">
      <c r="A279" s="8" t="s">
        <v>427</v>
      </c>
      <c r="B279" s="10">
        <v>51</v>
      </c>
      <c r="C279" s="95"/>
      <c r="D279" s="10"/>
      <c r="E279" s="10">
        <v>241</v>
      </c>
      <c r="F279" s="10" t="s">
        <v>520</v>
      </c>
      <c r="G279" s="11" t="s">
        <v>14</v>
      </c>
      <c r="H279" s="10" t="s">
        <v>521</v>
      </c>
      <c r="I279" s="12" t="str">
        <f>'[7]Res_Ginástica Geral'!H446</f>
        <v>Inapto</v>
      </c>
      <c r="J279" s="13" t="str">
        <f>'[7]Res_Atletismo Geral'!H446</f>
        <v>Apto</v>
      </c>
      <c r="K279" s="13" t="str">
        <f>'[7]Res_Natação Geral'!H446</f>
        <v>Apto</v>
      </c>
      <c r="L279" s="15"/>
      <c r="M279" s="14" t="s">
        <v>16</v>
      </c>
      <c r="N279" s="12"/>
      <c r="O279" s="15"/>
      <c r="P279" s="10"/>
      <c r="Q279" s="16">
        <f t="shared" si="5"/>
        <v>4</v>
      </c>
      <c r="R279" s="14" t="s">
        <v>17</v>
      </c>
      <c r="U279">
        <v>1</v>
      </c>
    </row>
    <row r="280" spans="1:21" ht="15" hidden="1" customHeight="1" x14ac:dyDescent="0.2">
      <c r="A280" s="8" t="s">
        <v>427</v>
      </c>
      <c r="B280" s="9">
        <v>52</v>
      </c>
      <c r="C280" s="95"/>
      <c r="D280" s="10"/>
      <c r="E280" s="10">
        <v>85</v>
      </c>
      <c r="F280" s="10" t="s">
        <v>522</v>
      </c>
      <c r="G280" s="11" t="s">
        <v>14</v>
      </c>
      <c r="H280" s="10" t="s">
        <v>523</v>
      </c>
      <c r="I280" s="12" t="str">
        <f>'[7]Res_Ginástica Geral'!H274</f>
        <v>Apto</v>
      </c>
      <c r="J280" s="13" t="str">
        <f>'[7]Res_Atletismo Geral'!H274</f>
        <v>Apto</v>
      </c>
      <c r="K280" s="13" t="str">
        <f>'[7]Res_Natação Geral'!H274</f>
        <v>Apto</v>
      </c>
      <c r="L280" s="14" t="s">
        <v>16</v>
      </c>
      <c r="M280" s="14" t="s">
        <v>16</v>
      </c>
      <c r="N280" s="12"/>
      <c r="O280" s="15"/>
      <c r="P280" s="10"/>
      <c r="Q280" s="16">
        <f t="shared" si="5"/>
        <v>5</v>
      </c>
      <c r="R280" s="14" t="s">
        <v>16</v>
      </c>
    </row>
    <row r="281" spans="1:21" ht="15" hidden="1" customHeight="1" x14ac:dyDescent="0.2">
      <c r="A281" s="8" t="s">
        <v>427</v>
      </c>
      <c r="B281" s="9">
        <v>53</v>
      </c>
      <c r="C281" s="95"/>
      <c r="D281" s="10"/>
      <c r="E281" s="10">
        <v>503</v>
      </c>
      <c r="F281" s="10" t="s">
        <v>524</v>
      </c>
      <c r="G281" s="11" t="s">
        <v>14</v>
      </c>
      <c r="H281" s="10" t="s">
        <v>525</v>
      </c>
      <c r="I281" s="12" t="str">
        <f>'[7]Res_Ginástica Geral'!H258</f>
        <v>Apto</v>
      </c>
      <c r="J281" s="13" t="str">
        <f>'[7]Res_Atletismo Geral'!H258</f>
        <v>Inapto</v>
      </c>
      <c r="K281" s="13" t="str">
        <f>'[7]Res_Natação Geral'!H258</f>
        <v>Apto</v>
      </c>
      <c r="L281" s="14" t="s">
        <v>17</v>
      </c>
      <c r="M281" s="14" t="s">
        <v>16</v>
      </c>
      <c r="N281" s="12"/>
      <c r="O281" s="15"/>
      <c r="P281" s="10"/>
      <c r="Q281" s="16">
        <f t="shared" si="5"/>
        <v>5</v>
      </c>
      <c r="R281" s="14" t="s">
        <v>17</v>
      </c>
      <c r="U281">
        <v>1</v>
      </c>
    </row>
    <row r="282" spans="1:21" ht="15" hidden="1" customHeight="1" x14ac:dyDescent="0.2">
      <c r="A282" s="8" t="s">
        <v>427</v>
      </c>
      <c r="B282" s="9">
        <v>54</v>
      </c>
      <c r="C282" s="95"/>
      <c r="D282" s="10"/>
      <c r="E282" s="10">
        <v>595</v>
      </c>
      <c r="F282" s="10" t="s">
        <v>526</v>
      </c>
      <c r="G282" s="11" t="s">
        <v>14</v>
      </c>
      <c r="H282" s="10" t="s">
        <v>527</v>
      </c>
      <c r="I282" s="12" t="str">
        <f>'[7]Res_Ginástica Geral'!H276</f>
        <v>Apto</v>
      </c>
      <c r="J282" s="13" t="str">
        <f>'[7]Res_Atletismo Geral'!H276</f>
        <v>Inapto</v>
      </c>
      <c r="K282" s="13" t="str">
        <f>'[7]Res_Natação Geral'!H276</f>
        <v>Inapto</v>
      </c>
      <c r="L282" s="14" t="s">
        <v>16</v>
      </c>
      <c r="M282" s="14" t="s">
        <v>16</v>
      </c>
      <c r="N282" s="12"/>
      <c r="O282" s="15"/>
      <c r="P282" s="10"/>
      <c r="Q282" s="16">
        <f t="shared" si="5"/>
        <v>5</v>
      </c>
      <c r="R282" s="14" t="s">
        <v>17</v>
      </c>
    </row>
    <row r="283" spans="1:21" ht="15" hidden="1" customHeight="1" x14ac:dyDescent="0.2">
      <c r="A283" s="8" t="s">
        <v>427</v>
      </c>
      <c r="B283" s="9">
        <v>55</v>
      </c>
      <c r="C283" s="95"/>
      <c r="D283" s="10"/>
      <c r="E283" s="10">
        <v>186</v>
      </c>
      <c r="F283" s="10" t="s">
        <v>528</v>
      </c>
      <c r="G283" s="11" t="s">
        <v>14</v>
      </c>
      <c r="H283" s="10" t="s">
        <v>529</v>
      </c>
      <c r="I283" s="12" t="str">
        <f>'[7]Res_Ginástica Geral'!H277</f>
        <v>Apto</v>
      </c>
      <c r="J283" s="13" t="str">
        <f>'[7]Res_Atletismo Geral'!H277</f>
        <v>Apto</v>
      </c>
      <c r="K283" s="13" t="str">
        <f>'[7]Res_Natação Geral'!H277</f>
        <v>Apto</v>
      </c>
      <c r="L283" s="14" t="s">
        <v>16</v>
      </c>
      <c r="M283" s="14" t="s">
        <v>16</v>
      </c>
      <c r="N283" s="12"/>
      <c r="O283" s="15"/>
      <c r="P283" s="10"/>
      <c r="Q283" s="16">
        <f t="shared" si="5"/>
        <v>5</v>
      </c>
      <c r="R283" s="14" t="s">
        <v>16</v>
      </c>
    </row>
    <row r="284" spans="1:21" ht="15" hidden="1" customHeight="1" x14ac:dyDescent="0.2">
      <c r="A284" s="8" t="s">
        <v>427</v>
      </c>
      <c r="B284" s="10">
        <v>56</v>
      </c>
      <c r="C284" s="95"/>
      <c r="D284" s="10"/>
      <c r="E284" s="17">
        <v>590</v>
      </c>
      <c r="F284" s="17" t="s">
        <v>530</v>
      </c>
      <c r="G284" s="18" t="s">
        <v>34</v>
      </c>
      <c r="H284" s="17" t="s">
        <v>531</v>
      </c>
      <c r="I284" s="20" t="str">
        <f>'[7]Res_Ginástica Geral'!H278</f>
        <v xml:space="preserve"> </v>
      </c>
      <c r="J284" s="21"/>
      <c r="K284" s="21"/>
      <c r="L284" s="22"/>
      <c r="M284" s="22"/>
      <c r="N284" s="12"/>
      <c r="O284" s="22"/>
      <c r="P284" s="10"/>
      <c r="Q284" s="20">
        <f t="shared" si="5"/>
        <v>1</v>
      </c>
      <c r="R284" s="22"/>
    </row>
    <row r="285" spans="1:21" ht="15" hidden="1" customHeight="1" x14ac:dyDescent="0.2">
      <c r="A285" s="8" t="s">
        <v>427</v>
      </c>
      <c r="B285" s="10">
        <v>57</v>
      </c>
      <c r="C285" s="95"/>
      <c r="D285" s="10"/>
      <c r="E285" s="17">
        <v>167</v>
      </c>
      <c r="F285" s="17" t="s">
        <v>243</v>
      </c>
      <c r="G285" s="18" t="s">
        <v>34</v>
      </c>
      <c r="H285" s="17" t="s">
        <v>244</v>
      </c>
      <c r="I285" s="20" t="str">
        <f>'[7]Res_Ginástica Geral'!H279</f>
        <v xml:space="preserve"> </v>
      </c>
      <c r="J285" s="21"/>
      <c r="K285" s="21"/>
      <c r="L285" s="22"/>
      <c r="M285" s="22"/>
      <c r="N285" s="12"/>
      <c r="O285" s="22"/>
      <c r="P285" s="10"/>
      <c r="Q285" s="20">
        <f t="shared" si="5"/>
        <v>1</v>
      </c>
      <c r="R285" s="22"/>
    </row>
    <row r="286" spans="1:21" ht="15" hidden="1" customHeight="1" x14ac:dyDescent="0.2">
      <c r="A286" s="8" t="s">
        <v>427</v>
      </c>
      <c r="B286" s="10">
        <v>58</v>
      </c>
      <c r="C286" s="95"/>
      <c r="D286" s="10"/>
      <c r="E286" s="17">
        <v>407</v>
      </c>
      <c r="F286" s="17" t="s">
        <v>532</v>
      </c>
      <c r="G286" s="18" t="s">
        <v>21</v>
      </c>
      <c r="H286" s="17" t="s">
        <v>533</v>
      </c>
      <c r="I286" s="20" t="str">
        <f>'[7]Res_Ginástica Geral'!H280</f>
        <v xml:space="preserve"> </v>
      </c>
      <c r="J286" s="21"/>
      <c r="K286" s="21"/>
      <c r="L286" s="22"/>
      <c r="M286" s="22"/>
      <c r="N286" s="12"/>
      <c r="O286" s="22"/>
      <c r="P286" s="10"/>
      <c r="Q286" s="20">
        <f t="shared" si="5"/>
        <v>1</v>
      </c>
      <c r="R286" s="22"/>
      <c r="S286" s="26" t="s">
        <v>427</v>
      </c>
    </row>
    <row r="287" spans="1:21" ht="16" hidden="1" customHeight="1" x14ac:dyDescent="0.2">
      <c r="A287" s="28"/>
      <c r="B287" s="28"/>
      <c r="C287" s="95"/>
      <c r="D287" s="10"/>
      <c r="E287" s="28"/>
      <c r="F287" s="28"/>
      <c r="G287" s="29"/>
      <c r="H287" s="28"/>
      <c r="I287" s="30" t="s">
        <v>8</v>
      </c>
      <c r="J287" s="30" t="s">
        <v>87</v>
      </c>
      <c r="K287" s="30" t="s">
        <v>88</v>
      </c>
      <c r="L287" s="30" t="s">
        <v>89</v>
      </c>
      <c r="M287" s="31" t="s">
        <v>90</v>
      </c>
      <c r="N287" s="12"/>
      <c r="O287" s="30" t="s">
        <v>92</v>
      </c>
      <c r="P287" s="10"/>
      <c r="Q287" s="30" t="s">
        <v>10</v>
      </c>
      <c r="R287" s="30" t="s">
        <v>93</v>
      </c>
      <c r="S287" s="26">
        <f>COUNTA(Q229:Q286)</f>
        <v>58</v>
      </c>
      <c r="T287" s="32">
        <f>(58-2)</f>
        <v>56</v>
      </c>
    </row>
    <row r="288" spans="1:21" ht="15" hidden="1" customHeight="1" x14ac:dyDescent="0.2">
      <c r="A288" s="8" t="s">
        <v>534</v>
      </c>
      <c r="B288" s="10">
        <v>1</v>
      </c>
      <c r="C288" s="95"/>
      <c r="D288" s="10"/>
      <c r="E288" s="17">
        <v>285</v>
      </c>
      <c r="F288" s="17" t="s">
        <v>343</v>
      </c>
      <c r="G288" s="18" t="s">
        <v>34</v>
      </c>
      <c r="H288" s="17" t="s">
        <v>344</v>
      </c>
      <c r="I288" s="20" t="str">
        <f>'[7]Res_Ginástica Geral'!H282</f>
        <v xml:space="preserve"> </v>
      </c>
      <c r="J288" s="21"/>
      <c r="K288" s="21"/>
      <c r="L288" s="22"/>
      <c r="M288" s="22"/>
      <c r="N288" s="12"/>
      <c r="O288" s="22"/>
      <c r="P288" s="10"/>
      <c r="Q288" s="20">
        <f t="shared" ref="Q288:Q344" si="6">COUNTA(I288:O288)</f>
        <v>1</v>
      </c>
      <c r="R288" s="22"/>
    </row>
    <row r="289" spans="1:21" ht="15" hidden="1" customHeight="1" x14ac:dyDescent="0.2">
      <c r="A289" s="8" t="s">
        <v>534</v>
      </c>
      <c r="B289" s="10">
        <v>2</v>
      </c>
      <c r="C289" s="95"/>
      <c r="D289" s="10"/>
      <c r="E289" s="17">
        <v>177</v>
      </c>
      <c r="F289" s="17" t="s">
        <v>535</v>
      </c>
      <c r="G289" s="18" t="s">
        <v>34</v>
      </c>
      <c r="H289" s="17" t="s">
        <v>536</v>
      </c>
      <c r="I289" s="20" t="str">
        <f>'[7]Res_Ginástica Geral'!H283</f>
        <v xml:space="preserve"> </v>
      </c>
      <c r="J289" s="21"/>
      <c r="K289" s="21"/>
      <c r="L289" s="22"/>
      <c r="M289" s="22"/>
      <c r="N289" s="12"/>
      <c r="O289" s="22"/>
      <c r="P289" s="10"/>
      <c r="Q289" s="20">
        <f t="shared" si="6"/>
        <v>1</v>
      </c>
      <c r="R289" s="22"/>
    </row>
    <row r="290" spans="1:21" ht="15" hidden="1" customHeight="1" x14ac:dyDescent="0.2">
      <c r="A290" s="8" t="s">
        <v>534</v>
      </c>
      <c r="B290" s="10">
        <v>3</v>
      </c>
      <c r="C290" s="95"/>
      <c r="D290" s="10"/>
      <c r="E290" s="17">
        <v>532</v>
      </c>
      <c r="F290" s="17" t="s">
        <v>369</v>
      </c>
      <c r="G290" s="18" t="s">
        <v>34</v>
      </c>
      <c r="H290" s="17" t="s">
        <v>370</v>
      </c>
      <c r="I290" s="20" t="str">
        <f>'[7]Res_Ginástica Geral'!H284</f>
        <v xml:space="preserve"> </v>
      </c>
      <c r="J290" s="21"/>
      <c r="K290" s="21"/>
      <c r="L290" s="22"/>
      <c r="M290" s="22"/>
      <c r="N290" s="12"/>
      <c r="O290" s="22"/>
      <c r="P290" s="10"/>
      <c r="Q290" s="20">
        <f t="shared" si="6"/>
        <v>1</v>
      </c>
      <c r="R290" s="22"/>
    </row>
    <row r="291" spans="1:21" ht="15" hidden="1" customHeight="1" x14ac:dyDescent="0.2">
      <c r="A291" s="8" t="s">
        <v>534</v>
      </c>
      <c r="B291" s="10">
        <v>4</v>
      </c>
      <c r="C291" s="95"/>
      <c r="D291" s="10"/>
      <c r="E291" s="17">
        <v>172</v>
      </c>
      <c r="F291" s="17" t="s">
        <v>383</v>
      </c>
      <c r="G291" s="18" t="s">
        <v>34</v>
      </c>
      <c r="H291" s="17" t="s">
        <v>384</v>
      </c>
      <c r="I291" s="20" t="str">
        <f>'[7]Res_Ginástica Geral'!H285</f>
        <v xml:space="preserve"> </v>
      </c>
      <c r="J291" s="21"/>
      <c r="K291" s="21"/>
      <c r="L291" s="22"/>
      <c r="M291" s="22"/>
      <c r="N291" s="12"/>
      <c r="O291" s="22"/>
      <c r="P291" s="10"/>
      <c r="Q291" s="20">
        <f t="shared" si="6"/>
        <v>1</v>
      </c>
      <c r="R291" s="22"/>
    </row>
    <row r="292" spans="1:21" ht="15" hidden="1" customHeight="1" x14ac:dyDescent="0.2">
      <c r="A292" s="8" t="s">
        <v>534</v>
      </c>
      <c r="B292" s="10">
        <v>5</v>
      </c>
      <c r="C292" s="95"/>
      <c r="D292" s="10"/>
      <c r="E292" s="17">
        <v>402</v>
      </c>
      <c r="F292" s="17" t="s">
        <v>537</v>
      </c>
      <c r="G292" s="18" t="s">
        <v>21</v>
      </c>
      <c r="H292" s="17" t="s">
        <v>538</v>
      </c>
      <c r="I292" s="20" t="str">
        <f>'[7]Res_Ginástica Geral'!H286</f>
        <v xml:space="preserve"> </v>
      </c>
      <c r="J292" s="21"/>
      <c r="K292" s="21"/>
      <c r="L292" s="22"/>
      <c r="M292" s="22"/>
      <c r="N292" s="12"/>
      <c r="O292" s="22"/>
      <c r="P292" s="10"/>
      <c r="Q292" s="20">
        <f t="shared" si="6"/>
        <v>1</v>
      </c>
      <c r="R292" s="22"/>
    </row>
    <row r="293" spans="1:21" ht="15" hidden="1" customHeight="1" x14ac:dyDescent="0.2">
      <c r="A293" s="8" t="s">
        <v>534</v>
      </c>
      <c r="B293" s="10">
        <v>6</v>
      </c>
      <c r="C293" s="95"/>
      <c r="D293" s="10"/>
      <c r="E293" s="17">
        <v>470</v>
      </c>
      <c r="F293" s="17" t="s">
        <v>539</v>
      </c>
      <c r="G293" s="18" t="s">
        <v>21</v>
      </c>
      <c r="H293" s="17" t="s">
        <v>540</v>
      </c>
      <c r="I293" s="20" t="str">
        <f>'[7]Res_Ginástica Geral'!H287</f>
        <v xml:space="preserve"> </v>
      </c>
      <c r="J293" s="21"/>
      <c r="K293" s="21"/>
      <c r="L293" s="22"/>
      <c r="M293" s="22"/>
      <c r="N293" s="12"/>
      <c r="O293" s="22"/>
      <c r="P293" s="10"/>
      <c r="Q293" s="20">
        <f t="shared" si="6"/>
        <v>1</v>
      </c>
      <c r="R293" s="22"/>
    </row>
    <row r="294" spans="1:21" ht="15" hidden="1" customHeight="1" x14ac:dyDescent="0.2">
      <c r="A294" s="8" t="s">
        <v>534</v>
      </c>
      <c r="B294" s="9">
        <v>7</v>
      </c>
      <c r="C294" s="95"/>
      <c r="D294" s="10"/>
      <c r="E294" s="10">
        <v>46</v>
      </c>
      <c r="F294" s="10" t="s">
        <v>541</v>
      </c>
      <c r="G294" s="11" t="s">
        <v>14</v>
      </c>
      <c r="H294" s="10" t="s">
        <v>542</v>
      </c>
      <c r="I294" s="12" t="str">
        <f>'[7]Res_Ginástica Geral'!H288</f>
        <v>Apto</v>
      </c>
      <c r="J294" s="13" t="str">
        <f>'[7]Res_Atletismo Geral'!H288</f>
        <v>Apto</v>
      </c>
      <c r="K294" s="13" t="str">
        <f>'[7]Res_Natação Geral'!H288</f>
        <v>Apto</v>
      </c>
      <c r="L294" s="14" t="s">
        <v>16</v>
      </c>
      <c r="M294" s="14" t="s">
        <v>16</v>
      </c>
      <c r="N294" s="12"/>
      <c r="O294" s="15"/>
      <c r="P294" s="10"/>
      <c r="Q294" s="16">
        <f t="shared" si="6"/>
        <v>5</v>
      </c>
      <c r="R294" s="14" t="s">
        <v>16</v>
      </c>
    </row>
    <row r="295" spans="1:21" ht="15" hidden="1" customHeight="1" x14ac:dyDescent="0.2">
      <c r="A295" s="8" t="s">
        <v>534</v>
      </c>
      <c r="B295" s="9">
        <v>8</v>
      </c>
      <c r="C295" s="95"/>
      <c r="D295" s="10"/>
      <c r="E295" s="10">
        <v>295</v>
      </c>
      <c r="F295" s="10" t="s">
        <v>543</v>
      </c>
      <c r="G295" s="11" t="s">
        <v>14</v>
      </c>
      <c r="H295" s="10" t="s">
        <v>544</v>
      </c>
      <c r="I295" s="12" t="str">
        <f>'[7]Res_Ginástica Geral'!H289</f>
        <v>Apto</v>
      </c>
      <c r="J295" s="13" t="str">
        <f>'[7]Res_Atletismo Geral'!H289</f>
        <v>Apto</v>
      </c>
      <c r="K295" s="13" t="str">
        <f>'[7]Res_Natação Geral'!H289</f>
        <v>Apto</v>
      </c>
      <c r="L295" s="14" t="s">
        <v>16</v>
      </c>
      <c r="M295" s="14" t="s">
        <v>16</v>
      </c>
      <c r="N295" s="12"/>
      <c r="O295" s="15"/>
      <c r="P295" s="10"/>
      <c r="Q295" s="16">
        <f t="shared" si="6"/>
        <v>5</v>
      </c>
      <c r="R295" s="14" t="s">
        <v>16</v>
      </c>
    </row>
    <row r="296" spans="1:21" ht="15" hidden="1" customHeight="1" x14ac:dyDescent="0.2">
      <c r="A296" s="8" t="s">
        <v>534</v>
      </c>
      <c r="B296" s="10">
        <v>9</v>
      </c>
      <c r="C296" s="95"/>
      <c r="D296" s="10"/>
      <c r="E296" s="17">
        <v>622</v>
      </c>
      <c r="F296" s="17" t="s">
        <v>530</v>
      </c>
      <c r="G296" s="18" t="s">
        <v>21</v>
      </c>
      <c r="H296" s="17" t="s">
        <v>531</v>
      </c>
      <c r="I296" s="20" t="str">
        <f>'[7]Res_Ginástica Geral'!H290</f>
        <v xml:space="preserve"> </v>
      </c>
      <c r="J296" s="21"/>
      <c r="K296" s="21"/>
      <c r="L296" s="22"/>
      <c r="M296" s="22"/>
      <c r="N296" s="12"/>
      <c r="O296" s="22"/>
      <c r="P296" s="10"/>
      <c r="Q296" s="20">
        <f t="shared" si="6"/>
        <v>1</v>
      </c>
      <c r="R296" s="22"/>
    </row>
    <row r="297" spans="1:21" ht="15" hidden="1" customHeight="1" x14ac:dyDescent="0.2">
      <c r="A297" s="8" t="s">
        <v>534</v>
      </c>
      <c r="B297" s="10">
        <v>10</v>
      </c>
      <c r="C297" s="95"/>
      <c r="D297" s="10"/>
      <c r="E297" s="10">
        <v>448</v>
      </c>
      <c r="F297" s="10" t="s">
        <v>545</v>
      </c>
      <c r="G297" s="11" t="s">
        <v>14</v>
      </c>
      <c r="H297" s="10" t="s">
        <v>546</v>
      </c>
      <c r="I297" s="14"/>
      <c r="J297" s="13" t="str">
        <f>'[7]Res_Atletismo Geral'!H259</f>
        <v>Inapto</v>
      </c>
      <c r="K297" s="13" t="str">
        <f>'[7]Res_Natação Geral'!H259</f>
        <v>Apto</v>
      </c>
      <c r="L297" s="14" t="s">
        <v>16</v>
      </c>
      <c r="M297" s="14" t="s">
        <v>16</v>
      </c>
      <c r="N297" s="12"/>
      <c r="O297" s="15"/>
      <c r="P297" s="10"/>
      <c r="Q297" s="16">
        <f t="shared" si="6"/>
        <v>4</v>
      </c>
      <c r="R297" s="14" t="s">
        <v>17</v>
      </c>
      <c r="U297">
        <v>1</v>
      </c>
    </row>
    <row r="298" spans="1:21" ht="15" hidden="1" customHeight="1" x14ac:dyDescent="0.2">
      <c r="A298" s="8" t="s">
        <v>534</v>
      </c>
      <c r="B298" s="10">
        <v>11</v>
      </c>
      <c r="C298" s="95"/>
      <c r="D298" s="10"/>
      <c r="E298" s="17">
        <v>451</v>
      </c>
      <c r="F298" s="17" t="s">
        <v>547</v>
      </c>
      <c r="G298" s="18" t="s">
        <v>21</v>
      </c>
      <c r="H298" s="17" t="s">
        <v>548</v>
      </c>
      <c r="I298" s="20" t="str">
        <f>'[7]Res_Ginástica Geral'!H292</f>
        <v xml:space="preserve"> </v>
      </c>
      <c r="J298" s="21"/>
      <c r="K298" s="21"/>
      <c r="L298" s="22"/>
      <c r="M298" s="22"/>
      <c r="N298" s="12"/>
      <c r="O298" s="22"/>
      <c r="P298" s="10"/>
      <c r="Q298" s="20">
        <f t="shared" si="6"/>
        <v>1</v>
      </c>
      <c r="R298" s="22"/>
    </row>
    <row r="299" spans="1:21" ht="15" hidden="1" customHeight="1" x14ac:dyDescent="0.2">
      <c r="A299" s="8" t="s">
        <v>534</v>
      </c>
      <c r="B299" s="9">
        <v>12</v>
      </c>
      <c r="C299" s="95"/>
      <c r="D299" s="10"/>
      <c r="E299" s="10">
        <v>608</v>
      </c>
      <c r="F299" s="10" t="s">
        <v>549</v>
      </c>
      <c r="G299" s="11" t="s">
        <v>14</v>
      </c>
      <c r="H299" s="10" t="s">
        <v>550</v>
      </c>
      <c r="I299" s="12" t="str">
        <f>'[7]Res_Ginástica Geral'!H293</f>
        <v>Apto</v>
      </c>
      <c r="J299" s="13" t="str">
        <f>'[7]Res_Atletismo Geral'!H293</f>
        <v>Apto</v>
      </c>
      <c r="K299" s="13" t="str">
        <f>'[7]Res_Natação Geral'!H293</f>
        <v>Apto</v>
      </c>
      <c r="L299" s="14" t="s">
        <v>16</v>
      </c>
      <c r="M299" s="14" t="s">
        <v>16</v>
      </c>
      <c r="N299" s="12"/>
      <c r="O299" s="15"/>
      <c r="P299" s="10"/>
      <c r="Q299" s="16">
        <f t="shared" si="6"/>
        <v>5</v>
      </c>
      <c r="R299" s="14" t="s">
        <v>16</v>
      </c>
    </row>
    <row r="300" spans="1:21" ht="15" hidden="1" customHeight="1" x14ac:dyDescent="0.2">
      <c r="A300" s="8" t="s">
        <v>534</v>
      </c>
      <c r="B300" s="10">
        <v>13</v>
      </c>
      <c r="C300" s="95"/>
      <c r="D300" s="10"/>
      <c r="E300" s="10">
        <v>435</v>
      </c>
      <c r="F300" s="10" t="s">
        <v>551</v>
      </c>
      <c r="G300" s="11" t="s">
        <v>14</v>
      </c>
      <c r="H300" s="10" t="s">
        <v>552</v>
      </c>
      <c r="I300" s="12" t="str">
        <f>'[7]Res_Ginástica Geral'!H294</f>
        <v>Apto</v>
      </c>
      <c r="J300" s="13" t="str">
        <f>'[7]Res_Atletismo Geral'!H294</f>
        <v>Apto</v>
      </c>
      <c r="K300" s="13" t="str">
        <f>'[7]Res_Natação Geral'!H294</f>
        <v>Apto</v>
      </c>
      <c r="L300" s="14" t="s">
        <v>16</v>
      </c>
      <c r="M300" s="14" t="s">
        <v>16</v>
      </c>
      <c r="N300" s="12"/>
      <c r="O300" s="15"/>
      <c r="P300" s="10"/>
      <c r="Q300" s="16">
        <f t="shared" si="6"/>
        <v>5</v>
      </c>
      <c r="R300" s="14" t="s">
        <v>16</v>
      </c>
    </row>
    <row r="301" spans="1:21" ht="15" hidden="1" customHeight="1" x14ac:dyDescent="0.2">
      <c r="A301" s="8" t="s">
        <v>534</v>
      </c>
      <c r="B301" s="10">
        <v>14</v>
      </c>
      <c r="C301" s="95"/>
      <c r="D301" s="10"/>
      <c r="E301" s="10">
        <v>279</v>
      </c>
      <c r="F301" s="10" t="s">
        <v>553</v>
      </c>
      <c r="G301" s="11" t="s">
        <v>14</v>
      </c>
      <c r="H301" s="10" t="s">
        <v>554</v>
      </c>
      <c r="I301" s="12" t="str">
        <f>'[7]Res_Ginástica Geral'!H295</f>
        <v>Apto</v>
      </c>
      <c r="J301" s="13" t="str">
        <f>'[7]Res_Atletismo Geral'!H295</f>
        <v>Apto</v>
      </c>
      <c r="K301" s="13" t="str">
        <f>'[7]Res_Natação Geral'!H295</f>
        <v>Apto</v>
      </c>
      <c r="L301" s="14" t="s">
        <v>16</v>
      </c>
      <c r="M301" s="14" t="s">
        <v>16</v>
      </c>
      <c r="N301" s="12"/>
      <c r="O301" s="15"/>
      <c r="P301" s="10"/>
      <c r="Q301" s="16">
        <f t="shared" si="6"/>
        <v>5</v>
      </c>
      <c r="R301" s="14" t="s">
        <v>16</v>
      </c>
    </row>
    <row r="302" spans="1:21" ht="15" hidden="1" customHeight="1" x14ac:dyDescent="0.2">
      <c r="A302" s="8" t="s">
        <v>534</v>
      </c>
      <c r="B302" s="10">
        <v>15</v>
      </c>
      <c r="C302" s="95"/>
      <c r="D302" s="10"/>
      <c r="E302" s="17">
        <v>251</v>
      </c>
      <c r="F302" s="17" t="s">
        <v>555</v>
      </c>
      <c r="G302" s="18" t="s">
        <v>34</v>
      </c>
      <c r="H302" s="17" t="s">
        <v>556</v>
      </c>
      <c r="I302" s="20" t="str">
        <f>'[7]Res_Ginástica Geral'!H296</f>
        <v xml:space="preserve"> </v>
      </c>
      <c r="J302" s="21"/>
      <c r="K302" s="21"/>
      <c r="L302" s="22"/>
      <c r="M302" s="22"/>
      <c r="N302" s="12"/>
      <c r="O302" s="22"/>
      <c r="P302" s="10"/>
      <c r="Q302" s="20">
        <f t="shared" si="6"/>
        <v>1</v>
      </c>
      <c r="R302" s="22"/>
    </row>
    <row r="303" spans="1:21" ht="15" hidden="1" customHeight="1" x14ac:dyDescent="0.2">
      <c r="A303" s="8" t="s">
        <v>534</v>
      </c>
      <c r="B303" s="10">
        <v>16</v>
      </c>
      <c r="C303" s="95"/>
      <c r="D303" s="10"/>
      <c r="E303" s="10">
        <v>432</v>
      </c>
      <c r="F303" s="10" t="s">
        <v>557</v>
      </c>
      <c r="G303" s="11" t="s">
        <v>14</v>
      </c>
      <c r="H303" s="10" t="s">
        <v>558</v>
      </c>
      <c r="I303" s="14"/>
      <c r="J303" s="14"/>
      <c r="K303" s="14"/>
      <c r="L303" s="14"/>
      <c r="M303" s="14"/>
      <c r="N303" s="12"/>
      <c r="O303" s="15"/>
      <c r="P303" s="10"/>
      <c r="Q303" s="16">
        <f t="shared" si="6"/>
        <v>0</v>
      </c>
      <c r="R303" s="14"/>
      <c r="U303">
        <v>2</v>
      </c>
    </row>
    <row r="304" spans="1:21" ht="15" hidden="1" customHeight="1" x14ac:dyDescent="0.2">
      <c r="A304" s="8" t="s">
        <v>534</v>
      </c>
      <c r="B304" s="9">
        <v>17</v>
      </c>
      <c r="C304" s="95"/>
      <c r="D304" s="10"/>
      <c r="E304" s="10">
        <v>596</v>
      </c>
      <c r="F304" s="10" t="s">
        <v>559</v>
      </c>
      <c r="G304" s="11" t="s">
        <v>14</v>
      </c>
      <c r="H304" s="10" t="s">
        <v>560</v>
      </c>
      <c r="I304" s="12" t="str">
        <f>'[7]Res_Ginástica Geral'!H298</f>
        <v>Apto</v>
      </c>
      <c r="J304" s="13" t="str">
        <f>'[7]Res_Atletismo Geral'!H298</f>
        <v>Apto</v>
      </c>
      <c r="K304" s="13" t="str">
        <f>'[7]Res_Natação Geral'!H298</f>
        <v>Apto</v>
      </c>
      <c r="L304" s="14" t="s">
        <v>16</v>
      </c>
      <c r="M304" s="14" t="s">
        <v>16</v>
      </c>
      <c r="N304" s="12"/>
      <c r="O304" s="15"/>
      <c r="P304" s="10"/>
      <c r="Q304" s="16">
        <f t="shared" si="6"/>
        <v>5</v>
      </c>
      <c r="R304" s="14" t="s">
        <v>16</v>
      </c>
    </row>
    <row r="305" spans="1:21" ht="15" hidden="1" customHeight="1" x14ac:dyDescent="0.2">
      <c r="A305" s="8" t="s">
        <v>534</v>
      </c>
      <c r="B305" s="9">
        <v>18</v>
      </c>
      <c r="C305" s="95"/>
      <c r="D305" s="10"/>
      <c r="E305" s="10">
        <v>38</v>
      </c>
      <c r="F305" s="10" t="s">
        <v>561</v>
      </c>
      <c r="G305" s="11" t="s">
        <v>14</v>
      </c>
      <c r="H305" s="10" t="s">
        <v>562</v>
      </c>
      <c r="I305" s="12" t="str">
        <f>'[7]Res_Ginástica Geral'!H263</f>
        <v>Apto</v>
      </c>
      <c r="J305" s="13" t="str">
        <f>'[7]Res_Atletismo Geral'!H263</f>
        <v>Apto</v>
      </c>
      <c r="K305" s="13" t="str">
        <f>'[7]Res_Natação Geral'!H263</f>
        <v>Apto</v>
      </c>
      <c r="L305" s="14"/>
      <c r="M305" s="14"/>
      <c r="N305" s="12"/>
      <c r="O305" s="15"/>
      <c r="P305" s="10"/>
      <c r="Q305" s="16">
        <f t="shared" si="6"/>
        <v>3</v>
      </c>
      <c r="R305" s="14" t="s">
        <v>17</v>
      </c>
      <c r="U305">
        <v>1</v>
      </c>
    </row>
    <row r="306" spans="1:21" ht="15" hidden="1" customHeight="1" x14ac:dyDescent="0.2">
      <c r="A306" s="8" t="s">
        <v>534</v>
      </c>
      <c r="B306" s="9">
        <v>19</v>
      </c>
      <c r="C306" s="95"/>
      <c r="D306" s="10"/>
      <c r="E306" s="10">
        <v>591</v>
      </c>
      <c r="F306" s="10" t="s">
        <v>563</v>
      </c>
      <c r="G306" s="11" t="s">
        <v>14</v>
      </c>
      <c r="H306" s="10" t="s">
        <v>564</v>
      </c>
      <c r="I306" s="12" t="str">
        <f>'[7]Res_Ginástica Geral'!H265</f>
        <v>Apto</v>
      </c>
      <c r="J306" s="13" t="str">
        <f>'[7]Res_Atletismo Geral'!H265</f>
        <v>Inapto</v>
      </c>
      <c r="K306" s="13" t="str">
        <f>'[7]Res_Natação Geral'!H265</f>
        <v>Apto</v>
      </c>
      <c r="L306" s="14" t="s">
        <v>17</v>
      </c>
      <c r="M306" s="14" t="s">
        <v>16</v>
      </c>
      <c r="N306" s="12"/>
      <c r="O306" s="15"/>
      <c r="P306" s="10"/>
      <c r="Q306" s="16">
        <f t="shared" si="6"/>
        <v>5</v>
      </c>
      <c r="R306" s="14" t="s">
        <v>17</v>
      </c>
      <c r="U306">
        <v>1</v>
      </c>
    </row>
    <row r="307" spans="1:21" ht="15" hidden="1" customHeight="1" x14ac:dyDescent="0.2">
      <c r="A307" s="8" t="s">
        <v>534</v>
      </c>
      <c r="B307" s="9">
        <v>20</v>
      </c>
      <c r="C307" s="95"/>
      <c r="D307" s="10"/>
      <c r="E307" s="10">
        <v>505</v>
      </c>
      <c r="F307" s="10" t="s">
        <v>565</v>
      </c>
      <c r="G307" s="11" t="s">
        <v>14</v>
      </c>
      <c r="H307" s="10" t="s">
        <v>566</v>
      </c>
      <c r="I307" s="14"/>
      <c r="J307" s="14"/>
      <c r="K307" s="14"/>
      <c r="L307" s="14"/>
      <c r="M307" s="14"/>
      <c r="N307" s="12"/>
      <c r="O307" s="15"/>
      <c r="P307" s="10"/>
      <c r="Q307" s="16">
        <f t="shared" si="6"/>
        <v>0</v>
      </c>
      <c r="R307" s="14"/>
      <c r="U307">
        <v>2</v>
      </c>
    </row>
    <row r="308" spans="1:21" ht="15" hidden="1" customHeight="1" x14ac:dyDescent="0.2">
      <c r="A308" s="8" t="s">
        <v>534</v>
      </c>
      <c r="B308" s="9">
        <v>21</v>
      </c>
      <c r="C308" s="95"/>
      <c r="D308" s="10"/>
      <c r="E308" s="10">
        <v>342</v>
      </c>
      <c r="F308" s="10" t="s">
        <v>567</v>
      </c>
      <c r="G308" s="11" t="s">
        <v>14</v>
      </c>
      <c r="H308" s="10" t="s">
        <v>568</v>
      </c>
      <c r="I308" s="12" t="str">
        <f>'[7]Res_Ginástica Geral'!H302</f>
        <v>Apto</v>
      </c>
      <c r="J308" s="13" t="str">
        <f>'[7]Res_Atletismo Geral'!H302</f>
        <v>Apto</v>
      </c>
      <c r="K308" s="13" t="str">
        <f>'[7]Res_Natação Geral'!H302</f>
        <v>Apto</v>
      </c>
      <c r="L308" s="14" t="s">
        <v>16</v>
      </c>
      <c r="M308" s="14" t="s">
        <v>16</v>
      </c>
      <c r="N308" s="12"/>
      <c r="O308" s="15"/>
      <c r="P308" s="10"/>
      <c r="Q308" s="16">
        <f t="shared" si="6"/>
        <v>5</v>
      </c>
      <c r="R308" s="14" t="s">
        <v>16</v>
      </c>
    </row>
    <row r="309" spans="1:21" ht="15" hidden="1" customHeight="1" x14ac:dyDescent="0.2">
      <c r="A309" s="8" t="s">
        <v>534</v>
      </c>
      <c r="B309" s="9">
        <v>22</v>
      </c>
      <c r="C309" s="95"/>
      <c r="D309" s="10"/>
      <c r="E309" s="10">
        <v>204</v>
      </c>
      <c r="F309" s="10" t="s">
        <v>569</v>
      </c>
      <c r="G309" s="11" t="s">
        <v>14</v>
      </c>
      <c r="H309" s="10" t="s">
        <v>570</v>
      </c>
      <c r="I309" s="12" t="str">
        <f>'[7]Res_Ginástica Geral'!H303</f>
        <v>Apto</v>
      </c>
      <c r="J309" s="13" t="str">
        <f>'[7]Res_Atletismo Geral'!H303</f>
        <v>Apto</v>
      </c>
      <c r="K309" s="13" t="str">
        <f>'[7]Res_Natação Geral'!H303</f>
        <v>Apto</v>
      </c>
      <c r="L309" s="14" t="s">
        <v>16</v>
      </c>
      <c r="M309" s="14" t="s">
        <v>16</v>
      </c>
      <c r="N309" s="12"/>
      <c r="O309" s="15"/>
      <c r="P309" s="10"/>
      <c r="Q309" s="16">
        <f t="shared" si="6"/>
        <v>5</v>
      </c>
      <c r="R309" s="14" t="s">
        <v>16</v>
      </c>
    </row>
    <row r="310" spans="1:21" x14ac:dyDescent="0.2">
      <c r="A310" s="8" t="s">
        <v>534</v>
      </c>
      <c r="B310" s="10">
        <v>23</v>
      </c>
      <c r="C310" s="95"/>
      <c r="D310" s="10">
        <v>20</v>
      </c>
      <c r="E310" s="10">
        <v>609</v>
      </c>
      <c r="F310" s="10" t="s">
        <v>252</v>
      </c>
      <c r="G310" s="11" t="s">
        <v>14</v>
      </c>
      <c r="H310" s="10" t="s">
        <v>253</v>
      </c>
      <c r="I310" s="14"/>
      <c r="J310" s="14"/>
      <c r="K310" s="14"/>
      <c r="L310" s="15"/>
      <c r="M310" s="15"/>
      <c r="N310" s="12"/>
      <c r="O310" s="14"/>
      <c r="P310" s="10"/>
      <c r="Q310" s="16">
        <f t="shared" si="6"/>
        <v>0</v>
      </c>
      <c r="R310" s="14"/>
      <c r="U310">
        <v>2</v>
      </c>
    </row>
    <row r="311" spans="1:21" ht="15" hidden="1" customHeight="1" x14ac:dyDescent="0.2">
      <c r="A311" s="8" t="s">
        <v>534</v>
      </c>
      <c r="B311" s="10">
        <v>24</v>
      </c>
      <c r="C311" s="95"/>
      <c r="D311" s="10"/>
      <c r="E311" s="10">
        <v>168</v>
      </c>
      <c r="F311" s="10" t="s">
        <v>571</v>
      </c>
      <c r="G311" s="11" t="s">
        <v>14</v>
      </c>
      <c r="H311" s="10" t="s">
        <v>572</v>
      </c>
      <c r="I311" s="12" t="str">
        <f>'[7]Res_Ginástica Geral'!H305</f>
        <v>Apto</v>
      </c>
      <c r="J311" s="13" t="str">
        <f>'[7]Res_Atletismo Geral'!H305</f>
        <v>Apto</v>
      </c>
      <c r="K311" s="13" t="str">
        <f>'[7]Res_Natação Geral'!H305</f>
        <v>Apto</v>
      </c>
      <c r="L311" s="14" t="s">
        <v>16</v>
      </c>
      <c r="M311" s="14" t="s">
        <v>16</v>
      </c>
      <c r="N311" s="12"/>
      <c r="O311" s="15"/>
      <c r="P311" s="10"/>
      <c r="Q311" s="16">
        <f t="shared" si="6"/>
        <v>5</v>
      </c>
      <c r="R311" s="14" t="s">
        <v>16</v>
      </c>
    </row>
    <row r="312" spans="1:21" ht="15" hidden="1" customHeight="1" x14ac:dyDescent="0.2">
      <c r="A312" s="8" t="s">
        <v>534</v>
      </c>
      <c r="B312" s="10">
        <v>25</v>
      </c>
      <c r="C312" s="95"/>
      <c r="D312" s="10"/>
      <c r="E312" s="10">
        <v>573</v>
      </c>
      <c r="F312" s="10" t="s">
        <v>573</v>
      </c>
      <c r="G312" s="11" t="s">
        <v>14</v>
      </c>
      <c r="H312" s="10" t="s">
        <v>574</v>
      </c>
      <c r="I312" s="12" t="str">
        <f>'[7]Res_Ginástica Geral'!H306</f>
        <v>Apto</v>
      </c>
      <c r="J312" s="13" t="str">
        <f>'[7]Res_Atletismo Geral'!H306</f>
        <v>Apto</v>
      </c>
      <c r="K312" s="13" t="str">
        <f>'[7]Res_Natação Geral'!H306</f>
        <v>Apto</v>
      </c>
      <c r="L312" s="14" t="s">
        <v>16</v>
      </c>
      <c r="M312" s="14" t="s">
        <v>16</v>
      </c>
      <c r="N312" s="12"/>
      <c r="O312" s="15"/>
      <c r="P312" s="10"/>
      <c r="Q312" s="16">
        <f t="shared" si="6"/>
        <v>5</v>
      </c>
      <c r="R312" s="14" t="s">
        <v>16</v>
      </c>
    </row>
    <row r="313" spans="1:21" ht="15" hidden="1" customHeight="1" x14ac:dyDescent="0.2">
      <c r="A313" s="8" t="s">
        <v>534</v>
      </c>
      <c r="B313" s="9">
        <v>26</v>
      </c>
      <c r="C313" s="95"/>
      <c r="D313" s="10"/>
      <c r="E313" s="10">
        <v>574</v>
      </c>
      <c r="F313" s="10" t="s">
        <v>575</v>
      </c>
      <c r="G313" s="11" t="s">
        <v>14</v>
      </c>
      <c r="H313" s="10" t="s">
        <v>576</v>
      </c>
      <c r="I313" s="12" t="str">
        <f>'[7]Res_Ginástica Geral'!H307</f>
        <v>Apto</v>
      </c>
      <c r="J313" s="13" t="str">
        <f>'[7]Res_Atletismo Geral'!H307</f>
        <v>Apto</v>
      </c>
      <c r="K313" s="13" t="str">
        <f>'[7]Res_Natação Geral'!H307</f>
        <v>Apto</v>
      </c>
      <c r="L313" s="14" t="s">
        <v>16</v>
      </c>
      <c r="M313" s="14" t="s">
        <v>16</v>
      </c>
      <c r="N313" s="12"/>
      <c r="O313" s="15"/>
      <c r="P313" s="10"/>
      <c r="Q313" s="16">
        <f t="shared" si="6"/>
        <v>5</v>
      </c>
      <c r="R313" s="14" t="s">
        <v>16</v>
      </c>
    </row>
    <row r="314" spans="1:21" ht="15" hidden="1" customHeight="1" x14ac:dyDescent="0.2">
      <c r="A314" s="8" t="s">
        <v>534</v>
      </c>
      <c r="B314" s="10">
        <v>27</v>
      </c>
      <c r="C314" s="95"/>
      <c r="D314" s="10"/>
      <c r="E314" s="10">
        <v>282</v>
      </c>
      <c r="F314" s="10" t="s">
        <v>577</v>
      </c>
      <c r="G314" s="11" t="s">
        <v>14</v>
      </c>
      <c r="H314" s="10" t="s">
        <v>578</v>
      </c>
      <c r="I314" s="12" t="str">
        <f>'[7]Res_Ginástica Geral'!H308</f>
        <v>Apto</v>
      </c>
      <c r="J314" s="13" t="str">
        <f>'[7]Res_Atletismo Geral'!H308</f>
        <v>Apto</v>
      </c>
      <c r="K314" s="13" t="str">
        <f>'[7]Res_Natação Geral'!H308</f>
        <v>Apto</v>
      </c>
      <c r="L314" s="14" t="s">
        <v>16</v>
      </c>
      <c r="M314" s="14" t="s">
        <v>16</v>
      </c>
      <c r="N314" s="12"/>
      <c r="O314" s="15"/>
      <c r="P314" s="10"/>
      <c r="Q314" s="16">
        <f t="shared" si="6"/>
        <v>5</v>
      </c>
      <c r="R314" s="14" t="s">
        <v>16</v>
      </c>
    </row>
    <row r="315" spans="1:21" ht="15" hidden="1" customHeight="1" x14ac:dyDescent="0.2">
      <c r="A315" s="8" t="s">
        <v>534</v>
      </c>
      <c r="B315" s="10">
        <v>28</v>
      </c>
      <c r="C315" s="95"/>
      <c r="D315" s="10"/>
      <c r="E315" s="10">
        <v>468</v>
      </c>
      <c r="F315" s="10" t="s">
        <v>579</v>
      </c>
      <c r="G315" s="11" t="s">
        <v>14</v>
      </c>
      <c r="H315" s="10" t="s">
        <v>580</v>
      </c>
      <c r="I315" s="12" t="str">
        <f>'[7]Res_Ginástica Geral'!H464</f>
        <v>Apto</v>
      </c>
      <c r="J315" s="13" t="str">
        <f>'[7]Res_Atletismo Geral'!H464</f>
        <v>Inapto</v>
      </c>
      <c r="K315" s="13" t="str">
        <f>'[7]Res_Natação Geral'!H464</f>
        <v>Apto</v>
      </c>
      <c r="L315" s="15"/>
      <c r="M315" s="14" t="s">
        <v>17</v>
      </c>
      <c r="N315" s="12"/>
      <c r="O315" s="15"/>
      <c r="P315" s="10"/>
      <c r="Q315" s="16">
        <f t="shared" si="6"/>
        <v>4</v>
      </c>
      <c r="R315" s="14" t="s">
        <v>17</v>
      </c>
      <c r="U315">
        <v>1</v>
      </c>
    </row>
    <row r="316" spans="1:21" ht="15" hidden="1" customHeight="1" x14ac:dyDescent="0.2">
      <c r="A316" s="8" t="s">
        <v>534</v>
      </c>
      <c r="B316" s="10">
        <v>29</v>
      </c>
      <c r="C316" s="95"/>
      <c r="D316" s="10"/>
      <c r="E316" s="10">
        <v>542</v>
      </c>
      <c r="F316" s="10" t="s">
        <v>581</v>
      </c>
      <c r="G316" s="11" t="s">
        <v>14</v>
      </c>
      <c r="H316" s="10" t="s">
        <v>582</v>
      </c>
      <c r="I316" s="12" t="str">
        <f>'[7]Res_Ginástica Geral'!H310</f>
        <v>Apto</v>
      </c>
      <c r="J316" s="13" t="str">
        <f>'[7]Res_Atletismo Geral'!H310</f>
        <v>Apto</v>
      </c>
      <c r="K316" s="13" t="str">
        <f>'[7]Res_Natação Geral'!H310</f>
        <v>Apto</v>
      </c>
      <c r="L316" s="14" t="s">
        <v>16</v>
      </c>
      <c r="M316" s="14" t="s">
        <v>16</v>
      </c>
      <c r="N316" s="12"/>
      <c r="O316" s="15"/>
      <c r="P316" s="10"/>
      <c r="Q316" s="16">
        <f t="shared" si="6"/>
        <v>5</v>
      </c>
      <c r="R316" s="14" t="s">
        <v>16</v>
      </c>
    </row>
    <row r="317" spans="1:21" ht="15" hidden="1" customHeight="1" x14ac:dyDescent="0.2">
      <c r="A317" s="8" t="s">
        <v>534</v>
      </c>
      <c r="B317" s="10">
        <v>30</v>
      </c>
      <c r="C317" s="95"/>
      <c r="D317" s="10"/>
      <c r="E317" s="17">
        <v>528</v>
      </c>
      <c r="F317" s="17" t="s">
        <v>581</v>
      </c>
      <c r="G317" s="18" t="s">
        <v>34</v>
      </c>
      <c r="H317" s="17" t="s">
        <v>582</v>
      </c>
      <c r="I317" s="20" t="str">
        <f>'[7]Res_Ginástica Geral'!H311</f>
        <v xml:space="preserve"> </v>
      </c>
      <c r="J317" s="21"/>
      <c r="K317" s="21"/>
      <c r="L317" s="22"/>
      <c r="M317" s="22"/>
      <c r="N317" s="12"/>
      <c r="O317" s="22"/>
      <c r="P317" s="10"/>
      <c r="Q317" s="20">
        <f t="shared" si="6"/>
        <v>1</v>
      </c>
      <c r="R317" s="22"/>
    </row>
    <row r="318" spans="1:21" ht="15" hidden="1" customHeight="1" x14ac:dyDescent="0.2">
      <c r="A318" s="8" t="s">
        <v>534</v>
      </c>
      <c r="B318" s="10">
        <v>31</v>
      </c>
      <c r="C318" s="95"/>
      <c r="D318" s="10"/>
      <c r="E318" s="10">
        <v>83</v>
      </c>
      <c r="F318" s="10" t="s">
        <v>583</v>
      </c>
      <c r="G318" s="11" t="s">
        <v>14</v>
      </c>
      <c r="H318" s="10" t="s">
        <v>584</v>
      </c>
      <c r="I318" s="12" t="str">
        <f>'[7]Res_Ginástica Geral'!H465</f>
        <v>Inapto</v>
      </c>
      <c r="J318" s="14"/>
      <c r="K318" s="14"/>
      <c r="L318" s="15"/>
      <c r="M318" s="14"/>
      <c r="N318" s="12"/>
      <c r="O318" s="15"/>
      <c r="P318" s="10"/>
      <c r="Q318" s="16">
        <f t="shared" si="6"/>
        <v>1</v>
      </c>
      <c r="R318" s="14" t="s">
        <v>17</v>
      </c>
      <c r="U318">
        <v>1</v>
      </c>
    </row>
    <row r="319" spans="1:21" ht="15" hidden="1" customHeight="1" x14ac:dyDescent="0.2">
      <c r="A319" s="8" t="s">
        <v>534</v>
      </c>
      <c r="B319" s="10">
        <v>32</v>
      </c>
      <c r="C319" s="95"/>
      <c r="D319" s="10"/>
      <c r="E319" s="10">
        <v>318</v>
      </c>
      <c r="F319" s="10" t="s">
        <v>585</v>
      </c>
      <c r="G319" s="11" t="s">
        <v>14</v>
      </c>
      <c r="H319" s="10" t="s">
        <v>586</v>
      </c>
      <c r="I319" s="12" t="str">
        <f>'[7]Res_Ginástica Geral'!H267</f>
        <v>Apto</v>
      </c>
      <c r="J319" s="13" t="str">
        <f>'[7]Res_Atletismo Geral'!H267</f>
        <v>Inapto</v>
      </c>
      <c r="K319" s="13" t="str">
        <f>'[7]Res_Natação Geral'!H267</f>
        <v>Apto</v>
      </c>
      <c r="L319" s="14" t="s">
        <v>16</v>
      </c>
      <c r="M319" s="14" t="s">
        <v>16</v>
      </c>
      <c r="N319" s="12"/>
      <c r="O319" s="15"/>
      <c r="P319" s="10"/>
      <c r="Q319" s="16">
        <f t="shared" si="6"/>
        <v>5</v>
      </c>
      <c r="R319" s="14" t="s">
        <v>17</v>
      </c>
      <c r="U319">
        <v>1</v>
      </c>
    </row>
    <row r="320" spans="1:21" ht="15" hidden="1" customHeight="1" x14ac:dyDescent="0.2">
      <c r="A320" s="8" t="s">
        <v>534</v>
      </c>
      <c r="B320" s="9">
        <v>33</v>
      </c>
      <c r="C320" s="95"/>
      <c r="D320" s="10"/>
      <c r="E320" s="10">
        <v>410</v>
      </c>
      <c r="F320" s="10" t="s">
        <v>587</v>
      </c>
      <c r="G320" s="11" t="s">
        <v>14</v>
      </c>
      <c r="H320" s="10" t="s">
        <v>588</v>
      </c>
      <c r="I320" s="12" t="str">
        <f>'[7]Res_Ginástica Geral'!H314</f>
        <v>Apto</v>
      </c>
      <c r="J320" s="13" t="str">
        <f>'[7]Res_Atletismo Geral'!H314</f>
        <v>Apto</v>
      </c>
      <c r="K320" s="13" t="str">
        <f>'[7]Res_Natação Geral'!H314</f>
        <v>Apto</v>
      </c>
      <c r="L320" s="14" t="s">
        <v>16</v>
      </c>
      <c r="M320" s="14" t="s">
        <v>16</v>
      </c>
      <c r="N320" s="12"/>
      <c r="O320" s="15"/>
      <c r="P320" s="10"/>
      <c r="Q320" s="16">
        <f t="shared" si="6"/>
        <v>5</v>
      </c>
      <c r="R320" s="14" t="s">
        <v>16</v>
      </c>
    </row>
    <row r="321" spans="1:21" ht="15" hidden="1" customHeight="1" x14ac:dyDescent="0.2">
      <c r="A321" s="8" t="s">
        <v>534</v>
      </c>
      <c r="B321" s="10">
        <v>34</v>
      </c>
      <c r="C321" s="95"/>
      <c r="D321" s="10"/>
      <c r="E321" s="17">
        <v>566</v>
      </c>
      <c r="F321" s="17" t="s">
        <v>589</v>
      </c>
      <c r="G321" s="18" t="s">
        <v>34</v>
      </c>
      <c r="H321" s="17" t="s">
        <v>590</v>
      </c>
      <c r="I321" s="20" t="str">
        <f>'[7]Res_Ginástica Geral'!H315</f>
        <v xml:space="preserve"> </v>
      </c>
      <c r="J321" s="21"/>
      <c r="K321" s="21"/>
      <c r="L321" s="22"/>
      <c r="M321" s="22"/>
      <c r="N321" s="12"/>
      <c r="O321" s="22"/>
      <c r="P321" s="10"/>
      <c r="Q321" s="20">
        <f t="shared" si="6"/>
        <v>1</v>
      </c>
      <c r="R321" s="22"/>
    </row>
    <row r="322" spans="1:21" ht="15" hidden="1" customHeight="1" x14ac:dyDescent="0.2">
      <c r="A322" s="8" t="s">
        <v>534</v>
      </c>
      <c r="B322" s="9">
        <v>35</v>
      </c>
      <c r="C322" s="95"/>
      <c r="D322" s="10"/>
      <c r="E322" s="10">
        <v>218</v>
      </c>
      <c r="F322" s="10" t="s">
        <v>591</v>
      </c>
      <c r="G322" s="11" t="s">
        <v>14</v>
      </c>
      <c r="H322" s="10" t="s">
        <v>592</v>
      </c>
      <c r="I322" s="12" t="str">
        <f>'[7]Res_Ginástica Geral'!H466</f>
        <v>Inapto</v>
      </c>
      <c r="J322" s="13" t="str">
        <f>'[7]Res_Atletismo Geral'!H466</f>
        <v>Apto</v>
      </c>
      <c r="K322" s="13" t="str">
        <f>'[7]Res_Natação Geral'!H466</f>
        <v>Apto</v>
      </c>
      <c r="L322" s="15"/>
      <c r="M322" s="14" t="s">
        <v>16</v>
      </c>
      <c r="N322" s="12"/>
      <c r="O322" s="15"/>
      <c r="P322" s="10"/>
      <c r="Q322" s="16">
        <f t="shared" si="6"/>
        <v>4</v>
      </c>
      <c r="R322" s="14" t="s">
        <v>17</v>
      </c>
      <c r="U322">
        <v>1</v>
      </c>
    </row>
    <row r="323" spans="1:21" ht="15" hidden="1" customHeight="1" x14ac:dyDescent="0.2">
      <c r="A323" s="8" t="s">
        <v>534</v>
      </c>
      <c r="B323" s="9">
        <v>36</v>
      </c>
      <c r="C323" s="95"/>
      <c r="D323" s="10"/>
      <c r="E323" s="10">
        <v>351</v>
      </c>
      <c r="F323" s="10" t="s">
        <v>593</v>
      </c>
      <c r="G323" s="11" t="s">
        <v>14</v>
      </c>
      <c r="H323" s="10" t="s">
        <v>594</v>
      </c>
      <c r="I323" s="12" t="str">
        <f>'[7]Res_Ginástica Geral'!H48</f>
        <v>Apto</v>
      </c>
      <c r="J323" s="13" t="str">
        <f>'[7]Res_Atletismo Geral'!H48</f>
        <v>Apto</v>
      </c>
      <c r="K323" s="13" t="str">
        <f>'[7]Res_Natação Geral'!H48</f>
        <v>Inapto</v>
      </c>
      <c r="L323" s="14" t="s">
        <v>16</v>
      </c>
      <c r="M323" s="12"/>
      <c r="N323" s="12"/>
      <c r="O323" s="14" t="s">
        <v>16</v>
      </c>
      <c r="P323" s="10"/>
      <c r="Q323" s="16">
        <f t="shared" si="6"/>
        <v>5</v>
      </c>
      <c r="R323" s="14" t="s">
        <v>17</v>
      </c>
      <c r="U323">
        <v>1</v>
      </c>
    </row>
    <row r="324" spans="1:21" ht="15" hidden="1" customHeight="1" x14ac:dyDescent="0.2">
      <c r="A324" s="8" t="s">
        <v>534</v>
      </c>
      <c r="B324" s="9">
        <v>37</v>
      </c>
      <c r="C324" s="95"/>
      <c r="D324" s="10"/>
      <c r="E324" s="10">
        <v>150</v>
      </c>
      <c r="F324" s="10" t="s">
        <v>595</v>
      </c>
      <c r="G324" s="11" t="s">
        <v>14</v>
      </c>
      <c r="H324" s="10" t="s">
        <v>596</v>
      </c>
      <c r="I324" s="12" t="str">
        <f>'[7]Res_Ginástica Geral'!H318</f>
        <v>Apto</v>
      </c>
      <c r="J324" s="13" t="str">
        <f>'[7]Res_Atletismo Geral'!H318</f>
        <v>Apto</v>
      </c>
      <c r="K324" s="13" t="str">
        <f>'[7]Res_Natação Geral'!H318</f>
        <v>Apto</v>
      </c>
      <c r="L324" s="14" t="s">
        <v>16</v>
      </c>
      <c r="M324" s="14" t="s">
        <v>16</v>
      </c>
      <c r="N324" s="12"/>
      <c r="O324" s="15"/>
      <c r="P324" s="10"/>
      <c r="Q324" s="16">
        <f t="shared" si="6"/>
        <v>5</v>
      </c>
      <c r="R324" s="14" t="s">
        <v>16</v>
      </c>
    </row>
    <row r="325" spans="1:21" ht="15" hidden="1" customHeight="1" x14ac:dyDescent="0.2">
      <c r="A325" s="8" t="s">
        <v>534</v>
      </c>
      <c r="B325" s="9">
        <v>38</v>
      </c>
      <c r="C325" s="95"/>
      <c r="D325" s="10"/>
      <c r="E325" s="10">
        <v>91</v>
      </c>
      <c r="F325" s="10" t="s">
        <v>597</v>
      </c>
      <c r="G325" s="11" t="s">
        <v>14</v>
      </c>
      <c r="H325" s="10" t="s">
        <v>598</v>
      </c>
      <c r="I325" s="12" t="str">
        <f>'[7]Res_Ginástica Geral'!H319</f>
        <v>Apto</v>
      </c>
      <c r="J325" s="13" t="str">
        <f>'[7]Res_Atletismo Geral'!H319</f>
        <v>Apto</v>
      </c>
      <c r="K325" s="13" t="str">
        <f>'[7]Res_Natação Geral'!H319</f>
        <v>Apto</v>
      </c>
      <c r="L325" s="14" t="s">
        <v>16</v>
      </c>
      <c r="M325" s="14" t="s">
        <v>16</v>
      </c>
      <c r="N325" s="12"/>
      <c r="O325" s="15"/>
      <c r="P325" s="10"/>
      <c r="Q325" s="16">
        <f t="shared" si="6"/>
        <v>5</v>
      </c>
      <c r="R325" s="14" t="s">
        <v>16</v>
      </c>
    </row>
    <row r="326" spans="1:21" ht="15" hidden="1" customHeight="1" x14ac:dyDescent="0.2">
      <c r="A326" s="8" t="s">
        <v>534</v>
      </c>
      <c r="B326" s="10">
        <v>39</v>
      </c>
      <c r="C326" s="95"/>
      <c r="D326" s="10"/>
      <c r="E326" s="10">
        <v>138</v>
      </c>
      <c r="F326" s="10" t="s">
        <v>599</v>
      </c>
      <c r="G326" s="11" t="s">
        <v>14</v>
      </c>
      <c r="H326" s="10" t="s">
        <v>600</v>
      </c>
      <c r="I326" s="12" t="str">
        <f>'[7]Res_Ginástica Geral'!H320</f>
        <v>Apto</v>
      </c>
      <c r="J326" s="13" t="str">
        <f>'[7]Res_Atletismo Geral'!H320</f>
        <v>Apto</v>
      </c>
      <c r="K326" s="13" t="str">
        <f>'[7]Res_Natação Geral'!H320</f>
        <v>Apto</v>
      </c>
      <c r="L326" s="14" t="s">
        <v>16</v>
      </c>
      <c r="M326" s="14" t="s">
        <v>16</v>
      </c>
      <c r="N326" s="12"/>
      <c r="O326" s="15"/>
      <c r="P326" s="10"/>
      <c r="Q326" s="16">
        <f t="shared" si="6"/>
        <v>5</v>
      </c>
      <c r="R326" s="14" t="s">
        <v>16</v>
      </c>
    </row>
    <row r="327" spans="1:21" ht="15" hidden="1" customHeight="1" x14ac:dyDescent="0.2">
      <c r="A327" s="8" t="s">
        <v>534</v>
      </c>
      <c r="B327" s="9">
        <v>40</v>
      </c>
      <c r="C327" s="95"/>
      <c r="D327" s="10"/>
      <c r="E327" s="10">
        <v>422</v>
      </c>
      <c r="F327" s="10" t="s">
        <v>601</v>
      </c>
      <c r="G327" s="11" t="s">
        <v>14</v>
      </c>
      <c r="H327" s="10" t="s">
        <v>602</v>
      </c>
      <c r="I327" s="12" t="str">
        <f>'[7]Res_Ginástica Geral'!H321</f>
        <v>Apto</v>
      </c>
      <c r="J327" s="13" t="str">
        <f>'[7]Res_Atletismo Geral'!H321</f>
        <v>Apto</v>
      </c>
      <c r="K327" s="13" t="str">
        <f>'[7]Res_Natação Geral'!H321</f>
        <v>Apto</v>
      </c>
      <c r="L327" s="14" t="s">
        <v>16</v>
      </c>
      <c r="M327" s="14" t="s">
        <v>16</v>
      </c>
      <c r="N327" s="12"/>
      <c r="O327" s="15"/>
      <c r="P327" s="10"/>
      <c r="Q327" s="16">
        <f t="shared" si="6"/>
        <v>5</v>
      </c>
      <c r="R327" s="14" t="s">
        <v>16</v>
      </c>
    </row>
    <row r="328" spans="1:21" ht="15" hidden="1" customHeight="1" x14ac:dyDescent="0.2">
      <c r="A328" s="8" t="s">
        <v>534</v>
      </c>
      <c r="B328" s="10">
        <v>41</v>
      </c>
      <c r="C328" s="95"/>
      <c r="D328" s="10"/>
      <c r="E328" s="10">
        <v>571</v>
      </c>
      <c r="F328" s="10" t="s">
        <v>603</v>
      </c>
      <c r="G328" s="11" t="s">
        <v>14</v>
      </c>
      <c r="H328" s="10" t="s">
        <v>604</v>
      </c>
      <c r="I328" s="12" t="str">
        <f>'[7]Res_Ginástica Geral'!H269</f>
        <v>Apto</v>
      </c>
      <c r="J328" s="13" t="str">
        <f>'[7]Res_Atletismo Geral'!H269</f>
        <v>Inapto</v>
      </c>
      <c r="K328" s="13" t="str">
        <f>'[7]Res_Natação Geral'!H269</f>
        <v>Apto</v>
      </c>
      <c r="L328" s="14" t="s">
        <v>16</v>
      </c>
      <c r="M328" s="14" t="s">
        <v>16</v>
      </c>
      <c r="N328" s="12"/>
      <c r="O328" s="15"/>
      <c r="P328" s="10"/>
      <c r="Q328" s="16">
        <f t="shared" si="6"/>
        <v>5</v>
      </c>
      <c r="R328" s="14" t="s">
        <v>17</v>
      </c>
      <c r="U328">
        <v>1</v>
      </c>
    </row>
    <row r="329" spans="1:21" x14ac:dyDescent="0.2">
      <c r="A329" s="8" t="s">
        <v>534</v>
      </c>
      <c r="B329" s="10">
        <v>42</v>
      </c>
      <c r="C329" s="95"/>
      <c r="D329" s="10">
        <v>21</v>
      </c>
      <c r="E329" s="10">
        <v>577</v>
      </c>
      <c r="F329" s="10" t="s">
        <v>605</v>
      </c>
      <c r="G329" s="11" t="s">
        <v>14</v>
      </c>
      <c r="H329" s="10" t="s">
        <v>606</v>
      </c>
      <c r="I329" s="14"/>
      <c r="J329" s="14"/>
      <c r="K329" s="14"/>
      <c r="L329" s="14"/>
      <c r="M329" s="15"/>
      <c r="N329" s="12"/>
      <c r="O329" s="15"/>
      <c r="P329" s="10"/>
      <c r="Q329" s="16">
        <f t="shared" si="6"/>
        <v>0</v>
      </c>
      <c r="R329" s="23"/>
      <c r="U329">
        <v>2</v>
      </c>
    </row>
    <row r="330" spans="1:21" ht="15" hidden="1" customHeight="1" x14ac:dyDescent="0.2">
      <c r="A330" s="8" t="s">
        <v>534</v>
      </c>
      <c r="B330" s="10">
        <v>43</v>
      </c>
      <c r="C330" s="95"/>
      <c r="D330" s="10"/>
      <c r="E330" s="10">
        <v>584</v>
      </c>
      <c r="F330" s="10" t="s">
        <v>607</v>
      </c>
      <c r="G330" s="11" t="s">
        <v>14</v>
      </c>
      <c r="H330" s="10" t="s">
        <v>608</v>
      </c>
      <c r="I330" s="12" t="str">
        <f>'[7]Res_Ginástica Geral'!H324</f>
        <v>Apto</v>
      </c>
      <c r="J330" s="13" t="str">
        <f>'[7]Res_Atletismo Geral'!H324</f>
        <v>Apto</v>
      </c>
      <c r="K330" s="13" t="str">
        <f>'[7]Res_Natação Geral'!H324</f>
        <v>Apto</v>
      </c>
      <c r="L330" s="14" t="s">
        <v>16</v>
      </c>
      <c r="M330" s="14" t="s">
        <v>16</v>
      </c>
      <c r="N330" s="12"/>
      <c r="O330" s="15"/>
      <c r="P330" s="10"/>
      <c r="Q330" s="16">
        <f t="shared" si="6"/>
        <v>5</v>
      </c>
      <c r="R330" s="14" t="s">
        <v>16</v>
      </c>
    </row>
    <row r="331" spans="1:21" ht="15" hidden="1" customHeight="1" x14ac:dyDescent="0.2">
      <c r="A331" s="8" t="s">
        <v>534</v>
      </c>
      <c r="B331" s="10">
        <v>44</v>
      </c>
      <c r="C331" s="95"/>
      <c r="D331" s="10"/>
      <c r="E331" s="10">
        <v>375</v>
      </c>
      <c r="F331" s="10" t="s">
        <v>609</v>
      </c>
      <c r="G331" s="11" t="s">
        <v>14</v>
      </c>
      <c r="H331" s="10" t="s">
        <v>610</v>
      </c>
      <c r="I331" s="12" t="str">
        <f>'[7]Res_Ginástica Geral'!H325</f>
        <v>Apto</v>
      </c>
      <c r="J331" s="13" t="str">
        <f>'[7]Res_Atletismo Geral'!H325</f>
        <v>Apto</v>
      </c>
      <c r="K331" s="13" t="str">
        <f>'[7]Res_Natação Geral'!H325</f>
        <v>Apto</v>
      </c>
      <c r="L331" s="14" t="s">
        <v>16</v>
      </c>
      <c r="M331" s="14" t="s">
        <v>16</v>
      </c>
      <c r="N331" s="12"/>
      <c r="O331" s="15"/>
      <c r="P331" s="10"/>
      <c r="Q331" s="16">
        <f t="shared" si="6"/>
        <v>5</v>
      </c>
      <c r="R331" s="14" t="s">
        <v>16</v>
      </c>
    </row>
    <row r="332" spans="1:21" ht="15" hidden="1" customHeight="1" x14ac:dyDescent="0.2">
      <c r="A332" s="8" t="s">
        <v>534</v>
      </c>
      <c r="B332" s="10">
        <v>45</v>
      </c>
      <c r="C332" s="95"/>
      <c r="D332" s="10"/>
      <c r="E332" s="10">
        <v>102</v>
      </c>
      <c r="F332" s="10" t="s">
        <v>611</v>
      </c>
      <c r="G332" s="11" t="s">
        <v>14</v>
      </c>
      <c r="H332" s="10" t="s">
        <v>612</v>
      </c>
      <c r="I332" s="14"/>
      <c r="J332" s="14"/>
      <c r="K332" s="14"/>
      <c r="L332" s="15"/>
      <c r="M332" s="14"/>
      <c r="N332" s="12"/>
      <c r="O332" s="14"/>
      <c r="P332" s="10"/>
      <c r="Q332" s="16">
        <f t="shared" si="6"/>
        <v>0</v>
      </c>
      <c r="R332" s="14"/>
      <c r="U332">
        <v>2</v>
      </c>
    </row>
    <row r="333" spans="1:21" ht="15" hidden="1" customHeight="1" x14ac:dyDescent="0.2">
      <c r="A333" s="8" t="s">
        <v>534</v>
      </c>
      <c r="B333" s="10">
        <v>46</v>
      </c>
      <c r="C333" s="95"/>
      <c r="D333" s="10"/>
      <c r="E333" s="10">
        <v>536</v>
      </c>
      <c r="F333" s="10" t="s">
        <v>613</v>
      </c>
      <c r="G333" s="11" t="s">
        <v>14</v>
      </c>
      <c r="H333" s="10" t="s">
        <v>614</v>
      </c>
      <c r="I333" s="12" t="str">
        <f>'[7]Res_Ginástica Geral'!H327</f>
        <v>Apto</v>
      </c>
      <c r="J333" s="13" t="str">
        <f>'[7]Res_Atletismo Geral'!H327</f>
        <v>Apto</v>
      </c>
      <c r="K333" s="13" t="str">
        <f>'[7]Res_Natação Geral'!H327</f>
        <v>Apto</v>
      </c>
      <c r="L333" s="14" t="s">
        <v>16</v>
      </c>
      <c r="M333" s="14" t="s">
        <v>16</v>
      </c>
      <c r="N333" s="12"/>
      <c r="O333" s="15"/>
      <c r="P333" s="10"/>
      <c r="Q333" s="16">
        <f t="shared" si="6"/>
        <v>5</v>
      </c>
      <c r="R333" s="14" t="s">
        <v>16</v>
      </c>
    </row>
    <row r="334" spans="1:21" ht="15" hidden="1" customHeight="1" x14ac:dyDescent="0.2">
      <c r="A334" s="8" t="s">
        <v>534</v>
      </c>
      <c r="B334" s="10">
        <v>47</v>
      </c>
      <c r="C334" s="95"/>
      <c r="D334" s="10"/>
      <c r="E334" s="10">
        <v>244</v>
      </c>
      <c r="F334" s="10" t="s">
        <v>615</v>
      </c>
      <c r="G334" s="11" t="s">
        <v>14</v>
      </c>
      <c r="H334" s="10" t="s">
        <v>616</v>
      </c>
      <c r="I334" s="12" t="str">
        <f>'[7]Res_Ginástica Geral'!H328</f>
        <v>Apto</v>
      </c>
      <c r="J334" s="13" t="str">
        <f>'[7]Res_Atletismo Geral'!H328</f>
        <v>Apto</v>
      </c>
      <c r="K334" s="13" t="str">
        <f>'[7]Res_Natação Geral'!H328</f>
        <v>Apto</v>
      </c>
      <c r="L334" s="14" t="s">
        <v>16</v>
      </c>
      <c r="M334" s="14" t="s">
        <v>16</v>
      </c>
      <c r="N334" s="12"/>
      <c r="O334" s="15"/>
      <c r="P334" s="10"/>
      <c r="Q334" s="16">
        <f t="shared" si="6"/>
        <v>5</v>
      </c>
      <c r="R334" s="14" t="s">
        <v>16</v>
      </c>
    </row>
    <row r="335" spans="1:21" ht="15" hidden="1" customHeight="1" x14ac:dyDescent="0.2">
      <c r="A335" s="8" t="s">
        <v>534</v>
      </c>
      <c r="B335" s="10">
        <v>48</v>
      </c>
      <c r="C335" s="95"/>
      <c r="D335" s="10"/>
      <c r="E335" s="10">
        <v>76</v>
      </c>
      <c r="F335" s="10" t="s">
        <v>617</v>
      </c>
      <c r="G335" s="11" t="s">
        <v>14</v>
      </c>
      <c r="H335" s="10" t="s">
        <v>618</v>
      </c>
      <c r="I335" s="14"/>
      <c r="J335" s="14"/>
      <c r="K335" s="14"/>
      <c r="L335" s="14"/>
      <c r="M335" s="14"/>
      <c r="N335" s="12"/>
      <c r="O335" s="15"/>
      <c r="P335" s="10"/>
      <c r="Q335" s="16">
        <f t="shared" si="6"/>
        <v>0</v>
      </c>
      <c r="R335" s="14"/>
      <c r="U335">
        <v>2</v>
      </c>
    </row>
    <row r="336" spans="1:21" ht="15" hidden="1" customHeight="1" x14ac:dyDescent="0.2">
      <c r="A336" s="8" t="s">
        <v>534</v>
      </c>
      <c r="B336" s="9">
        <v>49</v>
      </c>
      <c r="C336" s="95"/>
      <c r="D336" s="10"/>
      <c r="E336" s="10">
        <v>339</v>
      </c>
      <c r="F336" s="10" t="s">
        <v>619</v>
      </c>
      <c r="G336" s="11" t="s">
        <v>14</v>
      </c>
      <c r="H336" s="10" t="s">
        <v>620</v>
      </c>
      <c r="I336" s="12" t="str">
        <f>'[7]Res_Ginástica Geral'!H330</f>
        <v>Apto</v>
      </c>
      <c r="J336" s="13" t="str">
        <f>'[7]Res_Atletismo Geral'!H330</f>
        <v>Apto</v>
      </c>
      <c r="K336" s="13" t="str">
        <f>'[7]Res_Natação Geral'!H330</f>
        <v>Apto</v>
      </c>
      <c r="L336" s="14" t="s">
        <v>16</v>
      </c>
      <c r="M336" s="14" t="s">
        <v>16</v>
      </c>
      <c r="N336" s="12"/>
      <c r="O336" s="15"/>
      <c r="P336" s="10"/>
      <c r="Q336" s="16">
        <f t="shared" si="6"/>
        <v>5</v>
      </c>
      <c r="R336" s="14" t="s">
        <v>16</v>
      </c>
    </row>
    <row r="337" spans="1:21" ht="15" hidden="1" customHeight="1" x14ac:dyDescent="0.2">
      <c r="A337" s="8" t="s">
        <v>534</v>
      </c>
      <c r="B337" s="10">
        <v>50</v>
      </c>
      <c r="C337" s="95"/>
      <c r="D337" s="10"/>
      <c r="E337" s="10">
        <v>524</v>
      </c>
      <c r="F337" s="10" t="s">
        <v>621</v>
      </c>
      <c r="G337" s="11" t="s">
        <v>14</v>
      </c>
      <c r="H337" s="10" t="s">
        <v>622</v>
      </c>
      <c r="I337" s="12" t="str">
        <f>'[7]Res_Ginástica Geral'!H331</f>
        <v>Apto</v>
      </c>
      <c r="J337" s="13" t="str">
        <f>'[7]Res_Atletismo Geral'!H331</f>
        <v>Apto</v>
      </c>
      <c r="K337" s="13" t="str">
        <f>'[7]Res_Natação Geral'!H331</f>
        <v>Apto</v>
      </c>
      <c r="L337" s="14" t="s">
        <v>16</v>
      </c>
      <c r="M337" s="14" t="s">
        <v>16</v>
      </c>
      <c r="N337" s="12"/>
      <c r="O337" s="15"/>
      <c r="P337" s="10"/>
      <c r="Q337" s="16">
        <f t="shared" si="6"/>
        <v>5</v>
      </c>
      <c r="R337" s="14" t="s">
        <v>16</v>
      </c>
    </row>
    <row r="338" spans="1:21" ht="15" hidden="1" customHeight="1" x14ac:dyDescent="0.2">
      <c r="A338" s="8" t="s">
        <v>534</v>
      </c>
      <c r="B338" s="10">
        <v>51</v>
      </c>
      <c r="C338" s="95"/>
      <c r="D338" s="10"/>
      <c r="E338" s="17">
        <v>210</v>
      </c>
      <c r="F338" s="17" t="s">
        <v>623</v>
      </c>
      <c r="G338" s="18" t="s">
        <v>21</v>
      </c>
      <c r="H338" s="17" t="s">
        <v>624</v>
      </c>
      <c r="I338" s="20" t="str">
        <f>'[7]Res_Ginástica Geral'!H332</f>
        <v xml:space="preserve"> </v>
      </c>
      <c r="J338" s="21"/>
      <c r="K338" s="21"/>
      <c r="L338" s="22"/>
      <c r="M338" s="22"/>
      <c r="N338" s="12"/>
      <c r="O338" s="22"/>
      <c r="P338" s="10"/>
      <c r="Q338" s="20">
        <f t="shared" si="6"/>
        <v>1</v>
      </c>
      <c r="R338" s="22"/>
    </row>
    <row r="339" spans="1:21" ht="15" hidden="1" customHeight="1" x14ac:dyDescent="0.2">
      <c r="A339" s="8" t="s">
        <v>534</v>
      </c>
      <c r="B339" s="10">
        <v>52</v>
      </c>
      <c r="C339" s="95"/>
      <c r="D339" s="10"/>
      <c r="E339" s="17">
        <v>209</v>
      </c>
      <c r="F339" s="17" t="s">
        <v>623</v>
      </c>
      <c r="G339" s="18" t="s">
        <v>21</v>
      </c>
      <c r="H339" s="17" t="s">
        <v>624</v>
      </c>
      <c r="I339" s="20" t="str">
        <f>'[7]Res_Ginástica Geral'!H333</f>
        <v xml:space="preserve"> </v>
      </c>
      <c r="J339" s="21"/>
      <c r="K339" s="21"/>
      <c r="L339" s="22"/>
      <c r="M339" s="22"/>
      <c r="N339" s="12"/>
      <c r="O339" s="22"/>
      <c r="P339" s="10"/>
      <c r="Q339" s="20">
        <f t="shared" si="6"/>
        <v>1</v>
      </c>
      <c r="R339" s="22"/>
    </row>
    <row r="340" spans="1:21" ht="15" hidden="1" customHeight="1" x14ac:dyDescent="0.2">
      <c r="A340" s="8" t="s">
        <v>534</v>
      </c>
      <c r="B340" s="9">
        <v>53</v>
      </c>
      <c r="C340" s="95"/>
      <c r="D340" s="10"/>
      <c r="E340" s="41">
        <v>265</v>
      </c>
      <c r="F340" s="10" t="s">
        <v>623</v>
      </c>
      <c r="G340" s="11" t="s">
        <v>14</v>
      </c>
      <c r="H340" s="10" t="s">
        <v>624</v>
      </c>
      <c r="I340" s="12" t="str">
        <f>'[7]Res_Ginástica Geral'!H334</f>
        <v>Apto</v>
      </c>
      <c r="J340" s="13" t="str">
        <f>'[7]Res_Atletismo Geral'!H334</f>
        <v>Apto</v>
      </c>
      <c r="K340" s="13" t="str">
        <f>'[7]Res_Natação Geral'!H334</f>
        <v>Apto</v>
      </c>
      <c r="L340" s="14" t="s">
        <v>16</v>
      </c>
      <c r="M340" s="14" t="s">
        <v>16</v>
      </c>
      <c r="N340" s="12"/>
      <c r="O340" s="15"/>
      <c r="P340" s="10"/>
      <c r="Q340" s="16">
        <f t="shared" si="6"/>
        <v>5</v>
      </c>
      <c r="R340" s="14" t="s">
        <v>16</v>
      </c>
    </row>
    <row r="341" spans="1:21" ht="15" hidden="1" customHeight="1" x14ac:dyDescent="0.2">
      <c r="A341" s="8" t="s">
        <v>534</v>
      </c>
      <c r="B341" s="10">
        <v>54</v>
      </c>
      <c r="C341" s="95"/>
      <c r="D341" s="10"/>
      <c r="E341" s="10">
        <v>427</v>
      </c>
      <c r="F341" s="10" t="s">
        <v>625</v>
      </c>
      <c r="G341" s="11" t="s">
        <v>14</v>
      </c>
      <c r="H341" s="10" t="s">
        <v>626</v>
      </c>
      <c r="I341" s="12" t="str">
        <f>'[7]Res_Ginástica Geral'!H335</f>
        <v>Apto</v>
      </c>
      <c r="J341" s="13" t="str">
        <f>'[7]Res_Atletismo Geral'!H335</f>
        <v>Apto</v>
      </c>
      <c r="K341" s="13" t="str">
        <f>'[7]Res_Natação Geral'!H335</f>
        <v>Apto</v>
      </c>
      <c r="L341" s="14" t="s">
        <v>16</v>
      </c>
      <c r="M341" s="14" t="s">
        <v>16</v>
      </c>
      <c r="N341" s="12"/>
      <c r="O341" s="15"/>
      <c r="P341" s="10"/>
      <c r="Q341" s="16">
        <f t="shared" si="6"/>
        <v>5</v>
      </c>
      <c r="R341" s="14" t="s">
        <v>16</v>
      </c>
    </row>
    <row r="342" spans="1:21" ht="15" hidden="1" customHeight="1" x14ac:dyDescent="0.2">
      <c r="A342" s="8" t="s">
        <v>534</v>
      </c>
      <c r="B342" s="10">
        <v>55</v>
      </c>
      <c r="C342" s="95"/>
      <c r="D342" s="10"/>
      <c r="E342" s="17">
        <v>148</v>
      </c>
      <c r="F342" s="17" t="s">
        <v>627</v>
      </c>
      <c r="G342" s="18" t="s">
        <v>34</v>
      </c>
      <c r="H342" s="17" t="s">
        <v>628</v>
      </c>
      <c r="I342" s="20" t="str">
        <f>'[7]Res_Ginástica Geral'!H336</f>
        <v xml:space="preserve"> </v>
      </c>
      <c r="J342" s="21"/>
      <c r="K342" s="21"/>
      <c r="L342" s="22"/>
      <c r="M342" s="22"/>
      <c r="N342" s="12"/>
      <c r="O342" s="22"/>
      <c r="P342" s="10"/>
      <c r="Q342" s="20">
        <f t="shared" si="6"/>
        <v>1</v>
      </c>
      <c r="R342" s="22"/>
      <c r="S342" s="26" t="s">
        <v>534</v>
      </c>
    </row>
    <row r="343" spans="1:21" ht="16" hidden="1" customHeight="1" x14ac:dyDescent="0.2">
      <c r="A343" s="8" t="s">
        <v>534</v>
      </c>
      <c r="B343" s="10">
        <v>56</v>
      </c>
      <c r="C343" s="95"/>
      <c r="D343" s="10"/>
      <c r="E343" s="10">
        <v>519</v>
      </c>
      <c r="F343" s="10" t="s">
        <v>629</v>
      </c>
      <c r="G343" s="11" t="s">
        <v>14</v>
      </c>
      <c r="H343" s="10" t="s">
        <v>630</v>
      </c>
      <c r="I343" s="12" t="str">
        <f>'[7]Res_Ginástica Geral'!H275</f>
        <v>Apto</v>
      </c>
      <c r="J343" s="13" t="str">
        <f>'[7]Res_Atletismo Geral'!H275</f>
        <v>Apto</v>
      </c>
      <c r="K343" s="14"/>
      <c r="L343" s="14" t="s">
        <v>16</v>
      </c>
      <c r="M343" s="14" t="s">
        <v>16</v>
      </c>
      <c r="N343" s="12"/>
      <c r="O343" s="15"/>
      <c r="P343" s="10"/>
      <c r="Q343" s="16">
        <f t="shared" si="6"/>
        <v>4</v>
      </c>
      <c r="R343" s="14" t="s">
        <v>17</v>
      </c>
      <c r="T343" s="40"/>
      <c r="U343">
        <v>1</v>
      </c>
    </row>
    <row r="344" spans="1:21" ht="15" hidden="1" customHeight="1" x14ac:dyDescent="0.2">
      <c r="A344" s="8" t="s">
        <v>534</v>
      </c>
      <c r="B344" s="10">
        <v>57</v>
      </c>
      <c r="C344" s="95"/>
      <c r="D344" s="10"/>
      <c r="E344" s="10">
        <v>216</v>
      </c>
      <c r="F344" s="10" t="s">
        <v>631</v>
      </c>
      <c r="G344" s="11" t="s">
        <v>14</v>
      </c>
      <c r="H344" s="10" t="s">
        <v>632</v>
      </c>
      <c r="I344" s="12" t="str">
        <f>'[7]Res_Ginástica Geral'!H338</f>
        <v>Apto</v>
      </c>
      <c r="J344" s="13" t="str">
        <f>'[7]Res_Atletismo Geral'!H338</f>
        <v>Apto</v>
      </c>
      <c r="K344" s="13" t="str">
        <f>'[7]Res_Natação Geral'!H338</f>
        <v>Apto</v>
      </c>
      <c r="L344" s="14" t="s">
        <v>16</v>
      </c>
      <c r="M344" s="14" t="s">
        <v>16</v>
      </c>
      <c r="N344" s="12"/>
      <c r="O344" s="15"/>
      <c r="P344" s="10"/>
      <c r="Q344" s="16">
        <f t="shared" si="6"/>
        <v>5</v>
      </c>
      <c r="R344" s="14" t="s">
        <v>16</v>
      </c>
      <c r="S344" s="26" t="s">
        <v>633</v>
      </c>
    </row>
    <row r="345" spans="1:21" ht="16" hidden="1" customHeight="1" x14ac:dyDescent="0.2">
      <c r="A345" s="27"/>
      <c r="B345" s="28"/>
      <c r="C345" s="95"/>
      <c r="D345" s="10"/>
      <c r="E345" s="28"/>
      <c r="F345" s="28"/>
      <c r="G345" s="29"/>
      <c r="H345" s="28"/>
      <c r="I345" s="30" t="s">
        <v>8</v>
      </c>
      <c r="J345" s="30" t="s">
        <v>87</v>
      </c>
      <c r="K345" s="30" t="s">
        <v>88</v>
      </c>
      <c r="L345" s="30" t="s">
        <v>89</v>
      </c>
      <c r="M345" s="31" t="s">
        <v>90</v>
      </c>
      <c r="N345" s="12"/>
      <c r="O345" s="30" t="s">
        <v>92</v>
      </c>
      <c r="P345" s="10"/>
      <c r="Q345" s="30" t="s">
        <v>10</v>
      </c>
      <c r="R345" s="30" t="s">
        <v>93</v>
      </c>
      <c r="S345" s="26">
        <f>SUM(S228+S287+S343)</f>
        <v>116</v>
      </c>
      <c r="T345" s="32">
        <f>T343+T287+T228</f>
        <v>107</v>
      </c>
    </row>
    <row r="346" spans="1:21" ht="15" hidden="1" customHeight="1" x14ac:dyDescent="0.2">
      <c r="A346" s="10" t="s">
        <v>634</v>
      </c>
      <c r="B346" s="9">
        <v>1</v>
      </c>
      <c r="C346" s="95"/>
      <c r="D346" s="10"/>
      <c r="E346" s="10">
        <v>183</v>
      </c>
      <c r="F346" s="10" t="s">
        <v>635</v>
      </c>
      <c r="G346" s="11" t="s">
        <v>14</v>
      </c>
      <c r="H346" s="10" t="s">
        <v>636</v>
      </c>
      <c r="I346" s="12" t="str">
        <f>'[7]Res_Ginástica Geral'!H340</f>
        <v>Apto</v>
      </c>
      <c r="J346" s="13" t="str">
        <f>'[7]Res_Atletismo Geral'!H340</f>
        <v>Apto</v>
      </c>
      <c r="K346" s="13" t="str">
        <f>'[7]Res_Natação Geral'!H340</f>
        <v>Apto</v>
      </c>
      <c r="L346" s="15"/>
      <c r="M346" s="15"/>
      <c r="N346" s="12"/>
      <c r="O346" s="14" t="s">
        <v>16</v>
      </c>
      <c r="P346" s="10"/>
      <c r="Q346" s="16">
        <f t="shared" ref="Q346:Q365" si="7">COUNTA(I346:O346)</f>
        <v>4</v>
      </c>
      <c r="R346" s="14" t="s">
        <v>16</v>
      </c>
    </row>
    <row r="347" spans="1:21" ht="15" hidden="1" customHeight="1" x14ac:dyDescent="0.2">
      <c r="A347" s="10" t="s">
        <v>634</v>
      </c>
      <c r="B347" s="9">
        <v>2</v>
      </c>
      <c r="C347" s="95"/>
      <c r="D347" s="10"/>
      <c r="E347" s="10">
        <v>147</v>
      </c>
      <c r="F347" s="10" t="s">
        <v>637</v>
      </c>
      <c r="G347" s="11" t="s">
        <v>14</v>
      </c>
      <c r="H347" s="10" t="s">
        <v>638</v>
      </c>
      <c r="I347" s="12" t="str">
        <f>'[7]Res_Ginástica Geral'!H341</f>
        <v>Apto</v>
      </c>
      <c r="J347" s="13" t="str">
        <f>'[7]Res_Atletismo Geral'!H341</f>
        <v>Apto</v>
      </c>
      <c r="K347" s="13" t="str">
        <f>'[7]Res_Natação Geral'!H341</f>
        <v>Apto</v>
      </c>
      <c r="L347" s="15"/>
      <c r="M347" s="15"/>
      <c r="N347" s="12"/>
      <c r="O347" s="14" t="s">
        <v>16</v>
      </c>
      <c r="P347" s="10"/>
      <c r="Q347" s="16">
        <f t="shared" si="7"/>
        <v>4</v>
      </c>
      <c r="R347" s="14" t="s">
        <v>16</v>
      </c>
    </row>
    <row r="348" spans="1:21" ht="15" hidden="1" customHeight="1" x14ac:dyDescent="0.2">
      <c r="A348" s="10" t="s">
        <v>634</v>
      </c>
      <c r="B348" s="10">
        <v>3</v>
      </c>
      <c r="C348" s="95"/>
      <c r="D348" s="10"/>
      <c r="E348" s="10">
        <v>455</v>
      </c>
      <c r="F348" s="10" t="s">
        <v>639</v>
      </c>
      <c r="G348" s="11" t="s">
        <v>14</v>
      </c>
      <c r="H348" s="10" t="s">
        <v>640</v>
      </c>
      <c r="I348" s="12" t="str">
        <f>'[7]Res_Ginástica Geral'!H131</f>
        <v>Apto</v>
      </c>
      <c r="J348" s="13" t="str">
        <f>'[7]Res_Atletismo Geral'!H131</f>
        <v>Apto</v>
      </c>
      <c r="K348" s="13" t="str">
        <f>'[7]Res_Natação Geral'!H131</f>
        <v>Inapto</v>
      </c>
      <c r="L348" s="14" t="s">
        <v>16</v>
      </c>
      <c r="M348" s="12"/>
      <c r="N348" s="12"/>
      <c r="O348" s="12"/>
      <c r="P348" s="10"/>
      <c r="Q348" s="16">
        <f t="shared" si="7"/>
        <v>4</v>
      </c>
      <c r="R348" s="14" t="s">
        <v>17</v>
      </c>
      <c r="U348">
        <v>1</v>
      </c>
    </row>
    <row r="349" spans="1:21" ht="15" hidden="1" customHeight="1" x14ac:dyDescent="0.2">
      <c r="A349" s="10" t="s">
        <v>634</v>
      </c>
      <c r="B349" s="9">
        <v>4</v>
      </c>
      <c r="C349" s="95"/>
      <c r="D349" s="10"/>
      <c r="E349" s="10">
        <v>225</v>
      </c>
      <c r="F349" s="10" t="s">
        <v>641</v>
      </c>
      <c r="G349" s="11" t="s">
        <v>14</v>
      </c>
      <c r="H349" s="10" t="s">
        <v>642</v>
      </c>
      <c r="I349" s="12" t="str">
        <f>'[7]Res_Ginástica Geral'!H343</f>
        <v>Apto</v>
      </c>
      <c r="J349" s="13" t="str">
        <f>'[7]Res_Atletismo Geral'!H343</f>
        <v>Apto</v>
      </c>
      <c r="K349" s="13" t="str">
        <f>'[7]Res_Natação Geral'!H343</f>
        <v>Apto</v>
      </c>
      <c r="L349" s="15"/>
      <c r="M349" s="15"/>
      <c r="N349" s="12"/>
      <c r="O349" s="14" t="s">
        <v>16</v>
      </c>
      <c r="P349" s="10"/>
      <c r="Q349" s="16">
        <f t="shared" si="7"/>
        <v>4</v>
      </c>
      <c r="R349" s="14" t="s">
        <v>16</v>
      </c>
    </row>
    <row r="350" spans="1:21" ht="15" hidden="1" customHeight="1" x14ac:dyDescent="0.2">
      <c r="A350" s="10" t="s">
        <v>634</v>
      </c>
      <c r="B350" s="10">
        <v>5</v>
      </c>
      <c r="C350" s="95"/>
      <c r="D350" s="10"/>
      <c r="E350" s="10">
        <v>502</v>
      </c>
      <c r="F350" s="10" t="s">
        <v>643</v>
      </c>
      <c r="G350" s="11" t="s">
        <v>14</v>
      </c>
      <c r="H350" s="10" t="s">
        <v>644</v>
      </c>
      <c r="I350" s="14"/>
      <c r="J350" s="14"/>
      <c r="K350" s="14"/>
      <c r="L350" s="14"/>
      <c r="M350" s="12"/>
      <c r="N350" s="12"/>
      <c r="O350" s="14"/>
      <c r="P350" s="10"/>
      <c r="Q350" s="16">
        <f t="shared" si="7"/>
        <v>0</v>
      </c>
      <c r="R350" s="23"/>
      <c r="U350">
        <v>2</v>
      </c>
    </row>
    <row r="351" spans="1:21" ht="15" hidden="1" customHeight="1" x14ac:dyDescent="0.2">
      <c r="A351" s="10" t="s">
        <v>634</v>
      </c>
      <c r="B351" s="9">
        <v>6</v>
      </c>
      <c r="C351" s="95"/>
      <c r="D351" s="10"/>
      <c r="E351" s="10">
        <v>453</v>
      </c>
      <c r="F351" s="10" t="s">
        <v>645</v>
      </c>
      <c r="G351" s="11" t="s">
        <v>14</v>
      </c>
      <c r="H351" s="10" t="s">
        <v>646</v>
      </c>
      <c r="I351" s="12" t="str">
        <f>'[7]Res_Ginástica Geral'!H345</f>
        <v>Apto</v>
      </c>
      <c r="J351" s="13" t="str">
        <f>'[7]Res_Atletismo Geral'!H345</f>
        <v>Apto</v>
      </c>
      <c r="K351" s="13" t="str">
        <f>'[7]Res_Natação Geral'!H345</f>
        <v>Apto</v>
      </c>
      <c r="L351" s="15"/>
      <c r="M351" s="15"/>
      <c r="N351" s="12"/>
      <c r="O351" s="14" t="s">
        <v>16</v>
      </c>
      <c r="P351" s="10"/>
      <c r="Q351" s="16">
        <f t="shared" si="7"/>
        <v>4</v>
      </c>
      <c r="R351" s="14" t="s">
        <v>16</v>
      </c>
    </row>
    <row r="352" spans="1:21" ht="15" hidden="1" customHeight="1" x14ac:dyDescent="0.2">
      <c r="A352" s="10" t="s">
        <v>634</v>
      </c>
      <c r="B352" s="9">
        <v>7</v>
      </c>
      <c r="C352" s="95"/>
      <c r="D352" s="10"/>
      <c r="E352" s="10">
        <v>429</v>
      </c>
      <c r="F352" s="10" t="s">
        <v>647</v>
      </c>
      <c r="G352" s="11" t="s">
        <v>14</v>
      </c>
      <c r="H352" s="10" t="s">
        <v>648</v>
      </c>
      <c r="I352" s="12" t="str">
        <f>'[7]Res_Ginástica Geral'!H346</f>
        <v>Apto</v>
      </c>
      <c r="J352" s="13" t="str">
        <f>'[7]Res_Atletismo Geral'!H346</f>
        <v>Apto</v>
      </c>
      <c r="K352" s="13" t="str">
        <f>'[7]Res_Natação Geral'!H346</f>
        <v>Apto</v>
      </c>
      <c r="L352" s="15"/>
      <c r="M352" s="15"/>
      <c r="N352" s="12"/>
      <c r="O352" s="14" t="s">
        <v>16</v>
      </c>
      <c r="P352" s="10"/>
      <c r="Q352" s="16">
        <f t="shared" si="7"/>
        <v>4</v>
      </c>
      <c r="R352" s="14" t="s">
        <v>16</v>
      </c>
    </row>
    <row r="353" spans="1:21" ht="15" hidden="1" customHeight="1" x14ac:dyDescent="0.2">
      <c r="A353" s="10" t="s">
        <v>634</v>
      </c>
      <c r="B353" s="9">
        <v>8</v>
      </c>
      <c r="C353" s="95"/>
      <c r="D353" s="10"/>
      <c r="E353" s="10">
        <v>226</v>
      </c>
      <c r="F353" s="10" t="s">
        <v>649</v>
      </c>
      <c r="G353" s="11" t="s">
        <v>14</v>
      </c>
      <c r="H353" s="10" t="s">
        <v>650</v>
      </c>
      <c r="I353" s="12" t="str">
        <f>'[7]Res_Ginástica Geral'!H394</f>
        <v>Apto</v>
      </c>
      <c r="J353" s="13" t="str">
        <f>'[7]Res_Atletismo Geral'!H394</f>
        <v>Apto</v>
      </c>
      <c r="K353" s="13" t="str">
        <f>'[7]Res_Natação Geral'!H394</f>
        <v>Inapto</v>
      </c>
      <c r="L353" s="15"/>
      <c r="M353" s="14" t="s">
        <v>16</v>
      </c>
      <c r="N353" s="12"/>
      <c r="O353" s="14" t="s">
        <v>16</v>
      </c>
      <c r="P353" s="10"/>
      <c r="Q353" s="16">
        <f t="shared" si="7"/>
        <v>5</v>
      </c>
      <c r="R353" s="14" t="s">
        <v>17</v>
      </c>
      <c r="U353">
        <v>1</v>
      </c>
    </row>
    <row r="354" spans="1:21" x14ac:dyDescent="0.2">
      <c r="A354" s="10" t="s">
        <v>634</v>
      </c>
      <c r="B354" s="9">
        <v>9</v>
      </c>
      <c r="C354" s="95"/>
      <c r="D354" s="10">
        <v>22</v>
      </c>
      <c r="E354" s="10">
        <v>93</v>
      </c>
      <c r="F354" s="10" t="s">
        <v>651</v>
      </c>
      <c r="G354" s="11" t="s">
        <v>14</v>
      </c>
      <c r="H354" s="10" t="s">
        <v>652</v>
      </c>
      <c r="I354" s="14"/>
      <c r="J354" s="14"/>
      <c r="K354" s="14"/>
      <c r="L354" s="15"/>
      <c r="M354" s="14"/>
      <c r="N354" s="12"/>
      <c r="O354" s="12"/>
      <c r="P354" s="10"/>
      <c r="Q354" s="16">
        <f t="shared" si="7"/>
        <v>0</v>
      </c>
      <c r="R354" s="14"/>
      <c r="U354">
        <v>2</v>
      </c>
    </row>
    <row r="355" spans="1:21" ht="15" hidden="1" customHeight="1" x14ac:dyDescent="0.2">
      <c r="A355" s="10" t="s">
        <v>634</v>
      </c>
      <c r="B355" s="10">
        <v>10</v>
      </c>
      <c r="C355" s="95"/>
      <c r="D355" s="10"/>
      <c r="E355" s="17">
        <v>1</v>
      </c>
      <c r="F355" s="17" t="s">
        <v>653</v>
      </c>
      <c r="G355" s="18" t="s">
        <v>34</v>
      </c>
      <c r="H355" s="17" t="s">
        <v>654</v>
      </c>
      <c r="I355" s="20" t="str">
        <f>'[7]Res_Ginástica Geral'!H349</f>
        <v xml:space="preserve"> </v>
      </c>
      <c r="J355" s="21"/>
      <c r="K355" s="21"/>
      <c r="L355" s="22"/>
      <c r="M355" s="22"/>
      <c r="N355" s="12"/>
      <c r="O355" s="22"/>
      <c r="P355" s="10"/>
      <c r="Q355" s="20">
        <f t="shared" si="7"/>
        <v>1</v>
      </c>
      <c r="R355" s="22"/>
    </row>
    <row r="356" spans="1:21" ht="15" hidden="1" customHeight="1" x14ac:dyDescent="0.2">
      <c r="A356" s="10" t="s">
        <v>634</v>
      </c>
      <c r="B356" s="9">
        <v>11</v>
      </c>
      <c r="C356" s="95"/>
      <c r="D356" s="10"/>
      <c r="E356" s="41">
        <v>36</v>
      </c>
      <c r="F356" s="10" t="s">
        <v>653</v>
      </c>
      <c r="G356" s="11" t="s">
        <v>14</v>
      </c>
      <c r="H356" s="10" t="s">
        <v>654</v>
      </c>
      <c r="I356" s="12" t="str">
        <f>'[7]Res_Ginástica Geral'!H350</f>
        <v>Apto</v>
      </c>
      <c r="J356" s="13" t="str">
        <f>'[7]Res_Atletismo Geral'!H350</f>
        <v>Apto</v>
      </c>
      <c r="K356" s="13" t="str">
        <f>'[7]Res_Natação Geral'!H350</f>
        <v>Apto</v>
      </c>
      <c r="L356" s="15"/>
      <c r="M356" s="15"/>
      <c r="N356" s="12"/>
      <c r="O356" s="14" t="s">
        <v>16</v>
      </c>
      <c r="P356" s="10"/>
      <c r="Q356" s="16">
        <f t="shared" si="7"/>
        <v>4</v>
      </c>
      <c r="R356" s="14" t="s">
        <v>16</v>
      </c>
    </row>
    <row r="357" spans="1:21" ht="15" hidden="1" customHeight="1" x14ac:dyDescent="0.2">
      <c r="A357" s="10" t="s">
        <v>634</v>
      </c>
      <c r="B357" s="10">
        <v>20</v>
      </c>
      <c r="C357" s="95"/>
      <c r="D357" s="10"/>
      <c r="E357" s="17">
        <v>26</v>
      </c>
      <c r="F357" s="17" t="s">
        <v>653</v>
      </c>
      <c r="G357" s="18" t="s">
        <v>34</v>
      </c>
      <c r="H357" s="17" t="s">
        <v>654</v>
      </c>
      <c r="I357" s="20" t="str">
        <f>'[7]Res_Ginástica Geral'!H351</f>
        <v xml:space="preserve"> </v>
      </c>
      <c r="J357" s="21"/>
      <c r="K357" s="21"/>
      <c r="L357" s="22"/>
      <c r="M357" s="22"/>
      <c r="N357" s="12"/>
      <c r="O357" s="22"/>
      <c r="P357" s="10"/>
      <c r="Q357" s="20">
        <f t="shared" si="7"/>
        <v>1</v>
      </c>
      <c r="R357" s="22"/>
    </row>
    <row r="358" spans="1:21" ht="15" hidden="1" customHeight="1" x14ac:dyDescent="0.2">
      <c r="A358" s="10" t="s">
        <v>634</v>
      </c>
      <c r="B358" s="10">
        <v>12</v>
      </c>
      <c r="C358" s="95"/>
      <c r="D358" s="10"/>
      <c r="E358" s="17">
        <v>214</v>
      </c>
      <c r="F358" s="17" t="s">
        <v>655</v>
      </c>
      <c r="G358" s="18" t="s">
        <v>21</v>
      </c>
      <c r="H358" s="17" t="s">
        <v>656</v>
      </c>
      <c r="I358" s="20" t="str">
        <f>'[7]Res_Ginástica Geral'!H352</f>
        <v xml:space="preserve"> </v>
      </c>
      <c r="J358" s="21"/>
      <c r="K358" s="21"/>
      <c r="L358" s="22"/>
      <c r="M358" s="22"/>
      <c r="N358" s="12"/>
      <c r="O358" s="22"/>
      <c r="P358" s="10"/>
      <c r="Q358" s="20">
        <f t="shared" si="7"/>
        <v>1</v>
      </c>
      <c r="R358" s="22"/>
    </row>
    <row r="359" spans="1:21" ht="15" hidden="1" customHeight="1" x14ac:dyDescent="0.2">
      <c r="A359" s="10" t="s">
        <v>634</v>
      </c>
      <c r="B359" s="9">
        <v>13</v>
      </c>
      <c r="C359" s="95"/>
      <c r="D359" s="10"/>
      <c r="E359" s="10">
        <v>499</v>
      </c>
      <c r="F359" s="10" t="s">
        <v>657</v>
      </c>
      <c r="G359" s="11" t="s">
        <v>14</v>
      </c>
      <c r="H359" s="10" t="s">
        <v>658</v>
      </c>
      <c r="I359" s="12" t="str">
        <f>'[7]Res_Ginástica Geral'!H353</f>
        <v>Apto</v>
      </c>
      <c r="J359" s="13" t="str">
        <f>'[7]Res_Atletismo Geral'!H353</f>
        <v>Apto</v>
      </c>
      <c r="K359" s="13" t="str">
        <f>'[7]Res_Natação Geral'!H353</f>
        <v>Apto</v>
      </c>
      <c r="L359" s="15"/>
      <c r="M359" s="15"/>
      <c r="N359" s="12"/>
      <c r="O359" s="14" t="s">
        <v>16</v>
      </c>
      <c r="P359" s="10"/>
      <c r="Q359" s="16">
        <f t="shared" si="7"/>
        <v>4</v>
      </c>
      <c r="R359" s="14" t="s">
        <v>16</v>
      </c>
    </row>
    <row r="360" spans="1:21" ht="15" hidden="1" customHeight="1" x14ac:dyDescent="0.2">
      <c r="A360" s="10" t="s">
        <v>634</v>
      </c>
      <c r="B360" s="9">
        <v>14</v>
      </c>
      <c r="C360" s="95"/>
      <c r="D360" s="10"/>
      <c r="E360" s="10">
        <v>323</v>
      </c>
      <c r="F360" s="10" t="s">
        <v>659</v>
      </c>
      <c r="G360" s="11" t="s">
        <v>14</v>
      </c>
      <c r="H360" s="10" t="s">
        <v>660</v>
      </c>
      <c r="I360" s="12" t="str">
        <f>'[7]Res_Ginástica Geral'!H354</f>
        <v>Apto</v>
      </c>
      <c r="J360" s="13" t="str">
        <f>'[7]Res_Atletismo Geral'!H354</f>
        <v>Apto</v>
      </c>
      <c r="K360" s="13" t="str">
        <f>'[7]Res_Natação Geral'!H354</f>
        <v>Apto</v>
      </c>
      <c r="L360" s="15"/>
      <c r="M360" s="15"/>
      <c r="N360" s="12"/>
      <c r="O360" s="14" t="s">
        <v>16</v>
      </c>
      <c r="P360" s="10"/>
      <c r="Q360" s="16">
        <f t="shared" si="7"/>
        <v>4</v>
      </c>
      <c r="R360" s="14" t="s">
        <v>16</v>
      </c>
    </row>
    <row r="361" spans="1:21" ht="15" hidden="1" customHeight="1" x14ac:dyDescent="0.2">
      <c r="A361" s="10" t="s">
        <v>634</v>
      </c>
      <c r="B361" s="9">
        <v>15</v>
      </c>
      <c r="C361" s="95"/>
      <c r="D361" s="10"/>
      <c r="E361" s="10">
        <v>434</v>
      </c>
      <c r="F361" s="10" t="s">
        <v>661</v>
      </c>
      <c r="G361" s="11" t="s">
        <v>14</v>
      </c>
      <c r="H361" s="10" t="s">
        <v>662</v>
      </c>
      <c r="I361" s="12" t="str">
        <f>'[7]Res_Ginástica Geral'!H355</f>
        <v>Apto</v>
      </c>
      <c r="J361" s="13" t="str">
        <f>'[7]Res_Atletismo Geral'!H355</f>
        <v>Inapto</v>
      </c>
      <c r="K361" s="13" t="str">
        <f>'[7]Res_Natação Geral'!H355</f>
        <v>Inapto</v>
      </c>
      <c r="L361" s="15"/>
      <c r="M361" s="15"/>
      <c r="N361" s="12"/>
      <c r="O361" s="14" t="s">
        <v>16</v>
      </c>
      <c r="P361" s="10"/>
      <c r="Q361" s="16">
        <f t="shared" si="7"/>
        <v>4</v>
      </c>
      <c r="R361" s="14" t="s">
        <v>17</v>
      </c>
    </row>
    <row r="362" spans="1:21" ht="15" hidden="1" customHeight="1" x14ac:dyDescent="0.2">
      <c r="A362" s="10" t="s">
        <v>634</v>
      </c>
      <c r="B362" s="10">
        <v>16</v>
      </c>
      <c r="C362" s="95"/>
      <c r="D362" s="10"/>
      <c r="E362" s="10">
        <v>302</v>
      </c>
      <c r="F362" s="10" t="s">
        <v>663</v>
      </c>
      <c r="G362" s="11" t="s">
        <v>14</v>
      </c>
      <c r="H362" s="10" t="s">
        <v>664</v>
      </c>
      <c r="I362" s="12" t="str">
        <f>'[7]Res_Ginástica Geral'!H133</f>
        <v>Apto</v>
      </c>
      <c r="J362" s="13" t="str">
        <f>'[7]Res_Atletismo Geral'!H133</f>
        <v>Inapto</v>
      </c>
      <c r="K362" s="13" t="str">
        <f>'[7]Res_Natação Geral'!H133</f>
        <v>Apto</v>
      </c>
      <c r="L362" s="14" t="s">
        <v>16</v>
      </c>
      <c r="M362" s="12"/>
      <c r="N362" s="12"/>
      <c r="O362" s="12"/>
      <c r="P362" s="10"/>
      <c r="Q362" s="16">
        <f t="shared" si="7"/>
        <v>4</v>
      </c>
      <c r="R362" s="14" t="s">
        <v>17</v>
      </c>
      <c r="U362">
        <v>1</v>
      </c>
    </row>
    <row r="363" spans="1:21" x14ac:dyDescent="0.2">
      <c r="A363" s="10" t="s">
        <v>634</v>
      </c>
      <c r="B363" s="9">
        <v>17</v>
      </c>
      <c r="C363" s="95"/>
      <c r="D363" s="10">
        <v>23</v>
      </c>
      <c r="E363" s="10">
        <v>373</v>
      </c>
      <c r="F363" s="10" t="s">
        <v>665</v>
      </c>
      <c r="G363" s="11" t="s">
        <v>14</v>
      </c>
      <c r="H363" s="10" t="s">
        <v>666</v>
      </c>
      <c r="I363" s="14"/>
      <c r="J363" s="14"/>
      <c r="K363" s="14"/>
      <c r="L363" s="14"/>
      <c r="M363" s="12"/>
      <c r="N363" s="12"/>
      <c r="O363" s="12"/>
      <c r="P363" s="10"/>
      <c r="Q363" s="16">
        <f t="shared" si="7"/>
        <v>0</v>
      </c>
      <c r="R363" s="23"/>
      <c r="U363">
        <v>2</v>
      </c>
    </row>
    <row r="364" spans="1:21" ht="16" hidden="1" customHeight="1" x14ac:dyDescent="0.2">
      <c r="A364" s="10" t="s">
        <v>634</v>
      </c>
      <c r="B364" s="9">
        <v>18</v>
      </c>
      <c r="C364" s="95"/>
      <c r="D364" s="10"/>
      <c r="E364" s="10">
        <v>621</v>
      </c>
      <c r="F364" s="10" t="s">
        <v>667</v>
      </c>
      <c r="G364" s="11" t="s">
        <v>14</v>
      </c>
      <c r="H364" s="10" t="s">
        <v>668</v>
      </c>
      <c r="I364" s="12" t="str">
        <f>'[7]Res_Ginástica Geral'!H358</f>
        <v>Apto</v>
      </c>
      <c r="J364" s="13" t="str">
        <f>'[7]Res_Atletismo Geral'!H358</f>
        <v>Apto</v>
      </c>
      <c r="K364" s="13" t="str">
        <f>'[7]Res_Natação Geral'!H358</f>
        <v>Apto</v>
      </c>
      <c r="L364" s="15"/>
      <c r="M364" s="15"/>
      <c r="N364" s="12"/>
      <c r="O364" s="14" t="s">
        <v>16</v>
      </c>
      <c r="P364" s="10"/>
      <c r="Q364" s="16">
        <f t="shared" si="7"/>
        <v>4</v>
      </c>
      <c r="R364" s="14" t="s">
        <v>16</v>
      </c>
      <c r="S364" s="26">
        <f>COUNTA(Q346:Q365)</f>
        <v>20</v>
      </c>
      <c r="T364" s="32">
        <f>(20-1)</f>
        <v>19</v>
      </c>
    </row>
    <row r="365" spans="1:21" ht="15" hidden="1" customHeight="1" x14ac:dyDescent="0.2">
      <c r="A365" s="10" t="s">
        <v>634</v>
      </c>
      <c r="B365" s="9">
        <v>19</v>
      </c>
      <c r="C365" s="95"/>
      <c r="D365" s="10"/>
      <c r="E365" s="10">
        <v>123</v>
      </c>
      <c r="F365" s="10" t="s">
        <v>669</v>
      </c>
      <c r="G365" s="11" t="s">
        <v>14</v>
      </c>
      <c r="H365" s="10" t="s">
        <v>670</v>
      </c>
      <c r="I365" s="12" t="str">
        <f>'[7]Res_Ginástica Geral'!H470</f>
        <v>Apto</v>
      </c>
      <c r="J365" s="13" t="str">
        <f>'[7]Res_Atletismo Geral'!H470</f>
        <v>Apto</v>
      </c>
      <c r="K365" s="13" t="str">
        <f>'[7]Res_Natação Geral'!H470</f>
        <v>Apto</v>
      </c>
      <c r="L365" s="15"/>
      <c r="M365" s="14" t="s">
        <v>17</v>
      </c>
      <c r="N365" s="12"/>
      <c r="O365" s="15"/>
      <c r="P365" s="10"/>
      <c r="Q365" s="16">
        <f t="shared" si="7"/>
        <v>4</v>
      </c>
      <c r="R365" s="14" t="s">
        <v>17</v>
      </c>
      <c r="U365">
        <v>1</v>
      </c>
    </row>
    <row r="366" spans="1:21" ht="16" hidden="1" customHeight="1" x14ac:dyDescent="0.2">
      <c r="A366" s="28"/>
      <c r="B366" s="28"/>
      <c r="C366" s="95"/>
      <c r="D366" s="10"/>
      <c r="E366" s="28"/>
      <c r="F366" s="28"/>
      <c r="G366" s="29"/>
      <c r="H366" s="28"/>
      <c r="I366" s="30" t="s">
        <v>8</v>
      </c>
      <c r="J366" s="30" t="s">
        <v>87</v>
      </c>
      <c r="K366" s="30" t="s">
        <v>88</v>
      </c>
      <c r="L366" s="30" t="s">
        <v>89</v>
      </c>
      <c r="M366" s="31" t="s">
        <v>90</v>
      </c>
      <c r="N366" s="12"/>
      <c r="O366" s="30" t="s">
        <v>92</v>
      </c>
      <c r="P366" s="10"/>
      <c r="Q366" s="30" t="s">
        <v>10</v>
      </c>
      <c r="R366" s="30" t="s">
        <v>93</v>
      </c>
      <c r="S366" s="26">
        <f>S364</f>
        <v>20</v>
      </c>
      <c r="T366" s="32">
        <f>T364</f>
        <v>19</v>
      </c>
    </row>
    <row r="367" spans="1:21" ht="15" hidden="1" customHeight="1" x14ac:dyDescent="0.2">
      <c r="A367" s="8" t="s">
        <v>671</v>
      </c>
      <c r="B367" s="10">
        <v>1</v>
      </c>
      <c r="C367" s="95"/>
      <c r="D367" s="10"/>
      <c r="E367" s="10">
        <v>16</v>
      </c>
      <c r="F367" s="10" t="s">
        <v>672</v>
      </c>
      <c r="G367" s="11" t="s">
        <v>14</v>
      </c>
      <c r="H367" s="10" t="s">
        <v>673</v>
      </c>
      <c r="I367" s="12" t="str">
        <f>'[7]Res_Ginástica Geral'!H361</f>
        <v>Apto</v>
      </c>
      <c r="J367" s="13" t="str">
        <f>'[7]Res_Atletismo Geral'!H361</f>
        <v>Apto</v>
      </c>
      <c r="K367" s="13" t="str">
        <f>'[7]Res_Natação Geral'!H361</f>
        <v>Apto</v>
      </c>
      <c r="L367" s="15"/>
      <c r="M367" s="14" t="s">
        <v>16</v>
      </c>
      <c r="N367" s="12"/>
      <c r="O367" s="14" t="s">
        <v>16</v>
      </c>
      <c r="P367" s="10"/>
      <c r="Q367" s="16">
        <f t="shared" ref="Q367:Q412" si="8">COUNTA(I367:O367)</f>
        <v>5</v>
      </c>
      <c r="R367" s="14" t="s">
        <v>16</v>
      </c>
    </row>
    <row r="368" spans="1:21" ht="15" hidden="1" customHeight="1" x14ac:dyDescent="0.2">
      <c r="A368" s="8" t="s">
        <v>671</v>
      </c>
      <c r="B368" s="10">
        <v>2</v>
      </c>
      <c r="C368" s="95"/>
      <c r="D368" s="10"/>
      <c r="E368" s="10">
        <v>569</v>
      </c>
      <c r="F368" s="10" t="s">
        <v>674</v>
      </c>
      <c r="G368" s="38" t="s">
        <v>319</v>
      </c>
      <c r="H368" s="10" t="s">
        <v>675</v>
      </c>
      <c r="I368" s="14"/>
      <c r="J368" s="14"/>
      <c r="K368" s="14"/>
      <c r="L368" s="14"/>
      <c r="M368" s="14"/>
      <c r="N368" s="12"/>
      <c r="O368" s="15"/>
      <c r="P368" s="10"/>
      <c r="Q368" s="16">
        <f t="shared" si="8"/>
        <v>0</v>
      </c>
      <c r="R368" s="14"/>
      <c r="U368">
        <v>2</v>
      </c>
    </row>
    <row r="369" spans="1:21" ht="15" hidden="1" customHeight="1" x14ac:dyDescent="0.2">
      <c r="A369" s="8" t="s">
        <v>671</v>
      </c>
      <c r="B369" s="10">
        <v>3</v>
      </c>
      <c r="C369" s="95"/>
      <c r="D369" s="10"/>
      <c r="E369" s="17">
        <v>447</v>
      </c>
      <c r="F369" s="17" t="s">
        <v>81</v>
      </c>
      <c r="G369" s="18" t="s">
        <v>21</v>
      </c>
      <c r="H369" s="17" t="s">
        <v>82</v>
      </c>
      <c r="I369" s="20" t="str">
        <f>'[7]Res_Ginástica Geral'!H363</f>
        <v xml:space="preserve"> </v>
      </c>
      <c r="J369" s="21"/>
      <c r="K369" s="21"/>
      <c r="L369" s="22"/>
      <c r="M369" s="22"/>
      <c r="N369" s="12"/>
      <c r="O369" s="22"/>
      <c r="P369" s="10"/>
      <c r="Q369" s="20">
        <f t="shared" si="8"/>
        <v>1</v>
      </c>
      <c r="R369" s="22"/>
    </row>
    <row r="370" spans="1:21" ht="15" hidden="1" customHeight="1" x14ac:dyDescent="0.2">
      <c r="A370" s="8" t="s">
        <v>671</v>
      </c>
      <c r="B370" s="10">
        <v>4</v>
      </c>
      <c r="C370" s="95"/>
      <c r="D370" s="10"/>
      <c r="E370" s="17">
        <v>235</v>
      </c>
      <c r="F370" s="17" t="s">
        <v>81</v>
      </c>
      <c r="G370" s="18" t="s">
        <v>34</v>
      </c>
      <c r="H370" s="17" t="s">
        <v>82</v>
      </c>
      <c r="I370" s="20" t="str">
        <f>'[7]Res_Ginástica Geral'!H364</f>
        <v xml:space="preserve"> </v>
      </c>
      <c r="J370" s="21"/>
      <c r="K370" s="21"/>
      <c r="L370" s="22"/>
      <c r="M370" s="22"/>
      <c r="N370" s="12"/>
      <c r="O370" s="22"/>
      <c r="P370" s="10"/>
      <c r="Q370" s="20">
        <f t="shared" si="8"/>
        <v>1</v>
      </c>
      <c r="R370" s="22"/>
    </row>
    <row r="371" spans="1:21" ht="15" hidden="1" customHeight="1" x14ac:dyDescent="0.2">
      <c r="A371" s="8" t="s">
        <v>671</v>
      </c>
      <c r="B371" s="10">
        <v>5</v>
      </c>
      <c r="C371" s="95"/>
      <c r="D371" s="10"/>
      <c r="E371" s="43">
        <v>110</v>
      </c>
      <c r="F371" s="10" t="s">
        <v>676</v>
      </c>
      <c r="G371" s="11" t="s">
        <v>14</v>
      </c>
      <c r="H371" s="10" t="s">
        <v>677</v>
      </c>
      <c r="I371" s="12" t="str">
        <f>'[7]Res_Ginástica Geral'!H365</f>
        <v>Apto</v>
      </c>
      <c r="J371" s="13" t="str">
        <f>'[7]Res_Atletismo Geral'!H365</f>
        <v>Apto</v>
      </c>
      <c r="K371" s="13" t="str">
        <f>'[7]Res_Natação Geral'!H365</f>
        <v>Apto</v>
      </c>
      <c r="L371" s="15"/>
      <c r="M371" s="14" t="s">
        <v>16</v>
      </c>
      <c r="N371" s="12"/>
      <c r="O371" s="14" t="s">
        <v>16</v>
      </c>
      <c r="P371" s="10"/>
      <c r="Q371" s="16">
        <f t="shared" si="8"/>
        <v>5</v>
      </c>
      <c r="R371" s="14" t="s">
        <v>16</v>
      </c>
    </row>
    <row r="372" spans="1:21" ht="15" hidden="1" customHeight="1" x14ac:dyDescent="0.2">
      <c r="A372" s="8" t="s">
        <v>671</v>
      </c>
      <c r="B372" s="10">
        <v>6</v>
      </c>
      <c r="C372" s="95"/>
      <c r="D372" s="10"/>
      <c r="E372" s="17">
        <v>81</v>
      </c>
      <c r="F372" s="17" t="s">
        <v>676</v>
      </c>
      <c r="G372" s="18" t="s">
        <v>21</v>
      </c>
      <c r="H372" s="17" t="s">
        <v>677</v>
      </c>
      <c r="I372" s="20" t="str">
        <f>'[7]Res_Ginástica Geral'!H366</f>
        <v xml:space="preserve"> </v>
      </c>
      <c r="J372" s="21"/>
      <c r="K372" s="21"/>
      <c r="L372" s="22"/>
      <c r="M372" s="22"/>
      <c r="N372" s="12"/>
      <c r="O372" s="22"/>
      <c r="P372" s="10"/>
      <c r="Q372" s="20">
        <f t="shared" si="8"/>
        <v>1</v>
      </c>
      <c r="R372" s="22"/>
    </row>
    <row r="373" spans="1:21" ht="15" hidden="1" customHeight="1" x14ac:dyDescent="0.2">
      <c r="A373" s="8" t="s">
        <v>671</v>
      </c>
      <c r="B373" s="10">
        <v>7</v>
      </c>
      <c r="C373" s="95"/>
      <c r="D373" s="10"/>
      <c r="E373" s="17">
        <v>82</v>
      </c>
      <c r="F373" s="17" t="s">
        <v>676</v>
      </c>
      <c r="G373" s="18" t="s">
        <v>21</v>
      </c>
      <c r="H373" s="17" t="s">
        <v>677</v>
      </c>
      <c r="I373" s="20" t="str">
        <f>'[7]Res_Ginástica Geral'!H367</f>
        <v xml:space="preserve"> </v>
      </c>
      <c r="J373" s="21"/>
      <c r="K373" s="21"/>
      <c r="L373" s="22"/>
      <c r="M373" s="22"/>
      <c r="N373" s="12"/>
      <c r="O373" s="22"/>
      <c r="P373" s="10"/>
      <c r="Q373" s="20">
        <f t="shared" si="8"/>
        <v>1</v>
      </c>
      <c r="R373" s="22"/>
    </row>
    <row r="374" spans="1:21" ht="15" hidden="1" customHeight="1" x14ac:dyDescent="0.2">
      <c r="A374" s="8" t="s">
        <v>671</v>
      </c>
      <c r="B374" s="10">
        <v>8</v>
      </c>
      <c r="C374" s="95"/>
      <c r="D374" s="10"/>
      <c r="E374" s="10">
        <v>446</v>
      </c>
      <c r="F374" s="10" t="s">
        <v>678</v>
      </c>
      <c r="G374" s="11" t="s">
        <v>14</v>
      </c>
      <c r="H374" s="10" t="s">
        <v>679</v>
      </c>
      <c r="I374" s="14"/>
      <c r="J374" s="14"/>
      <c r="K374" s="14"/>
      <c r="L374" s="15"/>
      <c r="M374" s="14"/>
      <c r="N374" s="12"/>
      <c r="O374" s="14"/>
      <c r="P374" s="10"/>
      <c r="Q374" s="16">
        <f t="shared" si="8"/>
        <v>0</v>
      </c>
      <c r="R374" s="14"/>
      <c r="U374">
        <v>2</v>
      </c>
    </row>
    <row r="375" spans="1:21" ht="15" hidden="1" customHeight="1" x14ac:dyDescent="0.2">
      <c r="A375" s="8" t="s">
        <v>671</v>
      </c>
      <c r="B375" s="10">
        <v>9</v>
      </c>
      <c r="C375" s="95"/>
      <c r="D375" s="10"/>
      <c r="E375" s="10">
        <v>490</v>
      </c>
      <c r="F375" s="10" t="s">
        <v>680</v>
      </c>
      <c r="G375" s="11" t="s">
        <v>14</v>
      </c>
      <c r="H375" s="10" t="s">
        <v>681</v>
      </c>
      <c r="I375" s="12" t="str">
        <f>'[7]Res_Ginástica Geral'!H58</f>
        <v>Apto</v>
      </c>
      <c r="J375" s="13" t="str">
        <f>'[7]Res_Atletismo Geral'!H58</f>
        <v>Apto</v>
      </c>
      <c r="K375" s="14"/>
      <c r="L375" s="14" t="s">
        <v>16</v>
      </c>
      <c r="M375" s="12"/>
      <c r="N375" s="12"/>
      <c r="O375" s="14" t="s">
        <v>16</v>
      </c>
      <c r="P375" s="10"/>
      <c r="Q375" s="16">
        <f t="shared" si="8"/>
        <v>4</v>
      </c>
      <c r="R375" s="14" t="s">
        <v>17</v>
      </c>
      <c r="U375">
        <v>1</v>
      </c>
    </row>
    <row r="376" spans="1:21" ht="15" hidden="1" customHeight="1" x14ac:dyDescent="0.2">
      <c r="A376" s="8" t="s">
        <v>671</v>
      </c>
      <c r="B376" s="10">
        <v>10</v>
      </c>
      <c r="C376" s="95"/>
      <c r="D376" s="10"/>
      <c r="E376" s="17">
        <v>157</v>
      </c>
      <c r="F376" s="17" t="s">
        <v>142</v>
      </c>
      <c r="G376" s="18" t="s">
        <v>34</v>
      </c>
      <c r="H376" s="17" t="s">
        <v>143</v>
      </c>
      <c r="I376" s="20" t="str">
        <f>'[7]Res_Ginástica Geral'!H370</f>
        <v xml:space="preserve"> </v>
      </c>
      <c r="J376" s="21"/>
      <c r="K376" s="21"/>
      <c r="L376" s="22"/>
      <c r="M376" s="22"/>
      <c r="N376" s="12"/>
      <c r="O376" s="22"/>
      <c r="P376" s="10"/>
      <c r="Q376" s="20">
        <f t="shared" si="8"/>
        <v>1</v>
      </c>
      <c r="R376" s="22"/>
    </row>
    <row r="377" spans="1:21" x14ac:dyDescent="0.2">
      <c r="A377" s="8" t="s">
        <v>671</v>
      </c>
      <c r="B377" s="10">
        <v>11</v>
      </c>
      <c r="C377" s="95"/>
      <c r="D377" s="10">
        <v>24</v>
      </c>
      <c r="E377" s="10">
        <v>631</v>
      </c>
      <c r="F377" s="10" t="s">
        <v>682</v>
      </c>
      <c r="G377" s="11" t="s">
        <v>14</v>
      </c>
      <c r="H377" s="10" t="s">
        <v>683</v>
      </c>
      <c r="I377" s="14"/>
      <c r="J377" s="14"/>
      <c r="K377" s="14"/>
      <c r="L377" s="15"/>
      <c r="M377" s="15"/>
      <c r="N377" s="12"/>
      <c r="O377" s="14"/>
      <c r="P377" s="10"/>
      <c r="Q377" s="16">
        <f t="shared" si="8"/>
        <v>0</v>
      </c>
      <c r="R377" s="23"/>
      <c r="U377">
        <v>2</v>
      </c>
    </row>
    <row r="378" spans="1:21" ht="15" hidden="1" customHeight="1" x14ac:dyDescent="0.2">
      <c r="A378" s="8" t="s">
        <v>671</v>
      </c>
      <c r="B378" s="10">
        <v>12</v>
      </c>
      <c r="C378" s="95"/>
      <c r="D378" s="10"/>
      <c r="E378" s="17">
        <v>334</v>
      </c>
      <c r="F378" s="17" t="s">
        <v>684</v>
      </c>
      <c r="G378" s="18" t="s">
        <v>34</v>
      </c>
      <c r="H378" s="17" t="s">
        <v>685</v>
      </c>
      <c r="I378" s="20" t="str">
        <f>'[7]Res_Ginástica Geral'!H372</f>
        <v xml:space="preserve"> </v>
      </c>
      <c r="J378" s="20">
        <f>'[7]Res_Ginástica Geral'!I372</f>
        <v>0</v>
      </c>
      <c r="K378" s="20">
        <f>'[7]Res_Ginástica Geral'!J372</f>
        <v>0</v>
      </c>
      <c r="L378" s="22"/>
      <c r="M378" s="22"/>
      <c r="N378" s="12"/>
      <c r="O378" s="22"/>
      <c r="P378" s="10"/>
      <c r="Q378" s="20">
        <f t="shared" si="8"/>
        <v>3</v>
      </c>
      <c r="R378" s="22"/>
    </row>
    <row r="379" spans="1:21" ht="15" hidden="1" customHeight="1" x14ac:dyDescent="0.2">
      <c r="A379" s="8" t="s">
        <v>671</v>
      </c>
      <c r="B379" s="10">
        <v>13</v>
      </c>
      <c r="C379" s="95"/>
      <c r="D379" s="10"/>
      <c r="E379" s="10">
        <v>341</v>
      </c>
      <c r="F379" s="10" t="s">
        <v>686</v>
      </c>
      <c r="G379" s="11" t="s">
        <v>14</v>
      </c>
      <c r="H379" s="10" t="s">
        <v>687</v>
      </c>
      <c r="I379" s="12" t="str">
        <f>'[7]Res_Ginástica Geral'!H373</f>
        <v>Apto</v>
      </c>
      <c r="J379" s="12">
        <f>'[7]Res_Ginástica Geral'!I373</f>
        <v>0</v>
      </c>
      <c r="K379" s="12">
        <f>'[7]Res_Ginástica Geral'!J373</f>
        <v>0</v>
      </c>
      <c r="L379" s="15"/>
      <c r="M379" s="14" t="s">
        <v>16</v>
      </c>
      <c r="N379" s="12"/>
      <c r="O379" s="14" t="s">
        <v>16</v>
      </c>
      <c r="P379" s="10"/>
      <c r="Q379" s="16">
        <f t="shared" si="8"/>
        <v>5</v>
      </c>
      <c r="R379" s="14" t="s">
        <v>16</v>
      </c>
    </row>
    <row r="380" spans="1:21" x14ac:dyDescent="0.2">
      <c r="A380" s="8" t="s">
        <v>671</v>
      </c>
      <c r="B380" s="10">
        <v>14</v>
      </c>
      <c r="C380" s="95"/>
      <c r="D380" s="10">
        <v>25</v>
      </c>
      <c r="E380" s="10">
        <v>189</v>
      </c>
      <c r="F380" s="10" t="s">
        <v>688</v>
      </c>
      <c r="G380" s="11" t="s">
        <v>14</v>
      </c>
      <c r="H380" s="10" t="s">
        <v>689</v>
      </c>
      <c r="I380" s="14"/>
      <c r="J380" s="14"/>
      <c r="K380" s="14"/>
      <c r="L380" s="14"/>
      <c r="M380" s="12"/>
      <c r="N380" s="12"/>
      <c r="O380" s="12"/>
      <c r="P380" s="10"/>
      <c r="Q380" s="16">
        <f t="shared" si="8"/>
        <v>0</v>
      </c>
      <c r="R380" s="23"/>
      <c r="U380">
        <v>2</v>
      </c>
    </row>
    <row r="381" spans="1:21" ht="15" hidden="1" customHeight="1" x14ac:dyDescent="0.2">
      <c r="A381" s="8" t="s">
        <v>671</v>
      </c>
      <c r="B381" s="10">
        <v>15</v>
      </c>
      <c r="C381" s="95"/>
      <c r="D381" s="10"/>
      <c r="E381" s="10">
        <v>131</v>
      </c>
      <c r="F381" s="10" t="s">
        <v>690</v>
      </c>
      <c r="G381" s="11" t="s">
        <v>14</v>
      </c>
      <c r="H381" s="10" t="s">
        <v>691</v>
      </c>
      <c r="I381" s="12" t="str">
        <f>'[7]Res_Ginástica Geral'!H375</f>
        <v>Apto</v>
      </c>
      <c r="J381" s="12">
        <f>'[7]Res_Ginástica Geral'!I375</f>
        <v>0</v>
      </c>
      <c r="K381" s="12">
        <f>'[7]Res_Ginástica Geral'!J375</f>
        <v>0</v>
      </c>
      <c r="L381" s="12">
        <f>'[7]Res_Ginástica Geral'!K375</f>
        <v>0</v>
      </c>
      <c r="M381" s="14" t="s">
        <v>16</v>
      </c>
      <c r="N381" s="12"/>
      <c r="O381" s="14" t="s">
        <v>16</v>
      </c>
      <c r="P381" s="10"/>
      <c r="Q381" s="16">
        <f t="shared" si="8"/>
        <v>6</v>
      </c>
      <c r="R381" s="14" t="s">
        <v>16</v>
      </c>
    </row>
    <row r="382" spans="1:21" ht="15" hidden="1" customHeight="1" x14ac:dyDescent="0.2">
      <c r="A382" s="8" t="s">
        <v>671</v>
      </c>
      <c r="B382" s="10">
        <v>16</v>
      </c>
      <c r="C382" s="95"/>
      <c r="D382" s="10"/>
      <c r="E382" s="17">
        <v>441</v>
      </c>
      <c r="F382" s="17" t="s">
        <v>692</v>
      </c>
      <c r="G382" s="18" t="s">
        <v>21</v>
      </c>
      <c r="H382" s="17" t="s">
        <v>693</v>
      </c>
      <c r="I382" s="20" t="str">
        <f>'[7]Res_Ginástica Geral'!H376</f>
        <v xml:space="preserve"> </v>
      </c>
      <c r="J382" s="20">
        <f>'[7]Res_Ginástica Geral'!I376</f>
        <v>0</v>
      </c>
      <c r="K382" s="20">
        <f>'[7]Res_Ginástica Geral'!J376</f>
        <v>0</v>
      </c>
      <c r="L382" s="20">
        <f>'[7]Res_Ginástica Geral'!K376</f>
        <v>0</v>
      </c>
      <c r="M382" s="22"/>
      <c r="N382" s="12"/>
      <c r="O382" s="22"/>
      <c r="P382" s="10"/>
      <c r="Q382" s="20">
        <f t="shared" si="8"/>
        <v>4</v>
      </c>
      <c r="R382" s="22"/>
    </row>
    <row r="383" spans="1:21" ht="15" hidden="1" customHeight="1" x14ac:dyDescent="0.2">
      <c r="A383" s="8" t="s">
        <v>671</v>
      </c>
      <c r="B383" s="10">
        <v>17</v>
      </c>
      <c r="C383" s="95"/>
      <c r="D383" s="10"/>
      <c r="E383" s="10">
        <v>98</v>
      </c>
      <c r="F383" s="10" t="s">
        <v>694</v>
      </c>
      <c r="G383" s="11" t="s">
        <v>14</v>
      </c>
      <c r="H383" s="10" t="s">
        <v>695</v>
      </c>
      <c r="I383" s="12" t="str">
        <f>'[7]Res_Ginástica Geral'!H377</f>
        <v>Apto</v>
      </c>
      <c r="J383" s="12">
        <f>'[7]Res_Ginástica Geral'!I377</f>
        <v>0</v>
      </c>
      <c r="K383" s="12">
        <f>'[7]Res_Ginástica Geral'!J377</f>
        <v>0</v>
      </c>
      <c r="L383" s="12">
        <f>'[7]Res_Ginástica Geral'!K377</f>
        <v>0</v>
      </c>
      <c r="M383" s="14" t="s">
        <v>16</v>
      </c>
      <c r="N383" s="12"/>
      <c r="O383" s="14" t="s">
        <v>16</v>
      </c>
      <c r="P383" s="10"/>
      <c r="Q383" s="16">
        <f t="shared" si="8"/>
        <v>6</v>
      </c>
      <c r="R383" s="14" t="s">
        <v>16</v>
      </c>
    </row>
    <row r="384" spans="1:21" x14ac:dyDescent="0.2">
      <c r="A384" s="8" t="s">
        <v>671</v>
      </c>
      <c r="B384" s="10">
        <v>18</v>
      </c>
      <c r="C384" s="95"/>
      <c r="D384" s="10">
        <v>26</v>
      </c>
      <c r="E384" s="10">
        <v>523</v>
      </c>
      <c r="F384" s="10" t="s">
        <v>241</v>
      </c>
      <c r="G384" s="11" t="s">
        <v>14</v>
      </c>
      <c r="H384" s="10" t="s">
        <v>242</v>
      </c>
      <c r="I384" s="14"/>
      <c r="J384" s="14"/>
      <c r="K384" s="14"/>
      <c r="L384" s="14"/>
      <c r="M384" s="12"/>
      <c r="N384" s="12"/>
      <c r="O384" s="12"/>
      <c r="P384" s="10"/>
      <c r="Q384" s="16">
        <f t="shared" si="8"/>
        <v>0</v>
      </c>
      <c r="R384" s="23"/>
      <c r="U384">
        <v>2</v>
      </c>
    </row>
    <row r="385" spans="1:21" ht="15" hidden="1" customHeight="1" x14ac:dyDescent="0.2">
      <c r="A385" s="8" t="s">
        <v>671</v>
      </c>
      <c r="B385" s="10">
        <v>19</v>
      </c>
      <c r="C385" s="95"/>
      <c r="D385" s="10"/>
      <c r="E385" s="17">
        <v>624</v>
      </c>
      <c r="F385" s="17" t="s">
        <v>696</v>
      </c>
      <c r="G385" s="18" t="s">
        <v>21</v>
      </c>
      <c r="H385" s="17" t="s">
        <v>697</v>
      </c>
      <c r="I385" s="20" t="str">
        <f>'[7]Res_Ginástica Geral'!H379</f>
        <v xml:space="preserve"> </v>
      </c>
      <c r="J385" s="21"/>
      <c r="K385" s="21"/>
      <c r="L385" s="22"/>
      <c r="M385" s="12"/>
      <c r="N385" s="12"/>
      <c r="O385" s="12"/>
      <c r="P385" s="10"/>
      <c r="Q385" s="20">
        <f t="shared" si="8"/>
        <v>1</v>
      </c>
      <c r="R385" s="22"/>
    </row>
    <row r="386" spans="1:21" x14ac:dyDescent="0.2">
      <c r="A386" s="8" t="s">
        <v>671</v>
      </c>
      <c r="B386" s="10">
        <v>20</v>
      </c>
      <c r="C386" s="95"/>
      <c r="D386" s="10">
        <v>27</v>
      </c>
      <c r="E386" s="10">
        <v>190</v>
      </c>
      <c r="F386" s="10" t="s">
        <v>698</v>
      </c>
      <c r="G386" s="11" t="s">
        <v>14</v>
      </c>
      <c r="H386" s="10" t="s">
        <v>699</v>
      </c>
      <c r="I386" s="14"/>
      <c r="J386" s="14"/>
      <c r="K386" s="14"/>
      <c r="L386" s="14"/>
      <c r="M386" s="15"/>
      <c r="N386" s="12"/>
      <c r="O386" s="12"/>
      <c r="P386" s="10"/>
      <c r="Q386" s="16">
        <f t="shared" si="8"/>
        <v>0</v>
      </c>
      <c r="R386" s="23"/>
      <c r="U386">
        <v>2</v>
      </c>
    </row>
    <row r="387" spans="1:21" ht="15" hidden="1" customHeight="1" x14ac:dyDescent="0.2">
      <c r="A387" s="8" t="s">
        <v>671</v>
      </c>
      <c r="B387" s="10">
        <v>21</v>
      </c>
      <c r="C387" s="95"/>
      <c r="D387" s="10"/>
      <c r="E387" s="10">
        <v>97</v>
      </c>
      <c r="F387" s="10" t="s">
        <v>700</v>
      </c>
      <c r="G387" s="11" t="s">
        <v>14</v>
      </c>
      <c r="H387" s="10" t="s">
        <v>701</v>
      </c>
      <c r="I387" s="12" t="str">
        <f>'[7]Res_Ginástica Geral'!H297</f>
        <v>Inapto</v>
      </c>
      <c r="J387" s="13" t="str">
        <f>'[7]Res_Atletismo Geral'!H297</f>
        <v>Apto</v>
      </c>
      <c r="K387" s="13" t="str">
        <f>'[7]Res_Natação Geral'!H297</f>
        <v>Apto</v>
      </c>
      <c r="L387" s="14" t="s">
        <v>16</v>
      </c>
      <c r="M387" s="14" t="s">
        <v>16</v>
      </c>
      <c r="N387" s="12"/>
      <c r="O387" s="12"/>
      <c r="P387" s="10"/>
      <c r="Q387" s="16">
        <f t="shared" si="8"/>
        <v>5</v>
      </c>
      <c r="R387" s="14" t="s">
        <v>17</v>
      </c>
      <c r="U387">
        <v>1</v>
      </c>
    </row>
    <row r="388" spans="1:21" ht="15" hidden="1" customHeight="1" x14ac:dyDescent="0.2">
      <c r="A388" s="8" t="s">
        <v>671</v>
      </c>
      <c r="B388" s="10">
        <v>22</v>
      </c>
      <c r="C388" s="95"/>
      <c r="D388" s="10"/>
      <c r="E388" s="17">
        <v>423</v>
      </c>
      <c r="F388" s="17" t="s">
        <v>702</v>
      </c>
      <c r="G388" s="18" t="s">
        <v>21</v>
      </c>
      <c r="H388" s="17" t="s">
        <v>703</v>
      </c>
      <c r="I388" s="20" t="str">
        <f>'[7]Res_Ginástica Geral'!H382</f>
        <v xml:space="preserve"> </v>
      </c>
      <c r="J388" s="21"/>
      <c r="K388" s="21"/>
      <c r="L388" s="22"/>
      <c r="M388" s="22"/>
      <c r="N388" s="12"/>
      <c r="O388" s="22"/>
      <c r="P388" s="10"/>
      <c r="Q388" s="20">
        <f t="shared" si="8"/>
        <v>1</v>
      </c>
      <c r="R388" s="22"/>
    </row>
    <row r="389" spans="1:21" x14ac:dyDescent="0.2">
      <c r="A389" s="8" t="s">
        <v>671</v>
      </c>
      <c r="B389" s="10">
        <v>23</v>
      </c>
      <c r="C389" s="95"/>
      <c r="D389" s="10">
        <v>28</v>
      </c>
      <c r="E389" s="10">
        <v>486</v>
      </c>
      <c r="F389" s="10" t="s">
        <v>704</v>
      </c>
      <c r="G389" s="11" t="s">
        <v>14</v>
      </c>
      <c r="H389" s="10" t="s">
        <v>705</v>
      </c>
      <c r="I389" s="14"/>
      <c r="J389" s="14"/>
      <c r="K389" s="14"/>
      <c r="L389" s="15"/>
      <c r="M389" s="15"/>
      <c r="N389" s="12"/>
      <c r="O389" s="15"/>
      <c r="P389" s="10"/>
      <c r="Q389" s="16">
        <f t="shared" si="8"/>
        <v>0</v>
      </c>
      <c r="R389" s="14"/>
      <c r="U389">
        <v>2</v>
      </c>
    </row>
    <row r="390" spans="1:21" ht="15" hidden="1" customHeight="1" x14ac:dyDescent="0.2">
      <c r="A390" s="8" t="s">
        <v>671</v>
      </c>
      <c r="B390" s="10">
        <v>24</v>
      </c>
      <c r="C390" s="95"/>
      <c r="D390" s="10"/>
      <c r="E390" s="10">
        <v>165</v>
      </c>
      <c r="F390" s="10" t="s">
        <v>706</v>
      </c>
      <c r="G390" s="11" t="s">
        <v>14</v>
      </c>
      <c r="H390" s="10" t="s">
        <v>707</v>
      </c>
      <c r="I390" s="12" t="str">
        <f>'[7]Res_Ginástica Geral'!H473</f>
        <v>Apto</v>
      </c>
      <c r="J390" s="13" t="str">
        <f>'[7]Res_Atletismo Geral'!H473</f>
        <v>Inapto</v>
      </c>
      <c r="K390" s="13" t="str">
        <f>'[7]Res_Natação Geral'!H473</f>
        <v>Apto</v>
      </c>
      <c r="L390" s="15"/>
      <c r="M390" s="14" t="s">
        <v>16</v>
      </c>
      <c r="N390" s="12"/>
      <c r="O390" s="15"/>
      <c r="P390" s="10"/>
      <c r="Q390" s="16">
        <f t="shared" si="8"/>
        <v>4</v>
      </c>
      <c r="R390" s="14" t="s">
        <v>17</v>
      </c>
      <c r="U390">
        <v>1</v>
      </c>
    </row>
    <row r="391" spans="1:21" ht="15" hidden="1" customHeight="1" x14ac:dyDescent="0.2">
      <c r="A391" s="8" t="s">
        <v>671</v>
      </c>
      <c r="B391" s="10">
        <v>25</v>
      </c>
      <c r="C391" s="95"/>
      <c r="D391" s="10"/>
      <c r="E391" s="10">
        <v>602</v>
      </c>
      <c r="F391" s="10" t="s">
        <v>708</v>
      </c>
      <c r="G391" s="11" t="s">
        <v>14</v>
      </c>
      <c r="H391" s="10" t="s">
        <v>709</v>
      </c>
      <c r="I391" s="12" t="str">
        <f>'[7]Res_Ginástica Geral'!H385</f>
        <v>Apto</v>
      </c>
      <c r="J391" s="13" t="str">
        <f>'[7]Res_Atletismo Geral'!H385</f>
        <v>Apto</v>
      </c>
      <c r="K391" s="13" t="str">
        <f>'[7]Res_Natação Geral'!H385</f>
        <v>Apto</v>
      </c>
      <c r="L391" s="15"/>
      <c r="M391" s="14" t="s">
        <v>16</v>
      </c>
      <c r="N391" s="12"/>
      <c r="O391" s="14" t="s">
        <v>16</v>
      </c>
      <c r="P391" s="10"/>
      <c r="Q391" s="16">
        <f t="shared" si="8"/>
        <v>5</v>
      </c>
      <c r="R391" s="14" t="s">
        <v>16</v>
      </c>
    </row>
    <row r="392" spans="1:21" ht="15" hidden="1" customHeight="1" x14ac:dyDescent="0.2">
      <c r="A392" s="8" t="s">
        <v>671</v>
      </c>
      <c r="B392" s="10">
        <v>26</v>
      </c>
      <c r="C392" s="95"/>
      <c r="D392" s="10"/>
      <c r="E392" s="17">
        <v>479</v>
      </c>
      <c r="F392" s="17" t="s">
        <v>710</v>
      </c>
      <c r="G392" s="18" t="s">
        <v>21</v>
      </c>
      <c r="H392" s="17" t="s">
        <v>711</v>
      </c>
      <c r="I392" s="20" t="str">
        <f>'[7]Res_Ginástica Geral'!H386</f>
        <v xml:space="preserve"> </v>
      </c>
      <c r="J392" s="21"/>
      <c r="K392" s="21"/>
      <c r="L392" s="22"/>
      <c r="M392" s="22"/>
      <c r="N392" s="12"/>
      <c r="O392" s="22"/>
      <c r="P392" s="10"/>
      <c r="Q392" s="20">
        <f t="shared" si="8"/>
        <v>1</v>
      </c>
      <c r="R392" s="22"/>
    </row>
    <row r="393" spans="1:21" ht="15" hidden="1" customHeight="1" x14ac:dyDescent="0.2">
      <c r="A393" s="8" t="s">
        <v>671</v>
      </c>
      <c r="B393" s="10">
        <v>27</v>
      </c>
      <c r="C393" s="95"/>
      <c r="D393" s="10"/>
      <c r="E393" s="10">
        <v>198</v>
      </c>
      <c r="F393" s="10" t="s">
        <v>712</v>
      </c>
      <c r="G393" s="11" t="s">
        <v>14</v>
      </c>
      <c r="H393" s="10" t="s">
        <v>713</v>
      </c>
      <c r="I393" s="12" t="str">
        <f>'[7]Res_Ginástica Geral'!H299</f>
        <v>Apto</v>
      </c>
      <c r="J393" s="13" t="str">
        <f>'[7]Res_Atletismo Geral'!H299</f>
        <v>Apto</v>
      </c>
      <c r="K393" s="13" t="str">
        <f>'[7]Res_Natação Geral'!H299</f>
        <v>Inapto</v>
      </c>
      <c r="L393" s="14" t="s">
        <v>17</v>
      </c>
      <c r="M393" s="14" t="s">
        <v>16</v>
      </c>
      <c r="N393" s="12"/>
      <c r="O393" s="15"/>
      <c r="P393" s="10"/>
      <c r="Q393" s="16">
        <f t="shared" si="8"/>
        <v>5</v>
      </c>
      <c r="R393" s="14" t="s">
        <v>17</v>
      </c>
      <c r="U393">
        <v>1</v>
      </c>
    </row>
    <row r="394" spans="1:21" ht="15" hidden="1" customHeight="1" x14ac:dyDescent="0.2">
      <c r="A394" s="8" t="s">
        <v>671</v>
      </c>
      <c r="B394" s="10">
        <v>28</v>
      </c>
      <c r="C394" s="95"/>
      <c r="D394" s="10"/>
      <c r="E394" s="10">
        <v>171</v>
      </c>
      <c r="F394" s="10" t="s">
        <v>714</v>
      </c>
      <c r="G394" s="11" t="s">
        <v>14</v>
      </c>
      <c r="H394" s="10" t="s">
        <v>715</v>
      </c>
      <c r="I394" s="12" t="str">
        <f>'[7]Res_Ginástica Geral'!H388</f>
        <v>Apto</v>
      </c>
      <c r="J394" s="13" t="str">
        <f>'[7]Res_Atletismo Geral'!H388</f>
        <v>Apto</v>
      </c>
      <c r="K394" s="13" t="str">
        <f>'[7]Res_Natação Geral'!H388</f>
        <v>Apto</v>
      </c>
      <c r="L394" s="15"/>
      <c r="M394" s="14" t="s">
        <v>16</v>
      </c>
      <c r="N394" s="12"/>
      <c r="O394" s="14" t="s">
        <v>16</v>
      </c>
      <c r="P394" s="10"/>
      <c r="Q394" s="16">
        <f t="shared" si="8"/>
        <v>5</v>
      </c>
      <c r="R394" s="14" t="s">
        <v>16</v>
      </c>
    </row>
    <row r="395" spans="1:21" ht="15" hidden="1" customHeight="1" x14ac:dyDescent="0.2">
      <c r="A395" s="8" t="s">
        <v>671</v>
      </c>
      <c r="B395" s="10">
        <v>29</v>
      </c>
      <c r="C395" s="95"/>
      <c r="D395" s="10"/>
      <c r="E395" s="10">
        <v>260</v>
      </c>
      <c r="F395" s="10" t="s">
        <v>716</v>
      </c>
      <c r="G395" s="11" t="s">
        <v>14</v>
      </c>
      <c r="H395" s="10" t="s">
        <v>717</v>
      </c>
      <c r="I395" s="12" t="str">
        <f>'[7]Res_Ginástica Geral'!H389</f>
        <v>Apto</v>
      </c>
      <c r="J395" s="13" t="str">
        <f>'[7]Res_Atletismo Geral'!H389</f>
        <v>Apto</v>
      </c>
      <c r="K395" s="13" t="str">
        <f>'[7]Res_Natação Geral'!H389</f>
        <v>Apto</v>
      </c>
      <c r="L395" s="15"/>
      <c r="M395" s="14" t="s">
        <v>16</v>
      </c>
      <c r="N395" s="12"/>
      <c r="O395" s="14" t="s">
        <v>16</v>
      </c>
      <c r="P395" s="10"/>
      <c r="Q395" s="16">
        <f t="shared" si="8"/>
        <v>5</v>
      </c>
      <c r="R395" s="14" t="s">
        <v>16</v>
      </c>
    </row>
    <row r="396" spans="1:21" ht="15" hidden="1" customHeight="1" x14ac:dyDescent="0.2">
      <c r="A396" s="8" t="s">
        <v>671</v>
      </c>
      <c r="B396" s="10">
        <v>30</v>
      </c>
      <c r="C396" s="95"/>
      <c r="D396" s="10"/>
      <c r="E396" s="10">
        <v>626</v>
      </c>
      <c r="F396" s="10" t="s">
        <v>718</v>
      </c>
      <c r="G396" s="11" t="s">
        <v>14</v>
      </c>
      <c r="H396" s="10" t="s">
        <v>719</v>
      </c>
      <c r="I396" s="12" t="str">
        <f>'[7]Res_Ginástica Geral'!H390</f>
        <v>Apto</v>
      </c>
      <c r="J396" s="13" t="str">
        <f>'[7]Res_Atletismo Geral'!H390</f>
        <v>Apto</v>
      </c>
      <c r="K396" s="13" t="str">
        <f>'[7]Res_Natação Geral'!H390</f>
        <v>Apto</v>
      </c>
      <c r="L396" s="15"/>
      <c r="M396" s="14" t="s">
        <v>16</v>
      </c>
      <c r="N396" s="12"/>
      <c r="O396" s="14" t="s">
        <v>16</v>
      </c>
      <c r="P396" s="10"/>
      <c r="Q396" s="16">
        <f t="shared" si="8"/>
        <v>5</v>
      </c>
      <c r="R396" s="14" t="s">
        <v>16</v>
      </c>
    </row>
    <row r="397" spans="1:21" ht="15" hidden="1" customHeight="1" x14ac:dyDescent="0.2">
      <c r="A397" s="8" t="s">
        <v>671</v>
      </c>
      <c r="B397" s="10">
        <v>31</v>
      </c>
      <c r="C397" s="95"/>
      <c r="D397" s="10"/>
      <c r="E397" s="10">
        <v>96</v>
      </c>
      <c r="F397" s="10" t="s">
        <v>720</v>
      </c>
      <c r="G397" s="11" t="s">
        <v>14</v>
      </c>
      <c r="H397" s="10" t="s">
        <v>721</v>
      </c>
      <c r="I397" s="12" t="str">
        <f>'[7]Res_Ginástica Geral'!H300</f>
        <v>Apto</v>
      </c>
      <c r="J397" s="13" t="str">
        <f>'[7]Res_Atletismo Geral'!H300</f>
        <v>Inapto</v>
      </c>
      <c r="K397" s="13" t="str">
        <f>'[7]Res_Natação Geral'!H300</f>
        <v>Apto</v>
      </c>
      <c r="L397" s="14" t="s">
        <v>16</v>
      </c>
      <c r="M397" s="14" t="s">
        <v>16</v>
      </c>
      <c r="N397" s="12"/>
      <c r="O397" s="15"/>
      <c r="P397" s="10"/>
      <c r="Q397" s="16">
        <f t="shared" si="8"/>
        <v>5</v>
      </c>
      <c r="R397" s="14" t="s">
        <v>17</v>
      </c>
      <c r="U397">
        <v>1</v>
      </c>
    </row>
    <row r="398" spans="1:21" ht="15" hidden="1" customHeight="1" x14ac:dyDescent="0.2">
      <c r="A398" s="8" t="s">
        <v>671</v>
      </c>
      <c r="B398" s="10">
        <v>32</v>
      </c>
      <c r="C398" s="95"/>
      <c r="D398" s="10"/>
      <c r="E398" s="10">
        <v>125</v>
      </c>
      <c r="F398" s="10" t="s">
        <v>722</v>
      </c>
      <c r="G398" s="11" t="s">
        <v>14</v>
      </c>
      <c r="H398" s="10" t="s">
        <v>723</v>
      </c>
      <c r="I398" s="12" t="str">
        <f>'[7]Res_Ginástica Geral'!H392</f>
        <v>Apto</v>
      </c>
      <c r="J398" s="13" t="str">
        <f>'[7]Res_Atletismo Geral'!H392</f>
        <v>Apto</v>
      </c>
      <c r="K398" s="13" t="str">
        <f>'[7]Res_Natação Geral'!H392</f>
        <v>Apto</v>
      </c>
      <c r="L398" s="15"/>
      <c r="M398" s="14" t="s">
        <v>16</v>
      </c>
      <c r="N398" s="12"/>
      <c r="O398" s="14" t="s">
        <v>16</v>
      </c>
      <c r="P398" s="10"/>
      <c r="Q398" s="16">
        <f t="shared" si="8"/>
        <v>5</v>
      </c>
      <c r="R398" s="14" t="s">
        <v>16</v>
      </c>
    </row>
    <row r="399" spans="1:21" ht="15" hidden="1" customHeight="1" x14ac:dyDescent="0.2">
      <c r="A399" s="8" t="s">
        <v>671</v>
      </c>
      <c r="B399" s="10">
        <v>33</v>
      </c>
      <c r="C399" s="95"/>
      <c r="D399" s="10"/>
      <c r="E399" s="10">
        <v>364</v>
      </c>
      <c r="F399" s="10" t="s">
        <v>724</v>
      </c>
      <c r="G399" s="11" t="s">
        <v>14</v>
      </c>
      <c r="H399" s="10" t="s">
        <v>725</v>
      </c>
      <c r="I399" s="12" t="str">
        <f>'[7]Res_Ginástica Geral'!H393</f>
        <v>Apto</v>
      </c>
      <c r="J399" s="13" t="str">
        <f>'[7]Res_Atletismo Geral'!H393</f>
        <v>Apto</v>
      </c>
      <c r="K399" s="13" t="str">
        <f>'[7]Res_Natação Geral'!H393</f>
        <v>Apto</v>
      </c>
      <c r="L399" s="15"/>
      <c r="M399" s="14" t="s">
        <v>16</v>
      </c>
      <c r="N399" s="12"/>
      <c r="O399" s="14" t="s">
        <v>16</v>
      </c>
      <c r="P399" s="10"/>
      <c r="Q399" s="16">
        <f t="shared" si="8"/>
        <v>5</v>
      </c>
      <c r="R399" s="14" t="s">
        <v>16</v>
      </c>
    </row>
    <row r="400" spans="1:21" ht="15" hidden="1" customHeight="1" x14ac:dyDescent="0.2">
      <c r="A400" s="8" t="s">
        <v>671</v>
      </c>
      <c r="B400" s="10">
        <v>34</v>
      </c>
      <c r="C400" s="95"/>
      <c r="D400" s="10"/>
      <c r="E400" s="10">
        <v>202</v>
      </c>
      <c r="F400" s="10" t="s">
        <v>726</v>
      </c>
      <c r="G400" s="11" t="s">
        <v>14</v>
      </c>
      <c r="H400" s="10" t="s">
        <v>727</v>
      </c>
      <c r="I400" s="12" t="str">
        <f>'[7]Res_Ginástica Geral'!H301</f>
        <v>Apto</v>
      </c>
      <c r="J400" s="13" t="str">
        <f>'[7]Res_Atletismo Geral'!H301</f>
        <v>Apto</v>
      </c>
      <c r="K400" s="13" t="str">
        <f>'[7]Res_Natação Geral'!H301</f>
        <v>Inapto</v>
      </c>
      <c r="L400" s="14" t="s">
        <v>16</v>
      </c>
      <c r="M400" s="14" t="s">
        <v>16</v>
      </c>
      <c r="N400" s="12"/>
      <c r="O400" s="15"/>
      <c r="P400" s="10"/>
      <c r="Q400" s="16">
        <f t="shared" si="8"/>
        <v>5</v>
      </c>
      <c r="R400" s="14" t="s">
        <v>17</v>
      </c>
      <c r="U400">
        <v>1</v>
      </c>
    </row>
    <row r="401" spans="1:21" ht="15" hidden="1" customHeight="1" x14ac:dyDescent="0.2">
      <c r="A401" s="8" t="s">
        <v>671</v>
      </c>
      <c r="B401" s="10">
        <v>35</v>
      </c>
      <c r="C401" s="95"/>
      <c r="D401" s="10"/>
      <c r="E401" s="10">
        <v>59</v>
      </c>
      <c r="F401" s="10" t="s">
        <v>728</v>
      </c>
      <c r="G401" s="11" t="s">
        <v>14</v>
      </c>
      <c r="H401" s="10" t="s">
        <v>729</v>
      </c>
      <c r="I401" s="12" t="str">
        <f>'[7]Res_Ginástica Geral'!H395</f>
        <v>Inapto</v>
      </c>
      <c r="J401" s="13" t="str">
        <f>'[7]Res_Atletismo Geral'!H395</f>
        <v>Inapto</v>
      </c>
      <c r="K401" s="13" t="str">
        <f>'[7]Res_Natação Geral'!H395</f>
        <v>Inapto</v>
      </c>
      <c r="L401" s="15"/>
      <c r="M401" s="14" t="s">
        <v>16</v>
      </c>
      <c r="N401" s="12"/>
      <c r="O401" s="14" t="s">
        <v>16</v>
      </c>
      <c r="P401" s="10"/>
      <c r="Q401" s="16">
        <f t="shared" si="8"/>
        <v>5</v>
      </c>
      <c r="R401" s="14" t="s">
        <v>17</v>
      </c>
    </row>
    <row r="402" spans="1:21" ht="15" hidden="1" customHeight="1" x14ac:dyDescent="0.2">
      <c r="A402" s="8" t="s">
        <v>671</v>
      </c>
      <c r="B402" s="10">
        <v>36</v>
      </c>
      <c r="C402" s="95"/>
      <c r="D402" s="10"/>
      <c r="E402" s="10">
        <v>500</v>
      </c>
      <c r="F402" s="10" t="s">
        <v>730</v>
      </c>
      <c r="G402" s="11" t="s">
        <v>14</v>
      </c>
      <c r="H402" s="10" t="s">
        <v>731</v>
      </c>
      <c r="I402" s="12" t="str">
        <f>'[7]Res_Ginástica Geral'!H398</f>
        <v>Apto</v>
      </c>
      <c r="J402" s="13" t="str">
        <f>'[7]Res_Atletismo Geral'!H398</f>
        <v>Inapto</v>
      </c>
      <c r="K402" s="13" t="str">
        <f>'[7]Res_Natação Geral'!H398</f>
        <v>Apto</v>
      </c>
      <c r="L402" s="15"/>
      <c r="M402" s="14" t="s">
        <v>16</v>
      </c>
      <c r="N402" s="12"/>
      <c r="O402" s="14" t="s">
        <v>16</v>
      </c>
      <c r="P402" s="10"/>
      <c r="Q402" s="16">
        <f t="shared" si="8"/>
        <v>5</v>
      </c>
      <c r="R402" s="14" t="s">
        <v>17</v>
      </c>
      <c r="U402">
        <v>1</v>
      </c>
    </row>
    <row r="403" spans="1:21" ht="15" hidden="1" customHeight="1" x14ac:dyDescent="0.2">
      <c r="A403" s="8" t="s">
        <v>671</v>
      </c>
      <c r="B403" s="10">
        <v>37</v>
      </c>
      <c r="C403" s="95"/>
      <c r="D403" s="10"/>
      <c r="E403" s="10">
        <v>234</v>
      </c>
      <c r="F403" s="10" t="s">
        <v>732</v>
      </c>
      <c r="G403" s="11" t="s">
        <v>14</v>
      </c>
      <c r="H403" s="10" t="s">
        <v>733</v>
      </c>
      <c r="I403" s="12" t="str">
        <f>'[7]Res_Ginástica Geral'!H397</f>
        <v>Apto</v>
      </c>
      <c r="J403" s="13" t="str">
        <f>'[7]Res_Atletismo Geral'!H397</f>
        <v>Apto</v>
      </c>
      <c r="K403" s="13" t="str">
        <f>'[7]Res_Natação Geral'!H397</f>
        <v>Apto</v>
      </c>
      <c r="L403" s="15"/>
      <c r="M403" s="14" t="s">
        <v>16</v>
      </c>
      <c r="N403" s="12"/>
      <c r="O403" s="14" t="s">
        <v>16</v>
      </c>
      <c r="P403" s="10"/>
      <c r="Q403" s="16">
        <f t="shared" si="8"/>
        <v>5</v>
      </c>
      <c r="R403" s="14" t="s">
        <v>16</v>
      </c>
    </row>
    <row r="404" spans="1:21" ht="15" hidden="1" customHeight="1" x14ac:dyDescent="0.2">
      <c r="A404" s="8" t="s">
        <v>671</v>
      </c>
      <c r="B404" s="10">
        <v>38</v>
      </c>
      <c r="C404" s="95"/>
      <c r="D404" s="10"/>
      <c r="E404" s="10">
        <v>465</v>
      </c>
      <c r="F404" s="10" t="s">
        <v>734</v>
      </c>
      <c r="G404" s="11" t="s">
        <v>14</v>
      </c>
      <c r="H404" s="10" t="s">
        <v>735</v>
      </c>
      <c r="I404" s="12" t="str">
        <f>'[7]Res_Ginástica Geral'!H474</f>
        <v>Apto</v>
      </c>
      <c r="J404" s="13" t="str">
        <f>'[7]Res_Atletismo Geral'!H474</f>
        <v>Inapto</v>
      </c>
      <c r="K404" s="13" t="str">
        <f>'[7]Res_Natação Geral'!H474</f>
        <v>Apto</v>
      </c>
      <c r="L404" s="15"/>
      <c r="M404" s="14" t="s">
        <v>16</v>
      </c>
      <c r="N404" s="12"/>
      <c r="O404" s="15"/>
      <c r="P404" s="10"/>
      <c r="Q404" s="16">
        <f t="shared" si="8"/>
        <v>4</v>
      </c>
      <c r="R404" s="14" t="s">
        <v>17</v>
      </c>
      <c r="U404">
        <v>1</v>
      </c>
    </row>
    <row r="405" spans="1:21" ht="15" hidden="1" customHeight="1" x14ac:dyDescent="0.2">
      <c r="A405" s="8" t="s">
        <v>671</v>
      </c>
      <c r="B405" s="10">
        <v>39</v>
      </c>
      <c r="C405" s="95"/>
      <c r="D405" s="10"/>
      <c r="E405" s="10">
        <v>354</v>
      </c>
      <c r="F405" s="10" t="s">
        <v>736</v>
      </c>
      <c r="G405" s="11" t="s">
        <v>14</v>
      </c>
      <c r="H405" s="10" t="s">
        <v>737</v>
      </c>
      <c r="I405" s="12" t="str">
        <f>'[7]Res_Ginástica Geral'!H399</f>
        <v>Apto</v>
      </c>
      <c r="J405" s="13" t="str">
        <f>'[7]Res_Atletismo Geral'!H399</f>
        <v>Apto</v>
      </c>
      <c r="K405" s="13" t="str">
        <f>'[7]Res_Natação Geral'!H399</f>
        <v>Apto</v>
      </c>
      <c r="L405" s="15"/>
      <c r="M405" s="14" t="s">
        <v>16</v>
      </c>
      <c r="N405" s="12"/>
      <c r="O405" s="14" t="s">
        <v>16</v>
      </c>
      <c r="P405" s="10"/>
      <c r="Q405" s="16">
        <f t="shared" si="8"/>
        <v>5</v>
      </c>
      <c r="R405" s="14" t="s">
        <v>16</v>
      </c>
    </row>
    <row r="406" spans="1:21" ht="15" hidden="1" customHeight="1" x14ac:dyDescent="0.2">
      <c r="A406" s="8" t="s">
        <v>671</v>
      </c>
      <c r="B406" s="10">
        <v>40</v>
      </c>
      <c r="C406" s="95"/>
      <c r="D406" s="10"/>
      <c r="E406" s="10">
        <v>286</v>
      </c>
      <c r="F406" s="10" t="s">
        <v>738</v>
      </c>
      <c r="G406" s="11" t="s">
        <v>14</v>
      </c>
      <c r="H406" s="10" t="s">
        <v>739</v>
      </c>
      <c r="I406" s="12" t="str">
        <f>'[7]Res_Ginástica Geral'!H400</f>
        <v>Apto</v>
      </c>
      <c r="J406" s="13" t="str">
        <f>'[7]Res_Atletismo Geral'!H400</f>
        <v>Apto</v>
      </c>
      <c r="K406" s="13" t="str">
        <f>'[7]Res_Natação Geral'!H400</f>
        <v>Apto</v>
      </c>
      <c r="L406" s="15"/>
      <c r="M406" s="14" t="s">
        <v>16</v>
      </c>
      <c r="N406" s="12"/>
      <c r="O406" s="14" t="s">
        <v>16</v>
      </c>
      <c r="P406" s="10"/>
      <c r="Q406" s="16">
        <f t="shared" si="8"/>
        <v>5</v>
      </c>
      <c r="R406" s="14" t="s">
        <v>16</v>
      </c>
    </row>
    <row r="407" spans="1:21" ht="15" hidden="1" customHeight="1" x14ac:dyDescent="0.2">
      <c r="A407" s="8" t="s">
        <v>671</v>
      </c>
      <c r="B407" s="10">
        <v>41</v>
      </c>
      <c r="C407" s="95"/>
      <c r="D407" s="10"/>
      <c r="E407" s="10">
        <v>369</v>
      </c>
      <c r="F407" s="10" t="s">
        <v>740</v>
      </c>
      <c r="G407" s="38" t="s">
        <v>197</v>
      </c>
      <c r="H407" s="10" t="s">
        <v>741</v>
      </c>
      <c r="I407" s="12" t="str">
        <f>'[7]Res_Ginástica Geral'!H401</f>
        <v>Apto</v>
      </c>
      <c r="J407" s="13" t="str">
        <f>'[7]Res_Atletismo Geral'!H401</f>
        <v>Apto</v>
      </c>
      <c r="K407" s="13" t="str">
        <f>'[7]Res_Natação Geral'!H401</f>
        <v>Apto</v>
      </c>
      <c r="L407" s="15"/>
      <c r="M407" s="14" t="s">
        <v>16</v>
      </c>
      <c r="N407" s="12"/>
      <c r="O407" s="14" t="s">
        <v>16</v>
      </c>
      <c r="P407" s="10"/>
      <c r="Q407" s="16">
        <f t="shared" si="8"/>
        <v>5</v>
      </c>
      <c r="R407" s="14" t="s">
        <v>16</v>
      </c>
    </row>
    <row r="408" spans="1:21" ht="15" hidden="1" customHeight="1" x14ac:dyDescent="0.2">
      <c r="A408" s="8" t="s">
        <v>671</v>
      </c>
      <c r="B408" s="10">
        <v>42</v>
      </c>
      <c r="C408" s="95"/>
      <c r="D408" s="10"/>
      <c r="E408" s="17">
        <v>517</v>
      </c>
      <c r="F408" s="17" t="s">
        <v>742</v>
      </c>
      <c r="G408" s="18" t="s">
        <v>21</v>
      </c>
      <c r="H408" s="17" t="s">
        <v>743</v>
      </c>
      <c r="I408" s="20" t="str">
        <f>'[7]Res_Ginástica Geral'!H402</f>
        <v xml:space="preserve"> </v>
      </c>
      <c r="J408" s="21"/>
      <c r="K408" s="21"/>
      <c r="L408" s="22"/>
      <c r="M408" s="22"/>
      <c r="N408" s="12"/>
      <c r="O408" s="22"/>
      <c r="P408" s="10"/>
      <c r="Q408" s="20">
        <f t="shared" si="8"/>
        <v>1</v>
      </c>
      <c r="R408" s="22"/>
    </row>
    <row r="409" spans="1:21" ht="15" hidden="1" customHeight="1" x14ac:dyDescent="0.2">
      <c r="A409" s="8" t="s">
        <v>671</v>
      </c>
      <c r="B409" s="10">
        <v>43</v>
      </c>
      <c r="C409" s="95"/>
      <c r="D409" s="10"/>
      <c r="E409" s="43">
        <v>520</v>
      </c>
      <c r="F409" s="10" t="s">
        <v>742</v>
      </c>
      <c r="G409" s="11" t="s">
        <v>14</v>
      </c>
      <c r="H409" s="10" t="s">
        <v>743</v>
      </c>
      <c r="I409" s="12" t="str">
        <f>'[7]Res_Ginástica Geral'!H403</f>
        <v>Apto</v>
      </c>
      <c r="J409" s="13" t="str">
        <f>'[7]Res_Atletismo Geral'!H403</f>
        <v>Apto</v>
      </c>
      <c r="K409" s="13" t="str">
        <f>'[7]Res_Natação Geral'!H403</f>
        <v>Apto</v>
      </c>
      <c r="L409" s="15"/>
      <c r="M409" s="14" t="s">
        <v>16</v>
      </c>
      <c r="N409" s="12"/>
      <c r="O409" s="14" t="s">
        <v>16</v>
      </c>
      <c r="P409" s="10"/>
      <c r="Q409" s="16">
        <f t="shared" si="8"/>
        <v>5</v>
      </c>
      <c r="R409" s="14" t="s">
        <v>16</v>
      </c>
    </row>
    <row r="410" spans="1:21" ht="15" hidden="1" customHeight="1" x14ac:dyDescent="0.2">
      <c r="A410" s="8" t="s">
        <v>671</v>
      </c>
      <c r="B410" s="10">
        <v>44</v>
      </c>
      <c r="C410" s="95"/>
      <c r="D410" s="10"/>
      <c r="E410" s="10">
        <v>72</v>
      </c>
      <c r="F410" s="10" t="s">
        <v>744</v>
      </c>
      <c r="G410" s="11" t="s">
        <v>14</v>
      </c>
      <c r="H410" s="10" t="s">
        <v>745</v>
      </c>
      <c r="I410" s="12" t="str">
        <f>'[7]Res_Ginástica Geral'!H404</f>
        <v>Apto</v>
      </c>
      <c r="J410" s="13" t="str">
        <f>'[7]Res_Atletismo Geral'!H404</f>
        <v>Apto</v>
      </c>
      <c r="K410" s="13" t="str">
        <f>'[7]Res_Natação Geral'!H404</f>
        <v>Apto</v>
      </c>
      <c r="L410" s="15"/>
      <c r="M410" s="14" t="s">
        <v>16</v>
      </c>
      <c r="N410" s="12"/>
      <c r="O410" s="14" t="s">
        <v>16</v>
      </c>
      <c r="P410" s="10"/>
      <c r="Q410" s="16">
        <f t="shared" si="8"/>
        <v>5</v>
      </c>
      <c r="R410" s="14" t="s">
        <v>16</v>
      </c>
      <c r="S410" s="26" t="s">
        <v>671</v>
      </c>
    </row>
    <row r="411" spans="1:21" ht="16" hidden="1" customHeight="1" x14ac:dyDescent="0.2">
      <c r="A411" s="8" t="s">
        <v>671</v>
      </c>
      <c r="B411" s="10">
        <v>45</v>
      </c>
      <c r="C411" s="95"/>
      <c r="D411" s="10"/>
      <c r="E411" s="10">
        <v>261</v>
      </c>
      <c r="F411" s="10" t="s">
        <v>746</v>
      </c>
      <c r="G411" s="11" t="s">
        <v>14</v>
      </c>
      <c r="H411" s="10" t="s">
        <v>747</v>
      </c>
      <c r="I411" s="12" t="str">
        <f>'[7]Res_Ginástica Geral'!H405</f>
        <v>Apto</v>
      </c>
      <c r="J411" s="13" t="str">
        <f>'[7]Res_Atletismo Geral'!H405</f>
        <v>Apto</v>
      </c>
      <c r="K411" s="13" t="str">
        <f>'[7]Res_Natação Geral'!H405</f>
        <v>Apto</v>
      </c>
      <c r="L411" s="15"/>
      <c r="M411" s="14" t="s">
        <v>16</v>
      </c>
      <c r="N411" s="12"/>
      <c r="O411" s="14" t="s">
        <v>16</v>
      </c>
      <c r="P411" s="10"/>
      <c r="Q411" s="16">
        <f t="shared" si="8"/>
        <v>5</v>
      </c>
      <c r="R411" s="14" t="s">
        <v>16</v>
      </c>
      <c r="S411" s="26">
        <f>COUNTA(Q367:Q412)</f>
        <v>46</v>
      </c>
      <c r="T411" s="44">
        <f>(46-6)</f>
        <v>40</v>
      </c>
    </row>
    <row r="412" spans="1:21" ht="15" hidden="1" customHeight="1" x14ac:dyDescent="0.2">
      <c r="A412" s="8" t="s">
        <v>671</v>
      </c>
      <c r="B412" s="10">
        <v>46</v>
      </c>
      <c r="C412" s="95"/>
      <c r="D412" s="10"/>
      <c r="E412" s="10">
        <v>143</v>
      </c>
      <c r="F412" s="10" t="s">
        <v>748</v>
      </c>
      <c r="G412" s="11" t="s">
        <v>14</v>
      </c>
      <c r="H412" s="10" t="s">
        <v>749</v>
      </c>
      <c r="I412" s="12" t="str">
        <f>'[7]Res_Ginástica Geral'!H406</f>
        <v>Apto</v>
      </c>
      <c r="J412" s="13" t="str">
        <f>'[7]Res_Atletismo Geral'!H406</f>
        <v>Apto</v>
      </c>
      <c r="K412" s="13" t="str">
        <f>'[7]Res_Natação Geral'!H406</f>
        <v>Apto</v>
      </c>
      <c r="L412" s="15"/>
      <c r="M412" s="14" t="s">
        <v>16</v>
      </c>
      <c r="N412" s="12"/>
      <c r="O412" s="14" t="s">
        <v>16</v>
      </c>
      <c r="P412" s="10"/>
      <c r="Q412" s="16">
        <f t="shared" si="8"/>
        <v>5</v>
      </c>
      <c r="R412" s="14" t="s">
        <v>16</v>
      </c>
      <c r="S412" s="26" t="s">
        <v>750</v>
      </c>
    </row>
    <row r="413" spans="1:21" ht="16" hidden="1" customHeight="1" x14ac:dyDescent="0.2">
      <c r="A413" s="28"/>
      <c r="B413" s="28"/>
      <c r="C413" s="95"/>
      <c r="D413" s="10"/>
      <c r="E413" s="28"/>
      <c r="F413" s="28"/>
      <c r="G413" s="29"/>
      <c r="H413" s="28"/>
      <c r="I413" s="30" t="s">
        <v>8</v>
      </c>
      <c r="J413" s="30" t="s">
        <v>87</v>
      </c>
      <c r="K413" s="30" t="s">
        <v>88</v>
      </c>
      <c r="L413" s="30" t="s">
        <v>89</v>
      </c>
      <c r="M413" s="31" t="s">
        <v>90</v>
      </c>
      <c r="N413" s="12"/>
      <c r="O413" s="30" t="s">
        <v>92</v>
      </c>
      <c r="P413" s="10"/>
      <c r="Q413" s="30" t="s">
        <v>10</v>
      </c>
      <c r="R413" s="30" t="s">
        <v>93</v>
      </c>
      <c r="S413" s="26">
        <f>S411</f>
        <v>46</v>
      </c>
      <c r="T413" s="32">
        <f>T411</f>
        <v>40</v>
      </c>
    </row>
    <row r="414" spans="1:21" ht="15" hidden="1" customHeight="1" x14ac:dyDescent="0.2">
      <c r="A414" s="8" t="s">
        <v>751</v>
      </c>
      <c r="B414" s="9">
        <v>1</v>
      </c>
      <c r="C414" s="95"/>
      <c r="D414" s="10"/>
      <c r="E414" s="10">
        <v>132</v>
      </c>
      <c r="F414" s="10" t="s">
        <v>752</v>
      </c>
      <c r="G414" s="11" t="s">
        <v>14</v>
      </c>
      <c r="H414" s="10" t="s">
        <v>753</v>
      </c>
      <c r="I414" s="12" t="str">
        <f>'[7]Res_Ginástica Geral'!H475</f>
        <v>Apto</v>
      </c>
      <c r="J414" s="13" t="str">
        <f>'[7]Res_Atletismo Geral'!H475</f>
        <v>Inapto</v>
      </c>
      <c r="K414" s="13" t="str">
        <f>'[7]Res_Natação Geral'!H475</f>
        <v>Apto</v>
      </c>
      <c r="L414" s="15"/>
      <c r="M414" s="14" t="s">
        <v>16</v>
      </c>
      <c r="N414" s="12"/>
      <c r="O414" s="15"/>
      <c r="P414" s="10"/>
      <c r="Q414" s="16">
        <f t="shared" ref="Q414:Q455" si="9">COUNTA(I414:O414)</f>
        <v>4</v>
      </c>
      <c r="R414" s="14" t="s">
        <v>17</v>
      </c>
      <c r="U414">
        <v>1</v>
      </c>
    </row>
    <row r="415" spans="1:21" ht="15" hidden="1" customHeight="1" x14ac:dyDescent="0.2">
      <c r="A415" s="8" t="s">
        <v>751</v>
      </c>
      <c r="B415" s="9">
        <v>2</v>
      </c>
      <c r="C415" s="95"/>
      <c r="D415" s="10"/>
      <c r="E415" s="10">
        <v>176</v>
      </c>
      <c r="F415" s="10" t="s">
        <v>754</v>
      </c>
      <c r="G415" s="11" t="s">
        <v>14</v>
      </c>
      <c r="H415" s="10" t="s">
        <v>755</v>
      </c>
      <c r="I415" s="12" t="str">
        <f>'[7]Res_Ginástica Geral'!H409</f>
        <v>Apto</v>
      </c>
      <c r="J415" s="13" t="str">
        <f>'[7]Res_Atletismo Geral'!H409</f>
        <v>Apto</v>
      </c>
      <c r="K415" s="13" t="str">
        <f>'[7]Res_Natação Geral'!H409</f>
        <v>Apto</v>
      </c>
      <c r="L415" s="15"/>
      <c r="M415" s="14" t="s">
        <v>16</v>
      </c>
      <c r="N415" s="12"/>
      <c r="O415" s="15"/>
      <c r="P415" s="10"/>
      <c r="Q415" s="16">
        <f t="shared" si="9"/>
        <v>4</v>
      </c>
      <c r="R415" s="14" t="s">
        <v>16</v>
      </c>
    </row>
    <row r="416" spans="1:21" x14ac:dyDescent="0.2">
      <c r="A416" s="8" t="s">
        <v>751</v>
      </c>
      <c r="B416" s="9">
        <v>3</v>
      </c>
      <c r="C416" s="95"/>
      <c r="D416" s="10">
        <v>29</v>
      </c>
      <c r="E416" s="10">
        <v>381</v>
      </c>
      <c r="F416" s="10" t="s">
        <v>756</v>
      </c>
      <c r="G416" s="38" t="s">
        <v>197</v>
      </c>
      <c r="H416" s="10" t="s">
        <v>757</v>
      </c>
      <c r="I416" s="14"/>
      <c r="J416" s="14"/>
      <c r="K416" s="14"/>
      <c r="L416" s="14"/>
      <c r="M416" s="12"/>
      <c r="N416" s="12"/>
      <c r="O416" s="12"/>
      <c r="P416" s="10"/>
      <c r="Q416" s="16">
        <f t="shared" si="9"/>
        <v>0</v>
      </c>
      <c r="R416" s="23"/>
      <c r="U416">
        <v>2</v>
      </c>
    </row>
    <row r="417" spans="1:21" ht="15" hidden="1" customHeight="1" x14ac:dyDescent="0.2">
      <c r="A417" s="8" t="s">
        <v>751</v>
      </c>
      <c r="B417" s="9">
        <v>4</v>
      </c>
      <c r="C417" s="95"/>
      <c r="D417" s="10"/>
      <c r="E417" s="10">
        <v>457</v>
      </c>
      <c r="F417" s="10" t="s">
        <v>758</v>
      </c>
      <c r="G417" s="11" t="s">
        <v>14</v>
      </c>
      <c r="H417" s="10" t="s">
        <v>759</v>
      </c>
      <c r="I417" s="12" t="str">
        <f>'[7]Res_Ginástica Geral'!H411</f>
        <v>Apto</v>
      </c>
      <c r="J417" s="13" t="str">
        <f>'[7]Res_Atletismo Geral'!H411</f>
        <v>Apto</v>
      </c>
      <c r="K417" s="13" t="str">
        <f>'[7]Res_Natação Geral'!H411</f>
        <v>Apto</v>
      </c>
      <c r="L417" s="15"/>
      <c r="M417" s="14" t="s">
        <v>16</v>
      </c>
      <c r="N417" s="12"/>
      <c r="O417" s="15"/>
      <c r="P417" s="10"/>
      <c r="Q417" s="16">
        <f t="shared" si="9"/>
        <v>4</v>
      </c>
      <c r="R417" s="14" t="s">
        <v>16</v>
      </c>
    </row>
    <row r="418" spans="1:21" x14ac:dyDescent="0.2">
      <c r="A418" s="8" t="s">
        <v>751</v>
      </c>
      <c r="B418" s="10">
        <v>5</v>
      </c>
      <c r="C418" s="95"/>
      <c r="D418" s="10">
        <v>30</v>
      </c>
      <c r="E418" s="10">
        <v>627</v>
      </c>
      <c r="F418" s="10" t="s">
        <v>760</v>
      </c>
      <c r="G418" s="11" t="s">
        <v>14</v>
      </c>
      <c r="H418" s="10" t="s">
        <v>761</v>
      </c>
      <c r="I418" s="14"/>
      <c r="J418" s="14"/>
      <c r="K418" s="14"/>
      <c r="L418" s="15"/>
      <c r="M418" s="12"/>
      <c r="N418" s="12"/>
      <c r="O418" s="15"/>
      <c r="P418" s="10"/>
      <c r="Q418" s="16">
        <f t="shared" si="9"/>
        <v>0</v>
      </c>
      <c r="R418" s="23"/>
      <c r="U418">
        <v>2</v>
      </c>
    </row>
    <row r="419" spans="1:21" ht="15" hidden="1" customHeight="1" x14ac:dyDescent="0.2">
      <c r="A419" s="8" t="s">
        <v>751</v>
      </c>
      <c r="B419" s="9">
        <v>6</v>
      </c>
      <c r="C419" s="95"/>
      <c r="D419" s="10"/>
      <c r="E419" s="10">
        <v>456</v>
      </c>
      <c r="F419" s="10" t="s">
        <v>762</v>
      </c>
      <c r="G419" s="11" t="s">
        <v>14</v>
      </c>
      <c r="H419" s="10" t="s">
        <v>763</v>
      </c>
      <c r="I419" s="12" t="str">
        <f>'[7]Res_Ginástica Geral'!H413</f>
        <v>Apto</v>
      </c>
      <c r="J419" s="13" t="str">
        <f>'[7]Res_Atletismo Geral'!H413</f>
        <v>Apto</v>
      </c>
      <c r="K419" s="13" t="str">
        <f>'[7]Res_Natação Geral'!H413</f>
        <v>Apto</v>
      </c>
      <c r="L419" s="15"/>
      <c r="M419" s="14" t="s">
        <v>16</v>
      </c>
      <c r="N419" s="12"/>
      <c r="O419" s="15"/>
      <c r="P419" s="10"/>
      <c r="Q419" s="16">
        <f t="shared" si="9"/>
        <v>4</v>
      </c>
      <c r="R419" s="14" t="s">
        <v>16</v>
      </c>
    </row>
    <row r="420" spans="1:21" ht="15" hidden="1" customHeight="1" x14ac:dyDescent="0.2">
      <c r="A420" s="8" t="s">
        <v>751</v>
      </c>
      <c r="B420" s="9">
        <v>7</v>
      </c>
      <c r="C420" s="95"/>
      <c r="D420" s="10"/>
      <c r="E420" s="10">
        <v>182</v>
      </c>
      <c r="F420" s="10" t="s">
        <v>764</v>
      </c>
      <c r="G420" s="11" t="s">
        <v>14</v>
      </c>
      <c r="H420" s="10" t="s">
        <v>765</v>
      </c>
      <c r="I420" s="12" t="str">
        <f>'[7]Res_Ginástica Geral'!H414</f>
        <v>Apto</v>
      </c>
      <c r="J420" s="13" t="str">
        <f>'[7]Res_Atletismo Geral'!H414</f>
        <v>Apto</v>
      </c>
      <c r="K420" s="13" t="str">
        <f>'[7]Res_Natação Geral'!H414</f>
        <v>Apto</v>
      </c>
      <c r="L420" s="15"/>
      <c r="M420" s="14" t="s">
        <v>16</v>
      </c>
      <c r="N420" s="12"/>
      <c r="O420" s="15"/>
      <c r="P420" s="10"/>
      <c r="Q420" s="16">
        <f t="shared" si="9"/>
        <v>4</v>
      </c>
      <c r="R420" s="14" t="s">
        <v>16</v>
      </c>
    </row>
    <row r="421" spans="1:21" ht="15" hidden="1" customHeight="1" x14ac:dyDescent="0.2">
      <c r="A421" s="8" t="s">
        <v>751</v>
      </c>
      <c r="B421" s="9">
        <v>8</v>
      </c>
      <c r="C421" s="95"/>
      <c r="D421" s="10"/>
      <c r="E421" s="10">
        <v>365</v>
      </c>
      <c r="F421" s="10" t="s">
        <v>766</v>
      </c>
      <c r="G421" s="11" t="s">
        <v>14</v>
      </c>
      <c r="H421" s="10" t="s">
        <v>767</v>
      </c>
      <c r="I421" s="14"/>
      <c r="J421" s="14"/>
      <c r="K421" s="14"/>
      <c r="L421" s="14"/>
      <c r="M421" s="14"/>
      <c r="N421" s="12"/>
      <c r="O421" s="15"/>
      <c r="P421" s="10"/>
      <c r="Q421" s="16">
        <f t="shared" si="9"/>
        <v>0</v>
      </c>
      <c r="R421" s="14"/>
      <c r="U421">
        <v>2</v>
      </c>
    </row>
    <row r="422" spans="1:21" ht="15" hidden="1" customHeight="1" x14ac:dyDescent="0.2">
      <c r="A422" s="8" t="s">
        <v>751</v>
      </c>
      <c r="B422" s="9">
        <v>9</v>
      </c>
      <c r="C422" s="95"/>
      <c r="D422" s="10"/>
      <c r="E422" s="10">
        <v>122</v>
      </c>
      <c r="F422" s="10" t="s">
        <v>768</v>
      </c>
      <c r="G422" s="11" t="s">
        <v>14</v>
      </c>
      <c r="H422" s="10" t="s">
        <v>769</v>
      </c>
      <c r="I422" s="12" t="str">
        <f>'[7]Res_Ginástica Geral'!H416</f>
        <v>Apto</v>
      </c>
      <c r="J422" s="13" t="str">
        <f>'[7]Res_Atletismo Geral'!H416</f>
        <v>Apto</v>
      </c>
      <c r="K422" s="13" t="str">
        <f>'[7]Res_Natação Geral'!H416</f>
        <v>Apto</v>
      </c>
      <c r="L422" s="15"/>
      <c r="M422" s="14" t="s">
        <v>16</v>
      </c>
      <c r="N422" s="12"/>
      <c r="O422" s="15"/>
      <c r="P422" s="10"/>
      <c r="Q422" s="16">
        <f t="shared" si="9"/>
        <v>4</v>
      </c>
      <c r="R422" s="14" t="s">
        <v>16</v>
      </c>
    </row>
    <row r="423" spans="1:21" ht="15" hidden="1" customHeight="1" x14ac:dyDescent="0.2">
      <c r="A423" s="8" t="s">
        <v>751</v>
      </c>
      <c r="B423" s="9">
        <v>10</v>
      </c>
      <c r="C423" s="95"/>
      <c r="D423" s="10"/>
      <c r="E423" s="10">
        <v>330</v>
      </c>
      <c r="F423" s="10" t="s">
        <v>770</v>
      </c>
      <c r="G423" s="11" t="s">
        <v>14</v>
      </c>
      <c r="H423" s="10" t="s">
        <v>771</v>
      </c>
      <c r="I423" s="12" t="str">
        <f>'[7]Res_Ginástica Geral'!H417</f>
        <v>Apto</v>
      </c>
      <c r="J423" s="13" t="str">
        <f>'[7]Res_Atletismo Geral'!H417</f>
        <v>Apto</v>
      </c>
      <c r="K423" s="13" t="str">
        <f>'[7]Res_Natação Geral'!H417</f>
        <v>Apto</v>
      </c>
      <c r="L423" s="15"/>
      <c r="M423" s="14" t="s">
        <v>16</v>
      </c>
      <c r="N423" s="12"/>
      <c r="O423" s="15"/>
      <c r="P423" s="10"/>
      <c r="Q423" s="16">
        <f t="shared" si="9"/>
        <v>4</v>
      </c>
      <c r="R423" s="14" t="s">
        <v>16</v>
      </c>
    </row>
    <row r="424" spans="1:21" ht="15" hidden="1" customHeight="1" x14ac:dyDescent="0.2">
      <c r="A424" s="8" t="s">
        <v>751</v>
      </c>
      <c r="B424" s="9">
        <v>11</v>
      </c>
      <c r="C424" s="95"/>
      <c r="D424" s="10"/>
      <c r="E424" s="10">
        <v>142</v>
      </c>
      <c r="F424" s="10" t="s">
        <v>772</v>
      </c>
      <c r="G424" s="11" t="s">
        <v>14</v>
      </c>
      <c r="H424" s="10" t="s">
        <v>773</v>
      </c>
      <c r="I424" s="12" t="str">
        <f>'[7]Res_Ginástica Geral'!H418</f>
        <v>Apto</v>
      </c>
      <c r="J424" s="13" t="str">
        <f>'[7]Res_Atletismo Geral'!H418</f>
        <v>Apto</v>
      </c>
      <c r="K424" s="13" t="str">
        <f>'[7]Res_Natação Geral'!H418</f>
        <v>Apto</v>
      </c>
      <c r="L424" s="15"/>
      <c r="M424" s="14" t="s">
        <v>16</v>
      </c>
      <c r="N424" s="12"/>
      <c r="O424" s="15"/>
      <c r="P424" s="10"/>
      <c r="Q424" s="16">
        <f t="shared" si="9"/>
        <v>4</v>
      </c>
      <c r="R424" s="14" t="s">
        <v>16</v>
      </c>
    </row>
    <row r="425" spans="1:21" ht="15" hidden="1" customHeight="1" x14ac:dyDescent="0.2">
      <c r="A425" s="8" t="s">
        <v>751</v>
      </c>
      <c r="B425" s="9">
        <v>12</v>
      </c>
      <c r="C425" s="95"/>
      <c r="D425" s="10"/>
      <c r="E425" s="10">
        <v>344</v>
      </c>
      <c r="F425" s="10" t="s">
        <v>774</v>
      </c>
      <c r="G425" s="11" t="s">
        <v>14</v>
      </c>
      <c r="H425" s="10" t="s">
        <v>775</v>
      </c>
      <c r="I425" s="12" t="str">
        <f>'[7]Res_Ginástica Geral'!H419</f>
        <v>Apto</v>
      </c>
      <c r="J425" s="13" t="str">
        <f>'[7]Res_Atletismo Geral'!H419</f>
        <v>Apto</v>
      </c>
      <c r="K425" s="13" t="str">
        <f>'[7]Res_Natação Geral'!H419</f>
        <v>Apto</v>
      </c>
      <c r="L425" s="15"/>
      <c r="M425" s="14" t="s">
        <v>16</v>
      </c>
      <c r="N425" s="12"/>
      <c r="O425" s="15"/>
      <c r="P425" s="10"/>
      <c r="Q425" s="16">
        <f t="shared" si="9"/>
        <v>4</v>
      </c>
      <c r="R425" s="14" t="s">
        <v>16</v>
      </c>
    </row>
    <row r="426" spans="1:21" ht="15" hidden="1" customHeight="1" x14ac:dyDescent="0.2">
      <c r="A426" s="8" t="s">
        <v>751</v>
      </c>
      <c r="B426" s="9">
        <v>13</v>
      </c>
      <c r="C426" s="95"/>
      <c r="D426" s="10"/>
      <c r="E426" s="10">
        <v>587</v>
      </c>
      <c r="F426" s="10" t="s">
        <v>776</v>
      </c>
      <c r="G426" s="11" t="s">
        <v>14</v>
      </c>
      <c r="H426" s="10" t="s">
        <v>777</v>
      </c>
      <c r="I426" s="12" t="str">
        <f>'[7]Res_Ginástica Geral'!H420</f>
        <v>Apto</v>
      </c>
      <c r="J426" s="13" t="str">
        <f>'[7]Res_Atletismo Geral'!H420</f>
        <v>Apto</v>
      </c>
      <c r="K426" s="13" t="str">
        <f>'[7]Res_Natação Geral'!H420</f>
        <v>Apto</v>
      </c>
      <c r="L426" s="15"/>
      <c r="M426" s="14" t="s">
        <v>16</v>
      </c>
      <c r="N426" s="12"/>
      <c r="O426" s="15"/>
      <c r="P426" s="10"/>
      <c r="Q426" s="16">
        <f t="shared" si="9"/>
        <v>4</v>
      </c>
      <c r="R426" s="14" t="s">
        <v>16</v>
      </c>
    </row>
    <row r="427" spans="1:21" ht="15" hidden="1" customHeight="1" x14ac:dyDescent="0.2">
      <c r="A427" s="8" t="s">
        <v>751</v>
      </c>
      <c r="B427" s="9">
        <v>14</v>
      </c>
      <c r="C427" s="95"/>
      <c r="D427" s="10"/>
      <c r="E427" s="10">
        <v>433</v>
      </c>
      <c r="F427" s="10" t="s">
        <v>778</v>
      </c>
      <c r="G427" s="11" t="s">
        <v>14</v>
      </c>
      <c r="H427" s="10" t="s">
        <v>779</v>
      </c>
      <c r="I427" s="12" t="str">
        <f>'[7]Res_Ginástica Geral'!H476</f>
        <v>Apto</v>
      </c>
      <c r="J427" s="13" t="str">
        <f>'[7]Res_Atletismo Geral'!H476</f>
        <v>Inapto</v>
      </c>
      <c r="K427" s="13" t="str">
        <f>'[7]Res_Natação Geral'!H476</f>
        <v>Apto</v>
      </c>
      <c r="L427" s="15"/>
      <c r="M427" s="14" t="s">
        <v>16</v>
      </c>
      <c r="N427" s="12"/>
      <c r="O427" s="15"/>
      <c r="P427" s="10"/>
      <c r="Q427" s="16">
        <f t="shared" si="9"/>
        <v>4</v>
      </c>
      <c r="R427" s="14" t="s">
        <v>17</v>
      </c>
      <c r="U427">
        <v>1</v>
      </c>
    </row>
    <row r="428" spans="1:21" ht="15" hidden="1" customHeight="1" x14ac:dyDescent="0.2">
      <c r="A428" s="8" t="s">
        <v>751</v>
      </c>
      <c r="B428" s="9">
        <v>15</v>
      </c>
      <c r="C428" s="95"/>
      <c r="D428" s="10"/>
      <c r="E428" s="10">
        <v>467</v>
      </c>
      <c r="F428" s="10" t="s">
        <v>780</v>
      </c>
      <c r="G428" s="11" t="s">
        <v>14</v>
      </c>
      <c r="H428" s="10" t="s">
        <v>781</v>
      </c>
      <c r="I428" s="12" t="str">
        <f>'[7]Res_Ginástica Geral'!H422</f>
        <v>Apto</v>
      </c>
      <c r="J428" s="13" t="str">
        <f>'[7]Res_Atletismo Geral'!H422</f>
        <v>Apto</v>
      </c>
      <c r="K428" s="13" t="str">
        <f>'[7]Res_Natação Geral'!H422</f>
        <v>Apto</v>
      </c>
      <c r="L428" s="15"/>
      <c r="M428" s="14" t="s">
        <v>16</v>
      </c>
      <c r="N428" s="12"/>
      <c r="O428" s="15"/>
      <c r="P428" s="10"/>
      <c r="Q428" s="16">
        <f t="shared" si="9"/>
        <v>4</v>
      </c>
      <c r="R428" s="14" t="s">
        <v>16</v>
      </c>
    </row>
    <row r="429" spans="1:21" ht="15" hidden="1" customHeight="1" x14ac:dyDescent="0.2">
      <c r="A429" s="8" t="s">
        <v>751</v>
      </c>
      <c r="B429" s="9">
        <v>16</v>
      </c>
      <c r="C429" s="95"/>
      <c r="D429" s="10"/>
      <c r="E429" s="10">
        <v>280</v>
      </c>
      <c r="F429" s="10" t="s">
        <v>782</v>
      </c>
      <c r="G429" s="11" t="s">
        <v>14</v>
      </c>
      <c r="H429" s="10" t="s">
        <v>783</v>
      </c>
      <c r="I429" s="12" t="str">
        <f>'[7]Res_Ginástica Geral'!H423</f>
        <v>Apto</v>
      </c>
      <c r="J429" s="13" t="str">
        <f>'[7]Res_Atletismo Geral'!H423</f>
        <v>Apto</v>
      </c>
      <c r="K429" s="13" t="str">
        <f>'[7]Res_Natação Geral'!H423</f>
        <v>Apto</v>
      </c>
      <c r="L429" s="15"/>
      <c r="M429" s="14" t="s">
        <v>16</v>
      </c>
      <c r="N429" s="12"/>
      <c r="O429" s="15"/>
      <c r="P429" s="10"/>
      <c r="Q429" s="16">
        <f t="shared" si="9"/>
        <v>4</v>
      </c>
      <c r="R429" s="14" t="s">
        <v>16</v>
      </c>
    </row>
    <row r="430" spans="1:21" ht="15" hidden="1" customHeight="1" x14ac:dyDescent="0.2">
      <c r="A430" s="8" t="s">
        <v>751</v>
      </c>
      <c r="B430" s="9">
        <v>17</v>
      </c>
      <c r="C430" s="95"/>
      <c r="D430" s="10"/>
      <c r="E430" s="10">
        <v>307</v>
      </c>
      <c r="F430" s="10" t="s">
        <v>784</v>
      </c>
      <c r="G430" s="11" t="s">
        <v>14</v>
      </c>
      <c r="H430" s="10" t="s">
        <v>785</v>
      </c>
      <c r="I430" s="12" t="str">
        <f>'[7]Res_Ginástica Geral'!H424</f>
        <v>Apto</v>
      </c>
      <c r="J430" s="13" t="str">
        <f>'[7]Res_Atletismo Geral'!H424</f>
        <v>Apto</v>
      </c>
      <c r="K430" s="13" t="str">
        <f>'[7]Res_Natação Geral'!H424</f>
        <v>Apto</v>
      </c>
      <c r="L430" s="15"/>
      <c r="M430" s="14" t="s">
        <v>16</v>
      </c>
      <c r="N430" s="12"/>
      <c r="O430" s="15"/>
      <c r="P430" s="10"/>
      <c r="Q430" s="16">
        <f t="shared" si="9"/>
        <v>4</v>
      </c>
      <c r="R430" s="14" t="s">
        <v>16</v>
      </c>
    </row>
    <row r="431" spans="1:21" ht="15" hidden="1" customHeight="1" x14ac:dyDescent="0.2">
      <c r="A431" s="8" t="s">
        <v>751</v>
      </c>
      <c r="B431" s="9">
        <v>18</v>
      </c>
      <c r="C431" s="95"/>
      <c r="D431" s="10"/>
      <c r="E431" s="10">
        <v>570</v>
      </c>
      <c r="F431" s="10" t="s">
        <v>786</v>
      </c>
      <c r="G431" s="11" t="s">
        <v>14</v>
      </c>
      <c r="H431" s="10" t="s">
        <v>787</v>
      </c>
      <c r="I431" s="12" t="str">
        <f>'[7]Res_Ginástica Geral'!H425</f>
        <v>Apto</v>
      </c>
      <c r="J431" s="13" t="str">
        <f>'[7]Res_Atletismo Geral'!H425</f>
        <v>Apto</v>
      </c>
      <c r="K431" s="13" t="str">
        <f>'[7]Res_Natação Geral'!H425</f>
        <v>Apto</v>
      </c>
      <c r="L431" s="15"/>
      <c r="M431" s="14" t="s">
        <v>16</v>
      </c>
      <c r="N431" s="12"/>
      <c r="O431" s="15"/>
      <c r="P431" s="10"/>
      <c r="Q431" s="16">
        <f t="shared" si="9"/>
        <v>4</v>
      </c>
      <c r="R431" s="14" t="s">
        <v>16</v>
      </c>
    </row>
    <row r="432" spans="1:21" ht="15" hidden="1" customHeight="1" x14ac:dyDescent="0.2">
      <c r="A432" s="8" t="s">
        <v>751</v>
      </c>
      <c r="B432" s="9">
        <v>19</v>
      </c>
      <c r="C432" s="95"/>
      <c r="D432" s="10"/>
      <c r="E432" s="10">
        <v>411</v>
      </c>
      <c r="F432" s="10" t="s">
        <v>788</v>
      </c>
      <c r="G432" s="11" t="s">
        <v>14</v>
      </c>
      <c r="H432" s="10" t="s">
        <v>789</v>
      </c>
      <c r="I432" s="12" t="str">
        <f>'[7]Res_Ginástica Geral'!H426</f>
        <v>Apto</v>
      </c>
      <c r="J432" s="13" t="str">
        <f>'[7]Res_Atletismo Geral'!H426</f>
        <v>Apto</v>
      </c>
      <c r="K432" s="13" t="str">
        <f>'[7]Res_Natação Geral'!H426</f>
        <v>Apto</v>
      </c>
      <c r="L432" s="15"/>
      <c r="M432" s="14" t="s">
        <v>16</v>
      </c>
      <c r="N432" s="12"/>
      <c r="O432" s="15"/>
      <c r="P432" s="10"/>
      <c r="Q432" s="16">
        <f t="shared" si="9"/>
        <v>4</v>
      </c>
      <c r="R432" s="14" t="s">
        <v>16</v>
      </c>
    </row>
    <row r="433" spans="1:21" ht="15" hidden="1" customHeight="1" x14ac:dyDescent="0.2">
      <c r="A433" s="8" t="s">
        <v>751</v>
      </c>
      <c r="B433" s="9">
        <v>20</v>
      </c>
      <c r="C433" s="95"/>
      <c r="D433" s="10"/>
      <c r="E433" s="10">
        <v>75</v>
      </c>
      <c r="F433" s="10" t="s">
        <v>790</v>
      </c>
      <c r="G433" s="11" t="s">
        <v>14</v>
      </c>
      <c r="H433" s="10" t="s">
        <v>791</v>
      </c>
      <c r="I433" s="12" t="str">
        <f>'[7]Res_Ginástica Geral'!H427</f>
        <v>Apto</v>
      </c>
      <c r="J433" s="13" t="str">
        <f>'[7]Res_Atletismo Geral'!H427</f>
        <v>Apto</v>
      </c>
      <c r="K433" s="13" t="str">
        <f>'[7]Res_Natação Geral'!H427</f>
        <v>Apto</v>
      </c>
      <c r="L433" s="15"/>
      <c r="M433" s="14" t="s">
        <v>16</v>
      </c>
      <c r="N433" s="12"/>
      <c r="O433" s="15"/>
      <c r="P433" s="10"/>
      <c r="Q433" s="16">
        <f t="shared" si="9"/>
        <v>4</v>
      </c>
      <c r="R433" s="14" t="s">
        <v>16</v>
      </c>
    </row>
    <row r="434" spans="1:21" ht="15" hidden="1" customHeight="1" x14ac:dyDescent="0.2">
      <c r="A434" s="8" t="s">
        <v>751</v>
      </c>
      <c r="B434" s="9">
        <v>21</v>
      </c>
      <c r="C434" s="95"/>
      <c r="D434" s="10"/>
      <c r="E434" s="10">
        <v>306</v>
      </c>
      <c r="F434" s="10" t="s">
        <v>792</v>
      </c>
      <c r="G434" s="11" t="s">
        <v>14</v>
      </c>
      <c r="H434" s="10" t="s">
        <v>793</v>
      </c>
      <c r="I434" s="12" t="str">
        <f>'[7]Res_Ginástica Geral'!H309</f>
        <v>Apto</v>
      </c>
      <c r="J434" s="13" t="str">
        <f>'[7]Res_Atletismo Geral'!H309</f>
        <v>Inapto</v>
      </c>
      <c r="K434" s="13" t="str">
        <f>'[7]Res_Natação Geral'!H309</f>
        <v>Apto</v>
      </c>
      <c r="L434" s="14" t="s">
        <v>16</v>
      </c>
      <c r="M434" s="14" t="s">
        <v>16</v>
      </c>
      <c r="N434" s="12"/>
      <c r="O434" s="15"/>
      <c r="P434" s="10"/>
      <c r="Q434" s="16">
        <f t="shared" si="9"/>
        <v>5</v>
      </c>
      <c r="R434" s="14" t="s">
        <v>17</v>
      </c>
      <c r="U434">
        <v>1</v>
      </c>
    </row>
    <row r="435" spans="1:21" ht="15" hidden="1" customHeight="1" x14ac:dyDescent="0.2">
      <c r="A435" s="8" t="s">
        <v>751</v>
      </c>
      <c r="B435" s="10">
        <v>22</v>
      </c>
      <c r="C435" s="95"/>
      <c r="D435" s="10"/>
      <c r="E435" s="17">
        <v>4</v>
      </c>
      <c r="F435" s="17" t="s">
        <v>270</v>
      </c>
      <c r="G435" s="18" t="s">
        <v>34</v>
      </c>
      <c r="H435" s="17" t="s">
        <v>271</v>
      </c>
      <c r="I435" s="20" t="str">
        <f>'[7]Res_Ginástica Geral'!H429</f>
        <v xml:space="preserve"> </v>
      </c>
      <c r="J435" s="21"/>
      <c r="K435" s="21"/>
      <c r="L435" s="22"/>
      <c r="M435" s="22"/>
      <c r="N435" s="12"/>
      <c r="O435" s="22"/>
      <c r="P435" s="10"/>
      <c r="Q435" s="20">
        <f t="shared" si="9"/>
        <v>1</v>
      </c>
      <c r="R435" s="22"/>
    </row>
    <row r="436" spans="1:21" ht="15" hidden="1" customHeight="1" x14ac:dyDescent="0.2">
      <c r="A436" s="8" t="s">
        <v>751</v>
      </c>
      <c r="B436" s="9">
        <v>23</v>
      </c>
      <c r="C436" s="95"/>
      <c r="D436" s="10"/>
      <c r="E436" s="10">
        <v>488</v>
      </c>
      <c r="F436" s="10" t="s">
        <v>794</v>
      </c>
      <c r="G436" s="11" t="s">
        <v>14</v>
      </c>
      <c r="H436" s="10" t="s">
        <v>795</v>
      </c>
      <c r="I436" s="14"/>
      <c r="J436" s="13" t="str">
        <f>'[7]Res_Atletismo Geral'!H312</f>
        <v>Inapto</v>
      </c>
      <c r="K436" s="14"/>
      <c r="L436" s="14" t="s">
        <v>16</v>
      </c>
      <c r="M436" s="14" t="s">
        <v>16</v>
      </c>
      <c r="N436" s="12"/>
      <c r="O436" s="15"/>
      <c r="P436" s="10"/>
      <c r="Q436" s="16">
        <f t="shared" si="9"/>
        <v>3</v>
      </c>
      <c r="R436" s="14" t="s">
        <v>17</v>
      </c>
      <c r="U436">
        <v>1</v>
      </c>
    </row>
    <row r="437" spans="1:21" ht="15" hidden="1" customHeight="1" x14ac:dyDescent="0.2">
      <c r="A437" s="8" t="s">
        <v>751</v>
      </c>
      <c r="B437" s="9">
        <v>24</v>
      </c>
      <c r="C437" s="95"/>
      <c r="D437" s="10"/>
      <c r="E437" s="10">
        <v>254</v>
      </c>
      <c r="F437" s="10" t="s">
        <v>796</v>
      </c>
      <c r="G437" s="11" t="s">
        <v>14</v>
      </c>
      <c r="H437" s="10" t="s">
        <v>797</v>
      </c>
      <c r="I437" s="12" t="str">
        <f>'[7]Res_Ginástica Geral'!H431</f>
        <v>Apto</v>
      </c>
      <c r="J437" s="13" t="str">
        <f>'[7]Res_Atletismo Geral'!H431</f>
        <v>Apto</v>
      </c>
      <c r="K437" s="13" t="str">
        <f>'[7]Res_Natação Geral'!H431</f>
        <v>Apto</v>
      </c>
      <c r="L437" s="15"/>
      <c r="M437" s="14" t="s">
        <v>16</v>
      </c>
      <c r="N437" s="12"/>
      <c r="O437" s="15"/>
      <c r="P437" s="10"/>
      <c r="Q437" s="16">
        <f t="shared" si="9"/>
        <v>4</v>
      </c>
      <c r="R437" s="14" t="s">
        <v>16</v>
      </c>
    </row>
    <row r="438" spans="1:21" ht="15" hidden="1" customHeight="1" x14ac:dyDescent="0.2">
      <c r="A438" s="8" t="s">
        <v>751</v>
      </c>
      <c r="B438" s="9">
        <v>25</v>
      </c>
      <c r="C438" s="95"/>
      <c r="D438" s="10"/>
      <c r="E438" s="10">
        <v>34</v>
      </c>
      <c r="F438" s="10" t="s">
        <v>798</v>
      </c>
      <c r="G438" s="11" t="s">
        <v>14</v>
      </c>
      <c r="H438" s="10" t="s">
        <v>799</v>
      </c>
      <c r="I438" s="12" t="str">
        <f>'[7]Res_Ginástica Geral'!H432</f>
        <v>Apto</v>
      </c>
      <c r="J438" s="13" t="str">
        <f>'[7]Res_Atletismo Geral'!H432</f>
        <v>Apto</v>
      </c>
      <c r="K438" s="13" t="str">
        <f>'[7]Res_Natação Geral'!H432</f>
        <v>Apto</v>
      </c>
      <c r="L438" s="15"/>
      <c r="M438" s="14" t="s">
        <v>16</v>
      </c>
      <c r="N438" s="12"/>
      <c r="O438" s="15"/>
      <c r="P438" s="10"/>
      <c r="Q438" s="16">
        <f t="shared" si="9"/>
        <v>4</v>
      </c>
      <c r="R438" s="14" t="s">
        <v>16</v>
      </c>
    </row>
    <row r="439" spans="1:21" ht="15" hidden="1" customHeight="1" x14ac:dyDescent="0.2">
      <c r="A439" s="8" t="s">
        <v>751</v>
      </c>
      <c r="B439" s="9">
        <v>26</v>
      </c>
      <c r="C439" s="95"/>
      <c r="D439" s="10"/>
      <c r="E439" s="10">
        <v>71</v>
      </c>
      <c r="F439" s="10" t="s">
        <v>800</v>
      </c>
      <c r="G439" s="11" t="s">
        <v>14</v>
      </c>
      <c r="H439" s="10" t="s">
        <v>801</v>
      </c>
      <c r="I439" s="12" t="str">
        <f>'[7]Res_Ginástica Geral'!H357</f>
        <v>Apto</v>
      </c>
      <c r="J439" s="13" t="str">
        <f>'[7]Res_Atletismo Geral'!H357</f>
        <v>Apto</v>
      </c>
      <c r="K439" s="13" t="str">
        <f>'[7]Res_Natação Geral'!H357</f>
        <v>Apto</v>
      </c>
      <c r="L439" s="15"/>
      <c r="M439" s="15"/>
      <c r="N439" s="12"/>
      <c r="O439" s="14" t="s">
        <v>16</v>
      </c>
      <c r="P439" s="10"/>
      <c r="Q439" s="16">
        <f t="shared" si="9"/>
        <v>4</v>
      </c>
      <c r="R439" s="14" t="s">
        <v>17</v>
      </c>
      <c r="S439" s="26" t="s">
        <v>634</v>
      </c>
      <c r="U439">
        <v>1</v>
      </c>
    </row>
    <row r="440" spans="1:21" ht="15" hidden="1" customHeight="1" x14ac:dyDescent="0.2">
      <c r="A440" s="8" t="s">
        <v>751</v>
      </c>
      <c r="B440" s="9">
        <v>27</v>
      </c>
      <c r="C440" s="95"/>
      <c r="D440" s="10"/>
      <c r="E440" s="10">
        <v>139</v>
      </c>
      <c r="F440" s="10" t="s">
        <v>802</v>
      </c>
      <c r="G440" s="11" t="s">
        <v>14</v>
      </c>
      <c r="H440" s="10" t="s">
        <v>803</v>
      </c>
      <c r="I440" s="12" t="str">
        <f>'[7]Res_Ginástica Geral'!H434</f>
        <v>Apto</v>
      </c>
      <c r="J440" s="13" t="str">
        <f>'[7]Res_Atletismo Geral'!H434</f>
        <v>Apto</v>
      </c>
      <c r="K440" s="13" t="str">
        <f>'[7]Res_Natação Geral'!H434</f>
        <v>Apto</v>
      </c>
      <c r="L440" s="15"/>
      <c r="M440" s="14" t="s">
        <v>16</v>
      </c>
      <c r="N440" s="12"/>
      <c r="O440" s="15"/>
      <c r="P440" s="10"/>
      <c r="Q440" s="16">
        <f t="shared" si="9"/>
        <v>4</v>
      </c>
      <c r="R440" s="14" t="s">
        <v>16</v>
      </c>
    </row>
    <row r="441" spans="1:21" ht="15" hidden="1" customHeight="1" x14ac:dyDescent="0.2">
      <c r="A441" s="8" t="s">
        <v>751</v>
      </c>
      <c r="B441" s="9">
        <v>28</v>
      </c>
      <c r="C441" s="95"/>
      <c r="D441" s="10"/>
      <c r="E441" s="10">
        <v>191</v>
      </c>
      <c r="F441" s="10" t="s">
        <v>804</v>
      </c>
      <c r="G441" s="11" t="s">
        <v>14</v>
      </c>
      <c r="H441" s="10" t="s">
        <v>805</v>
      </c>
      <c r="I441" s="12" t="str">
        <f>'[7]Res_Ginástica Geral'!H435</f>
        <v>Apto</v>
      </c>
      <c r="J441" s="13" t="str">
        <f>'[7]Res_Atletismo Geral'!H435</f>
        <v>Inapto</v>
      </c>
      <c r="K441" s="13" t="str">
        <f>'[7]Res_Natação Geral'!H435</f>
        <v>Apto</v>
      </c>
      <c r="L441" s="15"/>
      <c r="M441" s="14" t="s">
        <v>17</v>
      </c>
      <c r="N441" s="12"/>
      <c r="O441" s="15"/>
      <c r="P441" s="10"/>
      <c r="Q441" s="16">
        <f t="shared" si="9"/>
        <v>4</v>
      </c>
      <c r="R441" s="14" t="s">
        <v>17</v>
      </c>
    </row>
    <row r="442" spans="1:21" ht="15" hidden="1" customHeight="1" x14ac:dyDescent="0.2">
      <c r="A442" s="8" t="s">
        <v>751</v>
      </c>
      <c r="B442" s="9">
        <v>29</v>
      </c>
      <c r="C442" s="95"/>
      <c r="D442" s="10"/>
      <c r="E442" s="10">
        <v>556</v>
      </c>
      <c r="F442" s="10" t="s">
        <v>806</v>
      </c>
      <c r="G442" s="38" t="s">
        <v>197</v>
      </c>
      <c r="H442" s="10" t="s">
        <v>807</v>
      </c>
      <c r="I442" s="14"/>
      <c r="J442" s="14"/>
      <c r="K442" s="14"/>
      <c r="L442" s="14"/>
      <c r="M442" s="14"/>
      <c r="N442" s="12"/>
      <c r="O442" s="15"/>
      <c r="P442" s="10"/>
      <c r="Q442" s="16">
        <f t="shared" si="9"/>
        <v>0</v>
      </c>
      <c r="R442" s="14"/>
      <c r="U442">
        <v>2</v>
      </c>
    </row>
    <row r="443" spans="1:21" ht="15" hidden="1" customHeight="1" x14ac:dyDescent="0.2">
      <c r="A443" s="8" t="s">
        <v>751</v>
      </c>
      <c r="B443" s="9">
        <v>30</v>
      </c>
      <c r="C443" s="95"/>
      <c r="D443" s="10"/>
      <c r="E443" s="10">
        <v>452</v>
      </c>
      <c r="F443" s="10" t="s">
        <v>808</v>
      </c>
      <c r="G443" s="11" t="s">
        <v>14</v>
      </c>
      <c r="H443" s="10" t="s">
        <v>809</v>
      </c>
      <c r="I443" s="12" t="str">
        <f>'[7]Res_Ginástica Geral'!H437</f>
        <v>Apto</v>
      </c>
      <c r="J443" s="12">
        <f>'[7]Res_Ginástica Geral'!I437</f>
        <v>0</v>
      </c>
      <c r="K443" s="12">
        <f>'[7]Res_Ginástica Geral'!J437</f>
        <v>0</v>
      </c>
      <c r="L443" s="12">
        <f>'[7]Res_Ginástica Geral'!K437</f>
        <v>0</v>
      </c>
      <c r="M443" s="14" t="s">
        <v>16</v>
      </c>
      <c r="N443" s="12"/>
      <c r="O443" s="15"/>
      <c r="P443" s="10"/>
      <c r="Q443" s="16">
        <f t="shared" si="9"/>
        <v>5</v>
      </c>
      <c r="R443" s="14" t="s">
        <v>16</v>
      </c>
    </row>
    <row r="444" spans="1:21" ht="15" hidden="1" customHeight="1" x14ac:dyDescent="0.2">
      <c r="A444" s="8" t="s">
        <v>751</v>
      </c>
      <c r="B444" s="10">
        <v>31</v>
      </c>
      <c r="C444" s="95"/>
      <c r="D444" s="10"/>
      <c r="E444" s="17">
        <v>88</v>
      </c>
      <c r="F444" s="17" t="s">
        <v>810</v>
      </c>
      <c r="G444" s="18" t="s">
        <v>34</v>
      </c>
      <c r="H444" s="17" t="s">
        <v>811</v>
      </c>
      <c r="I444" s="20" t="str">
        <f>'[7]Res_Ginástica Geral'!H438</f>
        <v xml:space="preserve"> </v>
      </c>
      <c r="J444" s="20">
        <f>'[7]Res_Ginástica Geral'!I438</f>
        <v>0</v>
      </c>
      <c r="K444" s="20">
        <f>'[7]Res_Ginástica Geral'!J438</f>
        <v>0</v>
      </c>
      <c r="L444" s="20">
        <f>'[7]Res_Ginástica Geral'!K438</f>
        <v>0</v>
      </c>
      <c r="M444" s="22"/>
      <c r="N444" s="12"/>
      <c r="O444" s="22"/>
      <c r="P444" s="10"/>
      <c r="Q444" s="20">
        <f t="shared" si="9"/>
        <v>4</v>
      </c>
      <c r="R444" s="22"/>
    </row>
    <row r="445" spans="1:21" ht="15" hidden="1" customHeight="1" x14ac:dyDescent="0.2">
      <c r="A445" s="8" t="s">
        <v>751</v>
      </c>
      <c r="B445" s="9">
        <v>32</v>
      </c>
      <c r="C445" s="95"/>
      <c r="D445" s="10"/>
      <c r="E445" s="45">
        <v>89</v>
      </c>
      <c r="F445" s="10" t="s">
        <v>810</v>
      </c>
      <c r="G445" s="11" t="s">
        <v>14</v>
      </c>
      <c r="H445" s="10" t="s">
        <v>811</v>
      </c>
      <c r="I445" s="12" t="str">
        <f>'[7]Res_Ginástica Geral'!H439</f>
        <v>Apto</v>
      </c>
      <c r="J445" s="12">
        <f>'[7]Res_Ginástica Geral'!I439</f>
        <v>0</v>
      </c>
      <c r="K445" s="12">
        <f>'[7]Res_Ginástica Geral'!J439</f>
        <v>0</v>
      </c>
      <c r="L445" s="12">
        <f>'[7]Res_Ginástica Geral'!K439</f>
        <v>0</v>
      </c>
      <c r="M445" s="14" t="s">
        <v>16</v>
      </c>
      <c r="N445" s="12"/>
      <c r="O445" s="15"/>
      <c r="P445" s="10"/>
      <c r="Q445" s="16">
        <f t="shared" si="9"/>
        <v>5</v>
      </c>
      <c r="R445" s="14" t="s">
        <v>16</v>
      </c>
    </row>
    <row r="446" spans="1:21" ht="15" hidden="1" customHeight="1" x14ac:dyDescent="0.2">
      <c r="A446" s="8" t="s">
        <v>751</v>
      </c>
      <c r="B446" s="9">
        <v>33</v>
      </c>
      <c r="C446" s="95"/>
      <c r="D446" s="10"/>
      <c r="E446" s="10">
        <v>497</v>
      </c>
      <c r="F446" s="10" t="s">
        <v>812</v>
      </c>
      <c r="G446" s="11" t="s">
        <v>14</v>
      </c>
      <c r="H446" s="10" t="s">
        <v>813</v>
      </c>
      <c r="I446" s="14"/>
      <c r="J446" s="14"/>
      <c r="K446" s="14"/>
      <c r="L446" s="14"/>
      <c r="M446" s="12"/>
      <c r="N446" s="12"/>
      <c r="O446" s="14"/>
      <c r="P446" s="10"/>
      <c r="Q446" s="16">
        <f t="shared" si="9"/>
        <v>0</v>
      </c>
      <c r="R446" s="23"/>
      <c r="U446">
        <v>2</v>
      </c>
    </row>
    <row r="447" spans="1:21" x14ac:dyDescent="0.2">
      <c r="A447" s="8" t="s">
        <v>751</v>
      </c>
      <c r="B447" s="9">
        <v>34</v>
      </c>
      <c r="C447" s="95"/>
      <c r="D447" s="10">
        <v>31</v>
      </c>
      <c r="E447" s="10">
        <v>257</v>
      </c>
      <c r="F447" s="10" t="s">
        <v>814</v>
      </c>
      <c r="G447" s="38" t="s">
        <v>197</v>
      </c>
      <c r="H447" s="10" t="s">
        <v>815</v>
      </c>
      <c r="I447" s="14"/>
      <c r="J447" s="14"/>
      <c r="K447" s="14"/>
      <c r="L447" s="14"/>
      <c r="M447" s="12"/>
      <c r="N447" s="12"/>
      <c r="O447" s="12"/>
      <c r="P447" s="10"/>
      <c r="Q447" s="16">
        <f t="shared" si="9"/>
        <v>0</v>
      </c>
      <c r="R447" s="23"/>
      <c r="U447">
        <v>2</v>
      </c>
    </row>
    <row r="448" spans="1:21" ht="15" hidden="1" customHeight="1" x14ac:dyDescent="0.2">
      <c r="A448" s="8" t="s">
        <v>751</v>
      </c>
      <c r="B448" s="9">
        <v>35</v>
      </c>
      <c r="C448" s="95"/>
      <c r="D448" s="10"/>
      <c r="E448" s="10">
        <v>101</v>
      </c>
      <c r="F448" s="10" t="s">
        <v>816</v>
      </c>
      <c r="G448" s="11" t="s">
        <v>14</v>
      </c>
      <c r="H448" s="10" t="s">
        <v>817</v>
      </c>
      <c r="I448" s="12" t="str">
        <f>'[7]Res_Ginástica Geral'!H442</f>
        <v>Apto</v>
      </c>
      <c r="J448" s="13" t="str">
        <f>'[7]Res_Atletismo Geral'!H442</f>
        <v>Apto</v>
      </c>
      <c r="K448" s="13" t="str">
        <f>'[7]Res_Natação Geral'!H442</f>
        <v>Apto</v>
      </c>
      <c r="L448" s="15"/>
      <c r="M448" s="14" t="s">
        <v>16</v>
      </c>
      <c r="N448" s="12"/>
      <c r="O448" s="15"/>
      <c r="P448" s="10"/>
      <c r="Q448" s="16">
        <f t="shared" si="9"/>
        <v>4</v>
      </c>
      <c r="R448" s="14" t="s">
        <v>16</v>
      </c>
    </row>
    <row r="449" spans="1:21" ht="15" hidden="1" customHeight="1" x14ac:dyDescent="0.2">
      <c r="A449" s="8" t="s">
        <v>751</v>
      </c>
      <c r="B449" s="10">
        <v>36</v>
      </c>
      <c r="C449" s="95"/>
      <c r="D449" s="10"/>
      <c r="E449" s="10">
        <v>15</v>
      </c>
      <c r="F449" s="10" t="s">
        <v>818</v>
      </c>
      <c r="G449" s="38" t="s">
        <v>319</v>
      </c>
      <c r="H449" s="10" t="s">
        <v>819</v>
      </c>
      <c r="I449" s="12" t="str">
        <f>'[7]Res_Ginástica Geral'!H481</f>
        <v>Apto</v>
      </c>
      <c r="J449" s="13" t="str">
        <f>'[7]Res_Atletismo Geral'!H481</f>
        <v>Inapto</v>
      </c>
      <c r="K449" s="13" t="str">
        <f>'[7]Res_Natação Geral'!H481</f>
        <v>Apto</v>
      </c>
      <c r="L449" s="15"/>
      <c r="M449" s="14" t="s">
        <v>16</v>
      </c>
      <c r="N449" s="12"/>
      <c r="O449" s="15"/>
      <c r="P449" s="10"/>
      <c r="Q449" s="16">
        <f t="shared" si="9"/>
        <v>4</v>
      </c>
      <c r="R449" s="14" t="s">
        <v>17</v>
      </c>
      <c r="U449">
        <v>1</v>
      </c>
    </row>
    <row r="450" spans="1:21" ht="15" hidden="1" customHeight="1" x14ac:dyDescent="0.2">
      <c r="A450" s="8" t="s">
        <v>751</v>
      </c>
      <c r="B450" s="9">
        <v>37</v>
      </c>
      <c r="C450" s="95"/>
      <c r="D450" s="10"/>
      <c r="E450" s="10">
        <v>392</v>
      </c>
      <c r="F450" s="10" t="s">
        <v>820</v>
      </c>
      <c r="G450" s="11" t="s">
        <v>14</v>
      </c>
      <c r="H450" s="10" t="s">
        <v>821</v>
      </c>
      <c r="I450" s="12" t="str">
        <f>'[7]Res_Ginástica Geral'!H444</f>
        <v>Apto</v>
      </c>
      <c r="J450" s="13" t="str">
        <f>'[7]Res_Atletismo Geral'!H444</f>
        <v>Apto</v>
      </c>
      <c r="K450" s="13" t="str">
        <f>'[7]Res_Natação Geral'!H444</f>
        <v>Apto</v>
      </c>
      <c r="L450" s="15"/>
      <c r="M450" s="14" t="s">
        <v>16</v>
      </c>
      <c r="N450" s="12"/>
      <c r="O450" s="15"/>
      <c r="P450" s="10"/>
      <c r="Q450" s="16">
        <f t="shared" si="9"/>
        <v>4</v>
      </c>
      <c r="R450" s="14" t="s">
        <v>16</v>
      </c>
    </row>
    <row r="451" spans="1:21" ht="15" hidden="1" customHeight="1" x14ac:dyDescent="0.2">
      <c r="A451" s="8" t="s">
        <v>751</v>
      </c>
      <c r="B451" s="9">
        <v>38</v>
      </c>
      <c r="C451" s="95"/>
      <c r="D451" s="10"/>
      <c r="E451" s="10">
        <v>345</v>
      </c>
      <c r="F451" s="10" t="s">
        <v>822</v>
      </c>
      <c r="G451" s="11" t="s">
        <v>14</v>
      </c>
      <c r="H451" s="10" t="s">
        <v>823</v>
      </c>
      <c r="I451" s="12" t="str">
        <f>'[7]Res_Ginástica Geral'!H445</f>
        <v>Apto</v>
      </c>
      <c r="J451" s="13" t="str">
        <f>'[7]Res_Atletismo Geral'!H445</f>
        <v>Apto</v>
      </c>
      <c r="K451" s="13" t="str">
        <f>'[7]Res_Natação Geral'!H445</f>
        <v>Apto</v>
      </c>
      <c r="L451" s="15"/>
      <c r="M451" s="14" t="s">
        <v>16</v>
      </c>
      <c r="N451" s="12"/>
      <c r="O451" s="15"/>
      <c r="P451" s="10"/>
      <c r="Q451" s="16">
        <f t="shared" si="9"/>
        <v>4</v>
      </c>
      <c r="R451" s="14" t="s">
        <v>16</v>
      </c>
    </row>
    <row r="452" spans="1:21" ht="15" hidden="1" customHeight="1" x14ac:dyDescent="0.2">
      <c r="A452" s="8" t="s">
        <v>751</v>
      </c>
      <c r="B452" s="9">
        <v>39</v>
      </c>
      <c r="C452" s="95"/>
      <c r="D452" s="10"/>
      <c r="E452" s="10">
        <v>464</v>
      </c>
      <c r="F452" s="10" t="s">
        <v>824</v>
      </c>
      <c r="G452" s="11" t="s">
        <v>14</v>
      </c>
      <c r="H452" s="10" t="s">
        <v>825</v>
      </c>
      <c r="I452" s="12" t="str">
        <f>'[7]Res_Ginástica Geral'!H66</f>
        <v>Apto</v>
      </c>
      <c r="J452" s="13" t="str">
        <f>'[7]Res_Atletismo Geral'!H66</f>
        <v>Inapto</v>
      </c>
      <c r="K452" s="13" t="str">
        <f>'[7]Res_Natação Geral'!H66</f>
        <v>Apto</v>
      </c>
      <c r="L452" s="14" t="s">
        <v>16</v>
      </c>
      <c r="M452" s="12"/>
      <c r="N452" s="12"/>
      <c r="O452" s="14" t="s">
        <v>16</v>
      </c>
      <c r="P452" s="10"/>
      <c r="Q452" s="16">
        <f t="shared" si="9"/>
        <v>5</v>
      </c>
      <c r="R452" s="14" t="s">
        <v>17</v>
      </c>
      <c r="U452">
        <v>1</v>
      </c>
    </row>
    <row r="453" spans="1:21" ht="15" hidden="1" customHeight="1" x14ac:dyDescent="0.2">
      <c r="A453" s="8" t="s">
        <v>751</v>
      </c>
      <c r="B453" s="10">
        <v>40</v>
      </c>
      <c r="C453" s="95"/>
      <c r="D453" s="10"/>
      <c r="E453" s="17">
        <v>347</v>
      </c>
      <c r="F453" s="17" t="s">
        <v>826</v>
      </c>
      <c r="G453" s="18" t="s">
        <v>34</v>
      </c>
      <c r="H453" s="17" t="s">
        <v>827</v>
      </c>
      <c r="I453" s="20" t="str">
        <f>'[7]Res_Ginástica Geral'!H447</f>
        <v xml:space="preserve"> </v>
      </c>
      <c r="J453" s="21"/>
      <c r="K453" s="21"/>
      <c r="L453" s="14" t="s">
        <v>16</v>
      </c>
      <c r="M453" s="22"/>
      <c r="N453" s="12"/>
      <c r="O453" s="22"/>
      <c r="P453" s="10"/>
      <c r="Q453" s="20">
        <f t="shared" si="9"/>
        <v>2</v>
      </c>
      <c r="R453" s="22"/>
    </row>
    <row r="454" spans="1:21" ht="15" hidden="1" customHeight="1" x14ac:dyDescent="0.2">
      <c r="A454" s="8" t="s">
        <v>751</v>
      </c>
      <c r="B454" s="10">
        <v>41</v>
      </c>
      <c r="C454" s="95"/>
      <c r="D454" s="10"/>
      <c r="E454" s="17">
        <v>478</v>
      </c>
      <c r="F454" s="17" t="s">
        <v>828</v>
      </c>
      <c r="G454" s="18" t="s">
        <v>21</v>
      </c>
      <c r="H454" s="17" t="s">
        <v>829</v>
      </c>
      <c r="I454" s="20" t="str">
        <f>'[7]Res_Ginástica Geral'!H448</f>
        <v xml:space="preserve"> </v>
      </c>
      <c r="J454" s="21"/>
      <c r="K454" s="21"/>
      <c r="L454" s="14" t="s">
        <v>16</v>
      </c>
      <c r="M454" s="22"/>
      <c r="N454" s="12"/>
      <c r="O454" s="22"/>
      <c r="P454" s="10"/>
      <c r="Q454" s="20">
        <f t="shared" si="9"/>
        <v>2</v>
      </c>
      <c r="R454" s="22"/>
    </row>
    <row r="455" spans="1:21" ht="15" hidden="1" customHeight="1" x14ac:dyDescent="0.2">
      <c r="A455" s="8" t="s">
        <v>751</v>
      </c>
      <c r="B455" s="10">
        <v>42</v>
      </c>
      <c r="C455" s="95"/>
      <c r="D455" s="10"/>
      <c r="E455" s="17">
        <v>227</v>
      </c>
      <c r="F455" s="17" t="s">
        <v>830</v>
      </c>
      <c r="G455" s="18" t="s">
        <v>34</v>
      </c>
      <c r="H455" s="17" t="s">
        <v>831</v>
      </c>
      <c r="I455" s="20" t="str">
        <f>'[7]Res_Ginástica Geral'!H449</f>
        <v xml:space="preserve"> </v>
      </c>
      <c r="J455" s="21"/>
      <c r="K455" s="21"/>
      <c r="L455" s="14" t="s">
        <v>16</v>
      </c>
      <c r="M455" s="22"/>
      <c r="N455" s="12"/>
      <c r="O455" s="22"/>
      <c r="P455" s="10"/>
      <c r="Q455" s="20">
        <f t="shared" si="9"/>
        <v>2</v>
      </c>
      <c r="R455" s="22"/>
      <c r="S455" s="26" t="s">
        <v>832</v>
      </c>
    </row>
    <row r="456" spans="1:21" ht="16" hidden="1" customHeight="1" x14ac:dyDescent="0.2">
      <c r="A456" s="28"/>
      <c r="B456" s="28"/>
      <c r="C456" s="95"/>
      <c r="D456" s="10"/>
      <c r="E456" s="28"/>
      <c r="F456" s="28"/>
      <c r="G456" s="29"/>
      <c r="H456" s="28"/>
      <c r="I456" s="30" t="s">
        <v>8</v>
      </c>
      <c r="J456" s="30" t="s">
        <v>87</v>
      </c>
      <c r="K456" s="30" t="s">
        <v>88</v>
      </c>
      <c r="L456" s="14" t="s">
        <v>16</v>
      </c>
      <c r="M456" s="31" t="s">
        <v>90</v>
      </c>
      <c r="N456" s="12"/>
      <c r="O456" s="30" t="s">
        <v>92</v>
      </c>
      <c r="P456" s="10"/>
      <c r="Q456" s="30" t="s">
        <v>10</v>
      </c>
      <c r="R456" s="30" t="s">
        <v>93</v>
      </c>
      <c r="S456" s="26">
        <f>COUNTA(Q414:Q455)</f>
        <v>42</v>
      </c>
      <c r="T456" s="32">
        <f>(42-2)</f>
        <v>40</v>
      </c>
    </row>
    <row r="457" spans="1:21" ht="15" hidden="1" customHeight="1" x14ac:dyDescent="0.2">
      <c r="A457" s="8" t="s">
        <v>833</v>
      </c>
      <c r="B457" s="10">
        <v>1</v>
      </c>
      <c r="C457" s="95"/>
      <c r="D457" s="10"/>
      <c r="E457" s="10">
        <v>615</v>
      </c>
      <c r="F457" s="10" t="s">
        <v>589</v>
      </c>
      <c r="G457" s="11" t="s">
        <v>14</v>
      </c>
      <c r="H457" s="10" t="s">
        <v>590</v>
      </c>
      <c r="I457" s="12" t="str">
        <f>'[7]Res_Ginástica Geral'!H316</f>
        <v>Apto</v>
      </c>
      <c r="J457" s="13" t="str">
        <f>'[7]Res_Atletismo Geral'!H316</f>
        <v>Apto</v>
      </c>
      <c r="K457" s="13" t="str">
        <f>'[7]Res_Natação Geral'!H316</f>
        <v>Inapto</v>
      </c>
      <c r="L457" s="14" t="s">
        <v>16</v>
      </c>
      <c r="M457" s="14" t="s">
        <v>16</v>
      </c>
      <c r="N457" s="12"/>
      <c r="O457" s="15"/>
      <c r="P457" s="10"/>
      <c r="Q457" s="16">
        <f t="shared" ref="Q457:Q498" si="10">COUNTA(I457:O457)</f>
        <v>5</v>
      </c>
      <c r="R457" s="14" t="s">
        <v>17</v>
      </c>
      <c r="U457">
        <v>1</v>
      </c>
    </row>
    <row r="458" spans="1:21" ht="15" hidden="1" customHeight="1" x14ac:dyDescent="0.2">
      <c r="A458" s="8" t="s">
        <v>833</v>
      </c>
      <c r="B458" s="9">
        <v>2</v>
      </c>
      <c r="C458" s="95"/>
      <c r="D458" s="10"/>
      <c r="E458" s="10">
        <v>156</v>
      </c>
      <c r="F458" s="10" t="s">
        <v>834</v>
      </c>
      <c r="G458" s="11" t="s">
        <v>14</v>
      </c>
      <c r="H458" s="10" t="s">
        <v>835</v>
      </c>
      <c r="I458" s="12" t="str">
        <f>'[7]Res_Ginástica Geral'!H452</f>
        <v>Apto</v>
      </c>
      <c r="J458" s="13" t="str">
        <f>'[7]Res_Atletismo Geral'!H452</f>
        <v>Apto</v>
      </c>
      <c r="K458" s="13" t="str">
        <f>'[7]Res_Natação Geral'!H452</f>
        <v>Apto</v>
      </c>
      <c r="L458" s="14" t="s">
        <v>16</v>
      </c>
      <c r="M458" s="14" t="s">
        <v>16</v>
      </c>
      <c r="N458" s="12"/>
      <c r="O458" s="15"/>
      <c r="P458" s="10"/>
      <c r="Q458" s="16">
        <f t="shared" si="10"/>
        <v>5</v>
      </c>
      <c r="R458" s="14" t="s">
        <v>16</v>
      </c>
    </row>
    <row r="459" spans="1:21" ht="15" hidden="1" customHeight="1" x14ac:dyDescent="0.2">
      <c r="A459" s="8" t="s">
        <v>833</v>
      </c>
      <c r="B459" s="10">
        <v>3</v>
      </c>
      <c r="C459" s="95"/>
      <c r="D459" s="10"/>
      <c r="E459" s="10">
        <v>482</v>
      </c>
      <c r="F459" s="10" t="s">
        <v>836</v>
      </c>
      <c r="G459" s="11" t="s">
        <v>14</v>
      </c>
      <c r="H459" s="10" t="s">
        <v>837</v>
      </c>
      <c r="I459" s="12" t="str">
        <f>'[7]Res_Ginástica Geral'!H317</f>
        <v>Apto</v>
      </c>
      <c r="J459" s="13" t="str">
        <f>'[7]Res_Atletismo Geral'!H317</f>
        <v>Inapto</v>
      </c>
      <c r="K459" s="13" t="str">
        <f>'[7]Res_Natação Geral'!H317</f>
        <v>Apto</v>
      </c>
      <c r="L459" s="14" t="s">
        <v>16</v>
      </c>
      <c r="M459" s="14" t="s">
        <v>17</v>
      </c>
      <c r="N459" s="12"/>
      <c r="O459" s="15"/>
      <c r="P459" s="10"/>
      <c r="Q459" s="16">
        <f t="shared" si="10"/>
        <v>5</v>
      </c>
      <c r="R459" s="14" t="s">
        <v>17</v>
      </c>
      <c r="U459">
        <v>1</v>
      </c>
    </row>
    <row r="460" spans="1:21" ht="15" hidden="1" customHeight="1" x14ac:dyDescent="0.2">
      <c r="A460" s="8" t="s">
        <v>833</v>
      </c>
      <c r="B460" s="10">
        <v>4</v>
      </c>
      <c r="C460" s="95"/>
      <c r="D460" s="10"/>
      <c r="E460" s="17">
        <v>370</v>
      </c>
      <c r="F460" s="17" t="s">
        <v>290</v>
      </c>
      <c r="G460" s="18" t="s">
        <v>21</v>
      </c>
      <c r="H460" s="17" t="s">
        <v>291</v>
      </c>
      <c r="I460" s="20" t="str">
        <f>'[7]Res_Ginástica Geral'!H454</f>
        <v xml:space="preserve"> </v>
      </c>
      <c r="J460" s="21"/>
      <c r="K460" s="21"/>
      <c r="L460" s="14" t="s">
        <v>16</v>
      </c>
      <c r="M460" s="22"/>
      <c r="N460" s="12"/>
      <c r="O460" s="22"/>
      <c r="P460" s="10"/>
      <c r="Q460" s="20">
        <f t="shared" si="10"/>
        <v>2</v>
      </c>
      <c r="R460" s="22"/>
    </row>
    <row r="461" spans="1:21" ht="15" hidden="1" customHeight="1" x14ac:dyDescent="0.2">
      <c r="A461" s="8" t="s">
        <v>833</v>
      </c>
      <c r="B461" s="10">
        <v>5</v>
      </c>
      <c r="C461" s="95"/>
      <c r="D461" s="10"/>
      <c r="E461" s="17">
        <v>87</v>
      </c>
      <c r="F461" s="17" t="s">
        <v>810</v>
      </c>
      <c r="G461" s="18" t="s">
        <v>34</v>
      </c>
      <c r="H461" s="17" t="s">
        <v>811</v>
      </c>
      <c r="I461" s="20" t="str">
        <f>'[7]Res_Ginástica Geral'!H455</f>
        <v xml:space="preserve"> </v>
      </c>
      <c r="J461" s="21"/>
      <c r="K461" s="21"/>
      <c r="L461" s="14" t="s">
        <v>16</v>
      </c>
      <c r="M461" s="22"/>
      <c r="N461" s="12"/>
      <c r="O461" s="22"/>
      <c r="P461" s="10"/>
      <c r="Q461" s="20">
        <f t="shared" si="10"/>
        <v>2</v>
      </c>
      <c r="R461" s="22"/>
    </row>
    <row r="462" spans="1:21" ht="15" hidden="1" customHeight="1" x14ac:dyDescent="0.2">
      <c r="A462" s="8" t="s">
        <v>833</v>
      </c>
      <c r="B462" s="10">
        <v>6</v>
      </c>
      <c r="C462" s="95"/>
      <c r="D462" s="10"/>
      <c r="E462" s="17">
        <v>460</v>
      </c>
      <c r="F462" s="17" t="s">
        <v>826</v>
      </c>
      <c r="G462" s="18" t="s">
        <v>34</v>
      </c>
      <c r="H462" s="17" t="s">
        <v>827</v>
      </c>
      <c r="I462" s="20" t="str">
        <f>'[7]Res_Ginástica Geral'!H456</f>
        <v xml:space="preserve"> </v>
      </c>
      <c r="J462" s="21"/>
      <c r="K462" s="21"/>
      <c r="L462" s="14" t="s">
        <v>16</v>
      </c>
      <c r="M462" s="22"/>
      <c r="N462" s="12"/>
      <c r="O462" s="22"/>
      <c r="P462" s="10"/>
      <c r="Q462" s="20">
        <f t="shared" si="10"/>
        <v>2</v>
      </c>
      <c r="R462" s="22"/>
    </row>
    <row r="463" spans="1:21" ht="15" hidden="1" customHeight="1" x14ac:dyDescent="0.2">
      <c r="A463" s="8" t="s">
        <v>833</v>
      </c>
      <c r="B463" s="10">
        <v>7</v>
      </c>
      <c r="C463" s="95"/>
      <c r="D463" s="10"/>
      <c r="E463" s="17">
        <v>316</v>
      </c>
      <c r="F463" s="17" t="s">
        <v>826</v>
      </c>
      <c r="G463" s="18" t="s">
        <v>34</v>
      </c>
      <c r="H463" s="17" t="s">
        <v>827</v>
      </c>
      <c r="I463" s="20" t="str">
        <f>'[7]Res_Ginástica Geral'!H457</f>
        <v xml:space="preserve"> </v>
      </c>
      <c r="J463" s="21"/>
      <c r="K463" s="21"/>
      <c r="L463" s="14" t="s">
        <v>16</v>
      </c>
      <c r="M463" s="22"/>
      <c r="N463" s="12"/>
      <c r="O463" s="22"/>
      <c r="P463" s="10"/>
      <c r="Q463" s="20">
        <f t="shared" si="10"/>
        <v>2</v>
      </c>
      <c r="R463" s="22"/>
    </row>
    <row r="464" spans="1:21" ht="15" hidden="1" customHeight="1" x14ac:dyDescent="0.2">
      <c r="A464" s="8" t="s">
        <v>833</v>
      </c>
      <c r="B464" s="9">
        <v>8</v>
      </c>
      <c r="C464" s="95"/>
      <c r="D464" s="10"/>
      <c r="E464" s="10">
        <v>169</v>
      </c>
      <c r="F464" s="10" t="s">
        <v>838</v>
      </c>
      <c r="G464" s="11" t="s">
        <v>14</v>
      </c>
      <c r="H464" s="10" t="s">
        <v>839</v>
      </c>
      <c r="I464" s="12" t="str">
        <f>'[7]Res_Ginástica Geral'!H458</f>
        <v>Apto</v>
      </c>
      <c r="J464" s="13" t="str">
        <f>'[7]Res_Atletismo Geral'!H458</f>
        <v>Apto</v>
      </c>
      <c r="K464" s="13" t="str">
        <f>'[7]Res_Natação Geral'!H458</f>
        <v>Apto</v>
      </c>
      <c r="L464" s="14" t="s">
        <v>16</v>
      </c>
      <c r="M464" s="14" t="s">
        <v>16</v>
      </c>
      <c r="N464" s="12"/>
      <c r="O464" s="15"/>
      <c r="P464" s="10"/>
      <c r="Q464" s="16">
        <f t="shared" si="10"/>
        <v>5</v>
      </c>
      <c r="R464" s="14" t="s">
        <v>16</v>
      </c>
    </row>
    <row r="465" spans="1:21" ht="15" hidden="1" customHeight="1" x14ac:dyDescent="0.2">
      <c r="A465" s="8" t="s">
        <v>833</v>
      </c>
      <c r="B465" s="9">
        <v>9</v>
      </c>
      <c r="C465" s="95"/>
      <c r="D465" s="10"/>
      <c r="E465" s="10">
        <v>513</v>
      </c>
      <c r="F465" s="10" t="s">
        <v>840</v>
      </c>
      <c r="G465" s="11" t="s">
        <v>14</v>
      </c>
      <c r="H465" s="10" t="s">
        <v>841</v>
      </c>
      <c r="I465" s="12" t="str">
        <f>'[7]Res_Ginástica Geral'!H459</f>
        <v>Apto</v>
      </c>
      <c r="J465" s="13" t="str">
        <f>'[7]Res_Atletismo Geral'!H459</f>
        <v>Apto</v>
      </c>
      <c r="K465" s="13" t="str">
        <f>'[7]Res_Natação Geral'!H459</f>
        <v>Apto</v>
      </c>
      <c r="L465" s="14" t="s">
        <v>16</v>
      </c>
      <c r="M465" s="14" t="s">
        <v>16</v>
      </c>
      <c r="N465" s="12"/>
      <c r="O465" s="15"/>
      <c r="P465" s="10"/>
      <c r="Q465" s="16">
        <f t="shared" si="10"/>
        <v>5</v>
      </c>
      <c r="R465" s="14" t="s">
        <v>16</v>
      </c>
    </row>
    <row r="466" spans="1:21" ht="15" hidden="1" customHeight="1" x14ac:dyDescent="0.2">
      <c r="A466" s="8" t="s">
        <v>833</v>
      </c>
      <c r="B466" s="9">
        <v>10</v>
      </c>
      <c r="C466" s="95"/>
      <c r="D466" s="10"/>
      <c r="E466" s="10">
        <v>27</v>
      </c>
      <c r="F466" s="10" t="s">
        <v>842</v>
      </c>
      <c r="G466" s="11" t="s">
        <v>14</v>
      </c>
      <c r="H466" s="10" t="s">
        <v>843</v>
      </c>
      <c r="I466" s="12" t="str">
        <f>'[7]Res_Ginástica Geral'!H460</f>
        <v>Apto</v>
      </c>
      <c r="J466" s="13" t="str">
        <f>'[7]Res_Atletismo Geral'!H460</f>
        <v>Apto</v>
      </c>
      <c r="K466" s="13" t="str">
        <f>'[7]Res_Natação Geral'!H460</f>
        <v>Apto</v>
      </c>
      <c r="L466" s="14" t="s">
        <v>16</v>
      </c>
      <c r="M466" s="14" t="s">
        <v>16</v>
      </c>
      <c r="N466" s="12"/>
      <c r="O466" s="15"/>
      <c r="P466" s="10"/>
      <c r="Q466" s="16">
        <f t="shared" si="10"/>
        <v>5</v>
      </c>
      <c r="R466" s="14" t="s">
        <v>16</v>
      </c>
    </row>
    <row r="467" spans="1:21" ht="15" hidden="1" customHeight="1" x14ac:dyDescent="0.2">
      <c r="A467" s="8" t="s">
        <v>833</v>
      </c>
      <c r="B467" s="9">
        <v>11</v>
      </c>
      <c r="C467" s="95"/>
      <c r="D467" s="10"/>
      <c r="E467" s="10">
        <v>270</v>
      </c>
      <c r="F467" s="10" t="s">
        <v>844</v>
      </c>
      <c r="G467" s="11" t="s">
        <v>14</v>
      </c>
      <c r="H467" s="10" t="s">
        <v>845</v>
      </c>
      <c r="I467" s="12" t="str">
        <f>'[7]Res_Ginástica Geral'!H461</f>
        <v>Apto</v>
      </c>
      <c r="J467" s="13" t="str">
        <f>'[7]Res_Atletismo Geral'!H461</f>
        <v>Apto</v>
      </c>
      <c r="K467" s="13" t="str">
        <f>'[7]Res_Natação Geral'!H461</f>
        <v>Apto</v>
      </c>
      <c r="L467" s="14" t="s">
        <v>16</v>
      </c>
      <c r="M467" s="14" t="s">
        <v>16</v>
      </c>
      <c r="N467" s="12"/>
      <c r="O467" s="15"/>
      <c r="P467" s="10"/>
      <c r="Q467" s="16">
        <f t="shared" si="10"/>
        <v>5</v>
      </c>
      <c r="R467" s="14" t="s">
        <v>16</v>
      </c>
    </row>
    <row r="468" spans="1:21" ht="15" hidden="1" customHeight="1" x14ac:dyDescent="0.2">
      <c r="A468" s="8" t="s">
        <v>833</v>
      </c>
      <c r="B468" s="10">
        <v>12</v>
      </c>
      <c r="C468" s="95"/>
      <c r="D468" s="10"/>
      <c r="E468" s="10">
        <v>18</v>
      </c>
      <c r="F468" s="10" t="s">
        <v>846</v>
      </c>
      <c r="G468" s="11" t="s">
        <v>14</v>
      </c>
      <c r="H468" s="10" t="s">
        <v>847</v>
      </c>
      <c r="I468" s="12" t="str">
        <f>'[7]Res_Ginástica Geral'!H153</f>
        <v>Inapto</v>
      </c>
      <c r="J468" s="13" t="str">
        <f>'[7]Res_Atletismo Geral'!H153</f>
        <v>Apto</v>
      </c>
      <c r="K468" s="13" t="str">
        <f>'[7]Res_Natação Geral'!H153</f>
        <v>Apto</v>
      </c>
      <c r="L468" s="14" t="s">
        <v>16</v>
      </c>
      <c r="M468" s="12"/>
      <c r="N468" s="12"/>
      <c r="O468" s="12"/>
      <c r="P468" s="10"/>
      <c r="Q468" s="16">
        <f t="shared" si="10"/>
        <v>4</v>
      </c>
      <c r="R468" s="14" t="s">
        <v>17</v>
      </c>
      <c r="U468">
        <v>1</v>
      </c>
    </row>
    <row r="469" spans="1:21" ht="15" hidden="1" customHeight="1" x14ac:dyDescent="0.2">
      <c r="A469" s="8" t="s">
        <v>833</v>
      </c>
      <c r="B469" s="10">
        <v>13</v>
      </c>
      <c r="C469" s="95"/>
      <c r="D469" s="10"/>
      <c r="E469" s="17">
        <v>549</v>
      </c>
      <c r="F469" s="17" t="s">
        <v>252</v>
      </c>
      <c r="G469" s="18" t="s">
        <v>34</v>
      </c>
      <c r="H469" s="17" t="s">
        <v>253</v>
      </c>
      <c r="I469" s="20" t="str">
        <f>'[7]Res_Ginástica Geral'!H463</f>
        <v xml:space="preserve"> </v>
      </c>
      <c r="J469" s="21"/>
      <c r="K469" s="21"/>
      <c r="L469" s="22"/>
      <c r="M469" s="22"/>
      <c r="N469" s="12"/>
      <c r="O469" s="22"/>
      <c r="P469" s="10"/>
      <c r="Q469" s="20">
        <f t="shared" si="10"/>
        <v>1</v>
      </c>
      <c r="R469" s="22"/>
    </row>
    <row r="470" spans="1:21" x14ac:dyDescent="0.2">
      <c r="A470" s="8" t="s">
        <v>833</v>
      </c>
      <c r="B470" s="9">
        <v>14</v>
      </c>
      <c r="C470" s="95"/>
      <c r="D470" s="10">
        <v>32</v>
      </c>
      <c r="E470" s="10">
        <v>614</v>
      </c>
      <c r="F470" s="10" t="s">
        <v>848</v>
      </c>
      <c r="G470" s="38" t="s">
        <v>197</v>
      </c>
      <c r="H470" s="10" t="s">
        <v>849</v>
      </c>
      <c r="I470" s="14"/>
      <c r="J470" s="14"/>
      <c r="K470" s="14"/>
      <c r="L470" s="14"/>
      <c r="M470" s="12"/>
      <c r="N470" s="12"/>
      <c r="O470" s="12"/>
      <c r="P470" s="10"/>
      <c r="Q470" s="16">
        <f t="shared" si="10"/>
        <v>0</v>
      </c>
      <c r="R470" s="23"/>
      <c r="U470">
        <v>2</v>
      </c>
    </row>
    <row r="471" spans="1:21" x14ac:dyDescent="0.2">
      <c r="A471" s="8" t="s">
        <v>833</v>
      </c>
      <c r="B471" s="10">
        <v>15</v>
      </c>
      <c r="C471" s="95"/>
      <c r="D471" s="10">
        <v>33</v>
      </c>
      <c r="E471" s="10">
        <v>409</v>
      </c>
      <c r="F471" s="10" t="s">
        <v>850</v>
      </c>
      <c r="G471" s="11" t="s">
        <v>14</v>
      </c>
      <c r="H471" s="10" t="s">
        <v>851</v>
      </c>
      <c r="I471" s="14"/>
      <c r="J471" s="14"/>
      <c r="K471" s="14"/>
      <c r="L471" s="15"/>
      <c r="M471" s="14"/>
      <c r="N471" s="12"/>
      <c r="O471" s="15"/>
      <c r="P471" s="10"/>
      <c r="Q471" s="16">
        <f t="shared" si="10"/>
        <v>0</v>
      </c>
      <c r="R471" s="14"/>
      <c r="U471">
        <v>2</v>
      </c>
    </row>
    <row r="472" spans="1:21" ht="15" hidden="1" customHeight="1" x14ac:dyDescent="0.2">
      <c r="A472" s="8" t="s">
        <v>833</v>
      </c>
      <c r="B472" s="9">
        <v>16</v>
      </c>
      <c r="C472" s="95"/>
      <c r="D472" s="10"/>
      <c r="E472" s="10">
        <v>463</v>
      </c>
      <c r="F472" s="10" t="s">
        <v>852</v>
      </c>
      <c r="G472" s="11" t="s">
        <v>14</v>
      </c>
      <c r="H472" s="10" t="s">
        <v>853</v>
      </c>
      <c r="I472" s="12" t="str">
        <f>'[7]Res_Ginástica Geral'!H359</f>
        <v>Apto</v>
      </c>
      <c r="J472" s="13" t="str">
        <f>'[7]Res_Atletismo Geral'!H359</f>
        <v>Inapto</v>
      </c>
      <c r="K472" s="13" t="str">
        <f>'[7]Res_Natação Geral'!H359</f>
        <v>Apto</v>
      </c>
      <c r="L472" s="15"/>
      <c r="M472" s="15"/>
      <c r="N472" s="12"/>
      <c r="O472" s="14" t="s">
        <v>16</v>
      </c>
      <c r="P472" s="10"/>
      <c r="Q472" s="16">
        <f t="shared" si="10"/>
        <v>4</v>
      </c>
      <c r="R472" s="14" t="s">
        <v>17</v>
      </c>
      <c r="S472" s="26" t="s">
        <v>854</v>
      </c>
      <c r="U472">
        <v>1</v>
      </c>
    </row>
    <row r="473" spans="1:21" ht="15" hidden="1" customHeight="1" x14ac:dyDescent="0.2">
      <c r="A473" s="8" t="s">
        <v>833</v>
      </c>
      <c r="B473" s="9">
        <v>17</v>
      </c>
      <c r="C473" s="95"/>
      <c r="D473" s="10"/>
      <c r="E473" s="10">
        <v>114</v>
      </c>
      <c r="F473" s="10" t="s">
        <v>855</v>
      </c>
      <c r="G473" s="11" t="s">
        <v>14</v>
      </c>
      <c r="H473" s="10" t="s">
        <v>856</v>
      </c>
      <c r="I473" s="12" t="str">
        <f>'[7]Res_Ginástica Geral'!H467</f>
        <v>Apto</v>
      </c>
      <c r="J473" s="13" t="str">
        <f>'[7]Res_Atletismo Geral'!H467</f>
        <v>Apto</v>
      </c>
      <c r="K473" s="13" t="str">
        <f>'[7]Res_Natação Geral'!H467</f>
        <v>Apto</v>
      </c>
      <c r="L473" s="15"/>
      <c r="M473" s="15"/>
      <c r="N473" s="12"/>
      <c r="O473" s="15"/>
      <c r="P473" s="10"/>
      <c r="Q473" s="16">
        <f t="shared" si="10"/>
        <v>3</v>
      </c>
      <c r="R473" s="14" t="s">
        <v>16</v>
      </c>
    </row>
    <row r="474" spans="1:21" ht="15" hidden="1" customHeight="1" x14ac:dyDescent="0.2">
      <c r="A474" s="8" t="s">
        <v>833</v>
      </c>
      <c r="B474" s="9">
        <v>18</v>
      </c>
      <c r="C474" s="95"/>
      <c r="D474" s="10"/>
      <c r="E474" s="10">
        <v>3</v>
      </c>
      <c r="F474" s="10" t="s">
        <v>857</v>
      </c>
      <c r="G474" s="11" t="s">
        <v>14</v>
      </c>
      <c r="H474" s="10" t="s">
        <v>858</v>
      </c>
      <c r="I474" s="12" t="str">
        <f>'[7]Res_Ginástica Geral'!H468</f>
        <v>Apto</v>
      </c>
      <c r="J474" s="13" t="str">
        <f>'[7]Res_Atletismo Geral'!H468</f>
        <v>Apto</v>
      </c>
      <c r="K474" s="13" t="str">
        <f>'[7]Res_Natação Geral'!H468</f>
        <v>Apto</v>
      </c>
      <c r="L474" s="15"/>
      <c r="M474" s="15"/>
      <c r="N474" s="12"/>
      <c r="O474" s="15"/>
      <c r="P474" s="10"/>
      <c r="Q474" s="16">
        <f t="shared" si="10"/>
        <v>3</v>
      </c>
      <c r="R474" s="14" t="s">
        <v>16</v>
      </c>
    </row>
    <row r="475" spans="1:21" ht="15" hidden="1" customHeight="1" x14ac:dyDescent="0.2">
      <c r="A475" s="8" t="s">
        <v>833</v>
      </c>
      <c r="B475" s="10">
        <v>19</v>
      </c>
      <c r="C475" s="95"/>
      <c r="D475" s="10"/>
      <c r="E475" s="10">
        <v>438</v>
      </c>
      <c r="F475" s="10" t="s">
        <v>859</v>
      </c>
      <c r="G475" s="11" t="s">
        <v>14</v>
      </c>
      <c r="H475" s="10" t="s">
        <v>860</v>
      </c>
      <c r="I475" s="12" t="str">
        <f>'[7]Res_Ginástica Geral'!H156</f>
        <v>Inapto</v>
      </c>
      <c r="J475" s="13" t="str">
        <f>'[7]Res_Atletismo Geral'!H156</f>
        <v>Apto</v>
      </c>
      <c r="K475" s="13" t="str">
        <f>'[7]Res_Natação Geral'!H156</f>
        <v>Apto</v>
      </c>
      <c r="L475" s="14" t="s">
        <v>16</v>
      </c>
      <c r="M475" s="15"/>
      <c r="N475" s="12"/>
      <c r="O475" s="12"/>
      <c r="P475" s="10"/>
      <c r="Q475" s="16">
        <f t="shared" si="10"/>
        <v>4</v>
      </c>
      <c r="R475" s="14" t="s">
        <v>17</v>
      </c>
      <c r="U475">
        <v>1</v>
      </c>
    </row>
    <row r="476" spans="1:21" x14ac:dyDescent="0.2">
      <c r="A476" s="8" t="s">
        <v>833</v>
      </c>
      <c r="B476" s="9">
        <v>20</v>
      </c>
      <c r="C476" s="95"/>
      <c r="D476" s="10">
        <v>34</v>
      </c>
      <c r="E476" s="10">
        <v>492</v>
      </c>
      <c r="F476" s="10" t="s">
        <v>861</v>
      </c>
      <c r="G476" s="46" t="s">
        <v>21</v>
      </c>
      <c r="H476" s="10" t="s">
        <v>862</v>
      </c>
      <c r="I476" s="14"/>
      <c r="J476" s="14"/>
      <c r="K476" s="14"/>
      <c r="L476" s="14"/>
      <c r="M476" s="12"/>
      <c r="N476" s="12"/>
      <c r="O476" s="12"/>
      <c r="P476" s="10"/>
      <c r="Q476" s="16">
        <f t="shared" si="10"/>
        <v>0</v>
      </c>
      <c r="R476" s="23"/>
      <c r="U476">
        <v>2</v>
      </c>
    </row>
    <row r="477" spans="1:21" ht="15" hidden="1" customHeight="1" x14ac:dyDescent="0.2">
      <c r="A477" s="8" t="s">
        <v>833</v>
      </c>
      <c r="B477" s="9">
        <v>21</v>
      </c>
      <c r="C477" s="95"/>
      <c r="D477" s="10"/>
      <c r="E477" s="10">
        <v>205</v>
      </c>
      <c r="F477" s="10" t="s">
        <v>863</v>
      </c>
      <c r="G477" s="11" t="s">
        <v>14</v>
      </c>
      <c r="H477" s="10" t="s">
        <v>864</v>
      </c>
      <c r="I477" s="12" t="str">
        <f>'[7]Res_Ginástica Geral'!H471</f>
        <v>Apto</v>
      </c>
      <c r="J477" s="13" t="str">
        <f>'[7]Res_Atletismo Geral'!H471</f>
        <v>Apto</v>
      </c>
      <c r="K477" s="13" t="str">
        <f>'[7]Res_Natação Geral'!H471</f>
        <v>Apto</v>
      </c>
      <c r="L477" s="15"/>
      <c r="M477" s="14" t="s">
        <v>16</v>
      </c>
      <c r="N477" s="12"/>
      <c r="O477" s="15"/>
      <c r="P477" s="10"/>
      <c r="Q477" s="16">
        <f t="shared" si="10"/>
        <v>4</v>
      </c>
      <c r="R477" s="14" t="s">
        <v>16</v>
      </c>
    </row>
    <row r="478" spans="1:21" ht="15" hidden="1" customHeight="1" x14ac:dyDescent="0.2">
      <c r="A478" s="8" t="s">
        <v>833</v>
      </c>
      <c r="B478" s="10">
        <v>22</v>
      </c>
      <c r="C478" s="95"/>
      <c r="D478" s="10"/>
      <c r="E478" s="10">
        <v>607</v>
      </c>
      <c r="F478" s="10" t="s">
        <v>865</v>
      </c>
      <c r="G478" s="11" t="s">
        <v>14</v>
      </c>
      <c r="H478" s="10" t="s">
        <v>866</v>
      </c>
      <c r="I478" s="12" t="str">
        <f>'[7]Res_Ginástica Geral'!H485</f>
        <v>Apto</v>
      </c>
      <c r="J478" s="13" t="str">
        <f>'[7]Res_Atletismo Geral'!H485</f>
        <v>Inapto</v>
      </c>
      <c r="K478" s="13" t="str">
        <f>'[7]Res_Natação Geral'!H485</f>
        <v>Apto</v>
      </c>
      <c r="L478" s="15"/>
      <c r="M478" s="14" t="s">
        <v>16</v>
      </c>
      <c r="N478" s="12"/>
      <c r="O478" s="15"/>
      <c r="P478" s="10"/>
      <c r="Q478" s="16">
        <f t="shared" si="10"/>
        <v>4</v>
      </c>
      <c r="R478" s="14" t="s">
        <v>17</v>
      </c>
      <c r="U478">
        <v>1</v>
      </c>
    </row>
    <row r="479" spans="1:21" ht="15" hidden="1" customHeight="1" x14ac:dyDescent="0.2">
      <c r="A479" s="8" t="s">
        <v>833</v>
      </c>
      <c r="B479" s="9">
        <v>23</v>
      </c>
      <c r="C479" s="95"/>
      <c r="D479" s="10"/>
      <c r="E479" s="10">
        <v>247</v>
      </c>
      <c r="F479" s="10" t="s">
        <v>867</v>
      </c>
      <c r="G479" s="35" t="s">
        <v>21</v>
      </c>
      <c r="H479" s="10" t="s">
        <v>868</v>
      </c>
      <c r="I479" s="14"/>
      <c r="J479" s="14"/>
      <c r="K479" s="14"/>
      <c r="L479" s="14"/>
      <c r="M479" s="14"/>
      <c r="N479" s="12"/>
      <c r="O479" s="15"/>
      <c r="P479" s="10"/>
      <c r="Q479" s="16">
        <f t="shared" si="10"/>
        <v>0</v>
      </c>
      <c r="R479" s="14"/>
      <c r="U479">
        <v>2</v>
      </c>
    </row>
    <row r="480" spans="1:21" ht="15" hidden="1" customHeight="1" x14ac:dyDescent="0.2">
      <c r="A480" s="8" t="s">
        <v>833</v>
      </c>
      <c r="B480" s="9">
        <v>24</v>
      </c>
      <c r="C480" s="95"/>
      <c r="D480" s="10"/>
      <c r="E480" s="10">
        <v>328</v>
      </c>
      <c r="F480" s="10" t="s">
        <v>869</v>
      </c>
      <c r="G480" s="11" t="s">
        <v>14</v>
      </c>
      <c r="H480" s="10" t="s">
        <v>870</v>
      </c>
      <c r="I480" s="12" t="str">
        <f>'[7]Res_Ginástica Geral'!H486</f>
        <v>Apto</v>
      </c>
      <c r="J480" s="13" t="str">
        <f>'[7]Res_Atletismo Geral'!H486</f>
        <v>Inapto</v>
      </c>
      <c r="K480" s="13" t="str">
        <f>'[7]Res_Natação Geral'!H486</f>
        <v>Apto</v>
      </c>
      <c r="L480" s="15"/>
      <c r="M480" s="14" t="s">
        <v>16</v>
      </c>
      <c r="N480" s="12"/>
      <c r="O480" s="15"/>
      <c r="P480" s="10"/>
      <c r="Q480" s="16">
        <f t="shared" si="10"/>
        <v>4</v>
      </c>
      <c r="R480" s="14" t="s">
        <v>17</v>
      </c>
      <c r="U480">
        <v>1</v>
      </c>
    </row>
    <row r="481" spans="1:21" ht="15" hidden="1" customHeight="1" x14ac:dyDescent="0.2">
      <c r="A481" s="8" t="s">
        <v>833</v>
      </c>
      <c r="B481" s="10">
        <v>25</v>
      </c>
      <c r="C481" s="95"/>
      <c r="D481" s="10"/>
      <c r="E481" s="10">
        <v>555</v>
      </c>
      <c r="F481" s="10" t="s">
        <v>871</v>
      </c>
      <c r="G481" s="11" t="s">
        <v>14</v>
      </c>
      <c r="H481" s="10" t="s">
        <v>872</v>
      </c>
      <c r="I481" s="14"/>
      <c r="J481" s="14"/>
      <c r="K481" s="14"/>
      <c r="L481" s="14"/>
      <c r="M481" s="12"/>
      <c r="N481" s="12"/>
      <c r="O481" s="14"/>
      <c r="P481" s="10"/>
      <c r="Q481" s="16">
        <f t="shared" si="10"/>
        <v>0</v>
      </c>
      <c r="R481" s="23"/>
      <c r="S481" s="26" t="s">
        <v>94</v>
      </c>
      <c r="U481">
        <v>2</v>
      </c>
    </row>
    <row r="482" spans="1:21" x14ac:dyDescent="0.2">
      <c r="A482" s="8" t="s">
        <v>833</v>
      </c>
      <c r="B482" s="9">
        <v>26</v>
      </c>
      <c r="C482" s="95"/>
      <c r="D482" s="10">
        <v>35</v>
      </c>
      <c r="E482" s="10">
        <v>481</v>
      </c>
      <c r="F482" s="10" t="s">
        <v>873</v>
      </c>
      <c r="G482" s="11" t="s">
        <v>14</v>
      </c>
      <c r="H482" s="10" t="s">
        <v>874</v>
      </c>
      <c r="I482" s="14"/>
      <c r="J482" s="14"/>
      <c r="K482" s="14"/>
      <c r="L482" s="15"/>
      <c r="M482" s="14"/>
      <c r="N482" s="12"/>
      <c r="O482" s="15"/>
      <c r="P482" s="10"/>
      <c r="Q482" s="16">
        <f t="shared" si="10"/>
        <v>0</v>
      </c>
      <c r="R482" s="14"/>
      <c r="U482">
        <v>2</v>
      </c>
    </row>
    <row r="483" spans="1:21" ht="15" hidden="1" customHeight="1" x14ac:dyDescent="0.2">
      <c r="A483" s="8" t="s">
        <v>833</v>
      </c>
      <c r="B483" s="9">
        <v>27</v>
      </c>
      <c r="C483" s="95"/>
      <c r="D483" s="10"/>
      <c r="E483" s="10">
        <v>343</v>
      </c>
      <c r="F483" s="10" t="s">
        <v>875</v>
      </c>
      <c r="G483" s="11" t="s">
        <v>14</v>
      </c>
      <c r="H483" s="10" t="s">
        <v>876</v>
      </c>
      <c r="I483" s="12" t="str">
        <f>'[7]Res_Ginástica Geral'!H477</f>
        <v>Apto</v>
      </c>
      <c r="J483" s="12">
        <f>'[7]Res_Ginástica Geral'!I477</f>
        <v>0</v>
      </c>
      <c r="K483" s="12">
        <f>'[7]Res_Ginástica Geral'!J477</f>
        <v>0</v>
      </c>
      <c r="L483" s="15"/>
      <c r="M483" s="14" t="s">
        <v>16</v>
      </c>
      <c r="N483" s="12"/>
      <c r="O483" s="15"/>
      <c r="P483" s="10"/>
      <c r="Q483" s="16">
        <f t="shared" si="10"/>
        <v>4</v>
      </c>
      <c r="R483" s="14" t="s">
        <v>16</v>
      </c>
    </row>
    <row r="484" spans="1:21" ht="15" hidden="1" customHeight="1" x14ac:dyDescent="0.2">
      <c r="A484" s="8" t="s">
        <v>833</v>
      </c>
      <c r="B484" s="9">
        <v>28</v>
      </c>
      <c r="C484" s="95"/>
      <c r="D484" s="10"/>
      <c r="E484" s="45">
        <v>274</v>
      </c>
      <c r="F484" s="10" t="s">
        <v>877</v>
      </c>
      <c r="G484" s="11" t="s">
        <v>14</v>
      </c>
      <c r="H484" s="10" t="s">
        <v>878</v>
      </c>
      <c r="I484" s="12" t="str">
        <f>'[7]Res_Ginástica Geral'!H478</f>
        <v>Apto</v>
      </c>
      <c r="J484" s="12">
        <f>'[7]Res_Ginástica Geral'!I478</f>
        <v>0</v>
      </c>
      <c r="K484" s="12">
        <f>'[7]Res_Ginástica Geral'!J478</f>
        <v>0</v>
      </c>
      <c r="L484" s="15"/>
      <c r="M484" s="14" t="s">
        <v>16</v>
      </c>
      <c r="N484" s="12"/>
      <c r="O484" s="15"/>
      <c r="P484" s="10"/>
      <c r="Q484" s="16">
        <f t="shared" si="10"/>
        <v>4</v>
      </c>
      <c r="R484" s="14" t="s">
        <v>16</v>
      </c>
    </row>
    <row r="485" spans="1:21" ht="15" hidden="1" customHeight="1" x14ac:dyDescent="0.2">
      <c r="A485" s="8" t="s">
        <v>833</v>
      </c>
      <c r="B485" s="10">
        <v>29</v>
      </c>
      <c r="C485" s="95"/>
      <c r="D485" s="10"/>
      <c r="E485" s="17">
        <v>267</v>
      </c>
      <c r="F485" s="17" t="s">
        <v>877</v>
      </c>
      <c r="G485" s="18" t="s">
        <v>34</v>
      </c>
      <c r="H485" s="17" t="s">
        <v>878</v>
      </c>
      <c r="I485" s="20" t="str">
        <f>'[7]Res_Ginástica Geral'!H479</f>
        <v xml:space="preserve"> </v>
      </c>
      <c r="J485" s="20">
        <f>'[7]Res_Ginástica Geral'!I479</f>
        <v>0</v>
      </c>
      <c r="K485" s="20">
        <f>'[7]Res_Ginástica Geral'!J479</f>
        <v>0</v>
      </c>
      <c r="L485" s="22"/>
      <c r="M485" s="22"/>
      <c r="N485" s="12"/>
      <c r="O485" s="22"/>
      <c r="P485" s="10"/>
      <c r="Q485" s="20">
        <f t="shared" si="10"/>
        <v>3</v>
      </c>
      <c r="R485" s="22"/>
    </row>
    <row r="486" spans="1:21" ht="15" hidden="1" customHeight="1" x14ac:dyDescent="0.2">
      <c r="A486" s="8" t="s">
        <v>833</v>
      </c>
      <c r="B486" s="9">
        <v>30</v>
      </c>
      <c r="C486" s="95"/>
      <c r="D486" s="10"/>
      <c r="E486" s="10">
        <v>355</v>
      </c>
      <c r="F486" s="10" t="s">
        <v>879</v>
      </c>
      <c r="G486" s="11" t="s">
        <v>14</v>
      </c>
      <c r="H486" s="10" t="s">
        <v>880</v>
      </c>
      <c r="I486" s="12" t="str">
        <f>'[7]Res_Ginástica Geral'!H480</f>
        <v>Apto</v>
      </c>
      <c r="J486" s="12">
        <f>'[7]Res_Ginástica Geral'!I480</f>
        <v>0</v>
      </c>
      <c r="K486" s="12">
        <f>'[7]Res_Ginástica Geral'!J480</f>
        <v>0</v>
      </c>
      <c r="L486" s="15"/>
      <c r="M486" s="14" t="s">
        <v>16</v>
      </c>
      <c r="N486" s="12"/>
      <c r="O486" s="15"/>
      <c r="P486" s="10"/>
      <c r="Q486" s="16">
        <f t="shared" si="10"/>
        <v>4</v>
      </c>
      <c r="R486" s="14" t="s">
        <v>16</v>
      </c>
    </row>
    <row r="487" spans="1:21" ht="15" hidden="1" customHeight="1" x14ac:dyDescent="0.2">
      <c r="A487" s="8" t="s">
        <v>833</v>
      </c>
      <c r="B487" s="9">
        <v>31</v>
      </c>
      <c r="C487" s="95"/>
      <c r="D487" s="10"/>
      <c r="E487" s="10">
        <v>222</v>
      </c>
      <c r="F487" s="10" t="s">
        <v>243</v>
      </c>
      <c r="G487" s="38" t="s">
        <v>197</v>
      </c>
      <c r="H487" s="10" t="s">
        <v>244</v>
      </c>
      <c r="I487" s="14"/>
      <c r="J487" s="14"/>
      <c r="K487" s="14"/>
      <c r="L487" s="14"/>
      <c r="M487" s="14"/>
      <c r="N487" s="12"/>
      <c r="O487" s="15"/>
      <c r="P487" s="10"/>
      <c r="Q487" s="16">
        <f t="shared" si="10"/>
        <v>0</v>
      </c>
      <c r="R487" s="14"/>
      <c r="U487">
        <v>2</v>
      </c>
    </row>
    <row r="488" spans="1:21" ht="15" hidden="1" customHeight="1" x14ac:dyDescent="0.2">
      <c r="A488" s="8" t="s">
        <v>833</v>
      </c>
      <c r="B488" s="9">
        <v>32</v>
      </c>
      <c r="C488" s="95"/>
      <c r="D488" s="10"/>
      <c r="E488" s="10">
        <v>558</v>
      </c>
      <c r="F488" s="10" t="s">
        <v>881</v>
      </c>
      <c r="G488" s="11" t="s">
        <v>14</v>
      </c>
      <c r="H488" s="10" t="s">
        <v>882</v>
      </c>
      <c r="I488" s="12" t="str">
        <f>'[7]Res_Ginástica Geral'!H482</f>
        <v>Apto</v>
      </c>
      <c r="J488" s="13" t="str">
        <f>'[7]Res_Atletismo Geral'!H482</f>
        <v>Apto</v>
      </c>
      <c r="K488" s="13" t="str">
        <f>'[7]Res_Natação Geral'!H482</f>
        <v>Apto</v>
      </c>
      <c r="L488" s="15"/>
      <c r="M488" s="14" t="s">
        <v>16</v>
      </c>
      <c r="N488" s="12"/>
      <c r="O488" s="15"/>
      <c r="P488" s="10"/>
      <c r="Q488" s="16">
        <f t="shared" si="10"/>
        <v>4</v>
      </c>
      <c r="R488" s="14" t="s">
        <v>16</v>
      </c>
    </row>
    <row r="489" spans="1:21" ht="15" hidden="1" customHeight="1" x14ac:dyDescent="0.2">
      <c r="A489" s="8" t="s">
        <v>833</v>
      </c>
      <c r="B489" s="9">
        <v>33</v>
      </c>
      <c r="C489" s="95"/>
      <c r="D489" s="10"/>
      <c r="E489" s="10">
        <v>300</v>
      </c>
      <c r="F489" s="10" t="s">
        <v>883</v>
      </c>
      <c r="G489" s="11" t="s">
        <v>14</v>
      </c>
      <c r="H489" s="10" t="s">
        <v>884</v>
      </c>
      <c r="I489" s="12" t="str">
        <f>'[7]Res_Ginástica Geral'!H483</f>
        <v>Apto</v>
      </c>
      <c r="J489" s="13" t="str">
        <f>'[7]Res_Atletismo Geral'!H483</f>
        <v>Apto</v>
      </c>
      <c r="K489" s="13" t="str">
        <f>'[7]Res_Natação Geral'!H483</f>
        <v>Apto</v>
      </c>
      <c r="L489" s="15"/>
      <c r="M489" s="14" t="s">
        <v>16</v>
      </c>
      <c r="N489" s="12"/>
      <c r="O489" s="15"/>
      <c r="P489" s="10"/>
      <c r="Q489" s="16">
        <f t="shared" si="10"/>
        <v>4</v>
      </c>
      <c r="R489" s="14" t="s">
        <v>16</v>
      </c>
    </row>
    <row r="490" spans="1:21" ht="15" hidden="1" customHeight="1" x14ac:dyDescent="0.2">
      <c r="A490" s="8" t="s">
        <v>833</v>
      </c>
      <c r="B490" s="10">
        <v>34</v>
      </c>
      <c r="C490" s="95"/>
      <c r="D490" s="10"/>
      <c r="E490" s="10">
        <v>149</v>
      </c>
      <c r="F490" s="10" t="s">
        <v>885</v>
      </c>
      <c r="G490" s="11" t="s">
        <v>14</v>
      </c>
      <c r="H490" s="10" t="s">
        <v>886</v>
      </c>
      <c r="I490" s="12" t="str">
        <f>'[7]Res_Ginástica Geral'!H326</f>
        <v>Apto</v>
      </c>
      <c r="J490" s="13" t="str">
        <f>'[7]Res_Atletismo Geral'!H326</f>
        <v>Inapto</v>
      </c>
      <c r="K490" s="13" t="str">
        <f>'[7]Res_Natação Geral'!H326</f>
        <v>Apto</v>
      </c>
      <c r="L490" s="14" t="s">
        <v>16</v>
      </c>
      <c r="M490" s="14" t="s">
        <v>16</v>
      </c>
      <c r="N490" s="12"/>
      <c r="O490" s="15"/>
      <c r="P490" s="10"/>
      <c r="Q490" s="16">
        <f t="shared" si="10"/>
        <v>5</v>
      </c>
      <c r="R490" s="14" t="s">
        <v>17</v>
      </c>
      <c r="U490">
        <v>1</v>
      </c>
    </row>
    <row r="491" spans="1:21" ht="15" hidden="1" customHeight="1" x14ac:dyDescent="0.2">
      <c r="A491" s="8" t="s">
        <v>833</v>
      </c>
      <c r="B491" s="9">
        <v>35</v>
      </c>
      <c r="C491" s="95"/>
      <c r="D491" s="10"/>
      <c r="E491" s="10">
        <v>108</v>
      </c>
      <c r="F491" s="10" t="s">
        <v>887</v>
      </c>
      <c r="G491" s="11" t="s">
        <v>14</v>
      </c>
      <c r="H491" s="10" t="s">
        <v>888</v>
      </c>
      <c r="I491" s="12" t="str">
        <f>'[7]Res_Ginástica Geral'!H161</f>
        <v>Apto</v>
      </c>
      <c r="J491" s="13" t="str">
        <f>'[7]Res_Atletismo Geral'!H161</f>
        <v>Inapto</v>
      </c>
      <c r="K491" s="13" t="str">
        <f>'[7]Res_Natação Geral'!H161</f>
        <v>Apto</v>
      </c>
      <c r="L491" s="14" t="s">
        <v>16</v>
      </c>
      <c r="M491" s="12"/>
      <c r="N491" s="12"/>
      <c r="O491" s="12"/>
      <c r="P491" s="10"/>
      <c r="Q491" s="16">
        <f t="shared" si="10"/>
        <v>4</v>
      </c>
      <c r="R491" s="14" t="s">
        <v>17</v>
      </c>
      <c r="S491" s="26">
        <f>COUNTA(Q450:Q492)</f>
        <v>43</v>
      </c>
      <c r="T491" s="47">
        <f>(43-2)</f>
        <v>41</v>
      </c>
      <c r="U491">
        <v>1</v>
      </c>
    </row>
    <row r="492" spans="1:21" ht="17" thickBot="1" x14ac:dyDescent="0.25">
      <c r="A492" s="8" t="s">
        <v>833</v>
      </c>
      <c r="B492" s="9">
        <v>36</v>
      </c>
      <c r="C492" s="96"/>
      <c r="D492" s="10">
        <v>36</v>
      </c>
      <c r="E492" s="10">
        <v>133</v>
      </c>
      <c r="F492" s="10" t="s">
        <v>889</v>
      </c>
      <c r="G492" s="11" t="s">
        <v>14</v>
      </c>
      <c r="H492" s="10" t="s">
        <v>890</v>
      </c>
      <c r="I492" s="14"/>
      <c r="J492" s="14"/>
      <c r="K492" s="14"/>
      <c r="L492" s="15"/>
      <c r="M492" s="14"/>
      <c r="N492" s="12"/>
      <c r="O492" s="15"/>
      <c r="P492" s="10"/>
      <c r="Q492" s="16">
        <f t="shared" si="10"/>
        <v>0</v>
      </c>
      <c r="R492" s="14"/>
      <c r="U492">
        <v>2</v>
      </c>
    </row>
    <row r="493" spans="1:21" ht="17" hidden="1" thickBot="1" x14ac:dyDescent="0.25">
      <c r="A493" s="8" t="s">
        <v>833</v>
      </c>
      <c r="B493" s="10">
        <v>37</v>
      </c>
      <c r="C493" s="10"/>
      <c r="D493" s="10"/>
      <c r="E493" s="10">
        <v>480</v>
      </c>
      <c r="F493" s="10" t="s">
        <v>891</v>
      </c>
      <c r="G493" s="11" t="s">
        <v>14</v>
      </c>
      <c r="H493" s="10" t="s">
        <v>892</v>
      </c>
      <c r="I493" s="12" t="str">
        <f>'[7]Res_Ginástica Geral'!H329</f>
        <v>Apto</v>
      </c>
      <c r="J493" s="13" t="str">
        <f>'[7]Res_Atletismo Geral'!H329</f>
        <v>Apto</v>
      </c>
      <c r="K493" s="13" t="str">
        <f>'[7]Res_Natação Geral'!H329</f>
        <v>Apto</v>
      </c>
      <c r="L493" s="14" t="s">
        <v>17</v>
      </c>
      <c r="M493" s="14" t="s">
        <v>16</v>
      </c>
      <c r="N493" s="15"/>
      <c r="O493" s="15"/>
      <c r="P493" s="15"/>
      <c r="Q493" s="16">
        <f t="shared" si="10"/>
        <v>5</v>
      </c>
      <c r="R493" s="14" t="s">
        <v>17</v>
      </c>
      <c r="U493">
        <v>1</v>
      </c>
    </row>
    <row r="494" spans="1:21" ht="17" hidden="1" thickBot="1" x14ac:dyDescent="0.25">
      <c r="A494" s="8" t="s">
        <v>833</v>
      </c>
      <c r="B494" s="9">
        <v>38</v>
      </c>
      <c r="C494" s="9"/>
      <c r="D494" s="9"/>
      <c r="E494" s="10">
        <v>348</v>
      </c>
      <c r="F494" s="10" t="s">
        <v>893</v>
      </c>
      <c r="G494" s="11" t="s">
        <v>14</v>
      </c>
      <c r="H494" s="10" t="s">
        <v>894</v>
      </c>
      <c r="I494" s="12" t="str">
        <f>'[7]Res_Ginástica Geral'!H488</f>
        <v>Apto</v>
      </c>
      <c r="J494" s="13" t="str">
        <f>'[7]Res_Atletismo Geral'!H488</f>
        <v>Apto</v>
      </c>
      <c r="K494" s="13" t="str">
        <f>'[7]Res_Natação Geral'!H488</f>
        <v>Apto</v>
      </c>
      <c r="L494" s="15"/>
      <c r="M494" s="14" t="s">
        <v>16</v>
      </c>
      <c r="N494" s="14" t="s">
        <v>16</v>
      </c>
      <c r="O494" s="15"/>
      <c r="P494" s="15"/>
      <c r="Q494" s="16">
        <f t="shared" si="10"/>
        <v>5</v>
      </c>
      <c r="R494" s="14" t="s">
        <v>16</v>
      </c>
    </row>
    <row r="495" spans="1:21" ht="17" hidden="1" thickBot="1" x14ac:dyDescent="0.25">
      <c r="A495" s="8" t="s">
        <v>833</v>
      </c>
      <c r="B495" s="10">
        <v>39</v>
      </c>
      <c r="C495" s="10"/>
      <c r="D495" s="10"/>
      <c r="E495" s="10">
        <v>158</v>
      </c>
      <c r="F495" s="10" t="s">
        <v>627</v>
      </c>
      <c r="G495" s="11" t="s">
        <v>14</v>
      </c>
      <c r="H495" s="10" t="s">
        <v>628</v>
      </c>
      <c r="I495" s="14"/>
      <c r="J495" s="14"/>
      <c r="K495" s="14"/>
      <c r="L495" s="14"/>
      <c r="M495" s="14"/>
      <c r="N495" s="15"/>
      <c r="O495" s="15"/>
      <c r="P495" s="15"/>
      <c r="Q495" s="16">
        <f t="shared" si="10"/>
        <v>0</v>
      </c>
      <c r="R495" s="14"/>
      <c r="S495" s="26">
        <f>COUNTA(Q440:Q496)</f>
        <v>57</v>
      </c>
      <c r="T495" s="47">
        <f>(57-4)</f>
        <v>53</v>
      </c>
      <c r="U495">
        <v>2</v>
      </c>
    </row>
    <row r="496" spans="1:21" ht="17" hidden="1" thickBot="1" x14ac:dyDescent="0.25">
      <c r="A496" s="8" t="s">
        <v>833</v>
      </c>
      <c r="B496" s="10">
        <v>40</v>
      </c>
      <c r="C496" s="10"/>
      <c r="D496" s="10"/>
      <c r="E496" s="17">
        <v>163</v>
      </c>
      <c r="F496" s="17" t="s">
        <v>830</v>
      </c>
      <c r="G496" s="18" t="s">
        <v>34</v>
      </c>
      <c r="H496" s="17" t="s">
        <v>831</v>
      </c>
      <c r="I496" s="20" t="str">
        <f>'[7]Res_Ginástica Geral'!H490</f>
        <v xml:space="preserve"> </v>
      </c>
      <c r="J496" s="21"/>
      <c r="K496" s="21"/>
      <c r="L496" s="22"/>
      <c r="M496" s="22"/>
      <c r="N496" s="22"/>
      <c r="O496" s="22"/>
      <c r="P496" s="22"/>
      <c r="Q496" s="20">
        <f t="shared" si="10"/>
        <v>1</v>
      </c>
      <c r="R496" s="22"/>
      <c r="S496" s="26" t="s">
        <v>833</v>
      </c>
    </row>
    <row r="497" spans="1:20" ht="17" hidden="1" thickBot="1" x14ac:dyDescent="0.25">
      <c r="A497" s="8" t="s">
        <v>833</v>
      </c>
      <c r="B497" s="9">
        <v>41</v>
      </c>
      <c r="C497" s="9"/>
      <c r="D497" s="9"/>
      <c r="E497" s="45">
        <v>326</v>
      </c>
      <c r="F497" s="10" t="s">
        <v>830</v>
      </c>
      <c r="G497" s="11" t="s">
        <v>14</v>
      </c>
      <c r="H497" s="10" t="s">
        <v>831</v>
      </c>
      <c r="I497" s="12" t="str">
        <f>'[7]Res_Ginástica Geral'!H491</f>
        <v>Apto</v>
      </c>
      <c r="J497" s="13" t="str">
        <f>'[7]Res_Atletismo Geral'!H491</f>
        <v>Apto</v>
      </c>
      <c r="K497" s="13" t="str">
        <f>'[7]Res_Natação Geral'!H491</f>
        <v>Apto</v>
      </c>
      <c r="L497" s="15"/>
      <c r="M497" s="14" t="s">
        <v>16</v>
      </c>
      <c r="N497" s="14" t="s">
        <v>16</v>
      </c>
      <c r="O497" s="15"/>
      <c r="P497" s="15"/>
      <c r="Q497" s="16">
        <f t="shared" si="10"/>
        <v>5</v>
      </c>
      <c r="R497" s="14" t="s">
        <v>16</v>
      </c>
      <c r="S497" s="26">
        <f>COUNTA(Q457:Q498)</f>
        <v>42</v>
      </c>
      <c r="T497" s="32">
        <f>(42-4)</f>
        <v>38</v>
      </c>
    </row>
    <row r="498" spans="1:20" ht="17" hidden="1" thickBot="1" x14ac:dyDescent="0.25">
      <c r="A498" s="8" t="s">
        <v>833</v>
      </c>
      <c r="B498" s="9">
        <v>42</v>
      </c>
      <c r="C498" s="9"/>
      <c r="D498" s="9"/>
      <c r="E498" s="10">
        <v>338</v>
      </c>
      <c r="F498" s="10" t="s">
        <v>895</v>
      </c>
      <c r="G498" s="11" t="s">
        <v>14</v>
      </c>
      <c r="H498" s="10" t="s">
        <v>896</v>
      </c>
      <c r="I498" s="12" t="str">
        <f>'[7]Res_Ginástica Geral'!H492</f>
        <v>Apto</v>
      </c>
      <c r="J498" s="13" t="str">
        <f>'[7]Res_Atletismo Geral'!H492</f>
        <v>Apto</v>
      </c>
      <c r="K498" s="13" t="str">
        <f>'[7]Res_Natação Geral'!H492</f>
        <v>Apto</v>
      </c>
      <c r="L498" s="15"/>
      <c r="M498" s="14" t="s">
        <v>16</v>
      </c>
      <c r="N498" s="14" t="s">
        <v>16</v>
      </c>
      <c r="O498" s="15"/>
      <c r="P498" s="15"/>
      <c r="Q498" s="16">
        <f t="shared" si="10"/>
        <v>5</v>
      </c>
      <c r="R498" s="14" t="s">
        <v>16</v>
      </c>
      <c r="S498" s="26" t="s">
        <v>897</v>
      </c>
    </row>
    <row r="499" spans="1:20" ht="17" thickBot="1" x14ac:dyDescent="0.25">
      <c r="A499" s="48"/>
      <c r="B499" s="48"/>
      <c r="C499" s="48"/>
      <c r="D499" s="48"/>
      <c r="E499" s="48"/>
      <c r="F499" s="48"/>
      <c r="G499" s="49"/>
      <c r="H499" s="48"/>
      <c r="I499" s="30" t="s">
        <v>8</v>
      </c>
      <c r="J499" s="30" t="s">
        <v>87</v>
      </c>
      <c r="K499" s="30" t="s">
        <v>88</v>
      </c>
      <c r="L499" s="30" t="s">
        <v>89</v>
      </c>
      <c r="M499" s="31" t="s">
        <v>90</v>
      </c>
      <c r="N499" s="31" t="s">
        <v>91</v>
      </c>
      <c r="O499" s="30" t="s">
        <v>92</v>
      </c>
      <c r="P499" s="30" t="s">
        <v>1027</v>
      </c>
      <c r="Q499" s="30" t="s">
        <v>10</v>
      </c>
      <c r="R499" s="30" t="s">
        <v>93</v>
      </c>
      <c r="S499" s="26">
        <f>SUM(S456+S497)</f>
        <v>84</v>
      </c>
      <c r="T499" s="44">
        <f>(38+40)</f>
        <v>78</v>
      </c>
    </row>
    <row r="500" spans="1:20" ht="17" thickBot="1" x14ac:dyDescent="0.25">
      <c r="Q500"/>
      <c r="R500"/>
    </row>
    <row r="501" spans="1:20" ht="17" thickBot="1" x14ac:dyDescent="0.25">
      <c r="C501" s="111" t="s">
        <v>1004</v>
      </c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3"/>
    </row>
    <row r="502" spans="1:20" x14ac:dyDescent="0.2">
      <c r="C502" s="1" t="s">
        <v>1</v>
      </c>
      <c r="D502" s="2" t="s">
        <v>2</v>
      </c>
      <c r="E502" s="2" t="s">
        <v>1028</v>
      </c>
      <c r="F502" s="2" t="s">
        <v>5</v>
      </c>
      <c r="G502" s="5" t="s">
        <v>4</v>
      </c>
      <c r="H502" s="5" t="s">
        <v>904</v>
      </c>
      <c r="I502" s="6" t="s">
        <v>6</v>
      </c>
      <c r="J502" s="5" t="s">
        <v>7</v>
      </c>
      <c r="K502" s="7" t="s">
        <v>8</v>
      </c>
      <c r="L502" s="7" t="s">
        <v>87</v>
      </c>
      <c r="M502" s="7" t="s">
        <v>88</v>
      </c>
      <c r="N502" s="7" t="s">
        <v>91</v>
      </c>
      <c r="O502" s="7" t="s">
        <v>90</v>
      </c>
      <c r="P502" s="7" t="s">
        <v>9</v>
      </c>
      <c r="Q502" s="7" t="s">
        <v>92</v>
      </c>
      <c r="R502" s="6" t="s">
        <v>10</v>
      </c>
      <c r="S502" s="6" t="s">
        <v>9</v>
      </c>
      <c r="T502" s="6" t="s">
        <v>11</v>
      </c>
    </row>
    <row r="503" spans="1:20" hidden="1" x14ac:dyDescent="0.2">
      <c r="C503" s="8" t="s">
        <v>12</v>
      </c>
      <c r="D503" s="9">
        <v>1</v>
      </c>
      <c r="E503" s="9"/>
      <c r="F503" s="10" t="s">
        <v>13</v>
      </c>
      <c r="G503" s="10">
        <v>112</v>
      </c>
      <c r="H503" s="10"/>
      <c r="I503" s="11" t="s">
        <v>14</v>
      </c>
      <c r="J503" s="10" t="s">
        <v>15</v>
      </c>
      <c r="K503" s="12">
        <f>'[7]Res_Ginástica Geral'!J497</f>
        <v>0</v>
      </c>
      <c r="L503" s="13">
        <f>'[7]Res_Atletismo Geral'!J497</f>
        <v>0</v>
      </c>
      <c r="M503" s="13">
        <f>'[7]Res_Natação Geral'!J497</f>
        <v>0</v>
      </c>
      <c r="N503" s="14" t="s">
        <v>16</v>
      </c>
      <c r="O503" s="12"/>
      <c r="P503" s="15"/>
      <c r="Q503" s="14" t="s">
        <v>16</v>
      </c>
      <c r="R503" s="16">
        <f t="shared" ref="R503:R538" si="11">COUNTA(K503:Q503)</f>
        <v>5</v>
      </c>
      <c r="S503" s="16"/>
      <c r="T503" s="14" t="s">
        <v>17</v>
      </c>
    </row>
    <row r="504" spans="1:20" hidden="1" x14ac:dyDescent="0.2">
      <c r="C504" s="8" t="s">
        <v>12</v>
      </c>
      <c r="D504" s="9">
        <v>2</v>
      </c>
      <c r="E504" s="9"/>
      <c r="F504" s="10" t="s">
        <v>18</v>
      </c>
      <c r="G504" s="10">
        <v>380</v>
      </c>
      <c r="H504" s="10"/>
      <c r="I504" s="11" t="s">
        <v>14</v>
      </c>
      <c r="J504" s="10" t="s">
        <v>19</v>
      </c>
      <c r="K504" s="12">
        <f>'[7]Res_Ginástica Geral'!J498</f>
        <v>0</v>
      </c>
      <c r="L504" s="13">
        <f>'[7]Res_Atletismo Geral'!J498</f>
        <v>0</v>
      </c>
      <c r="M504" s="13">
        <f>'[7]Res_Natação Geral'!J498</f>
        <v>0</v>
      </c>
      <c r="N504" s="14" t="s">
        <v>16</v>
      </c>
      <c r="O504" s="12"/>
      <c r="P504" s="15"/>
      <c r="Q504" s="14" t="s">
        <v>16</v>
      </c>
      <c r="R504" s="16">
        <f t="shared" si="11"/>
        <v>5</v>
      </c>
      <c r="S504" s="16"/>
      <c r="T504" s="14" t="s">
        <v>16</v>
      </c>
    </row>
    <row r="505" spans="1:20" hidden="1" x14ac:dyDescent="0.2">
      <c r="C505" s="8" t="s">
        <v>12</v>
      </c>
      <c r="D505" s="10">
        <v>3</v>
      </c>
      <c r="E505" s="10"/>
      <c r="F505" s="17" t="s">
        <v>20</v>
      </c>
      <c r="G505" s="17">
        <v>70</v>
      </c>
      <c r="H505" s="10"/>
      <c r="I505" s="18" t="s">
        <v>21</v>
      </c>
      <c r="J505" s="19" t="s">
        <v>22</v>
      </c>
      <c r="K505" s="20">
        <f>'[7]Res_Ginástica Geral'!J499</f>
        <v>0</v>
      </c>
      <c r="L505" s="21"/>
      <c r="M505" s="21"/>
      <c r="N505" s="21"/>
      <c r="O505" s="20"/>
      <c r="P505" s="22"/>
      <c r="Q505" s="22"/>
      <c r="R505" s="20">
        <f t="shared" si="11"/>
        <v>1</v>
      </c>
      <c r="S505" s="20"/>
      <c r="T505" s="22"/>
    </row>
    <row r="506" spans="1:20" hidden="1" x14ac:dyDescent="0.2">
      <c r="C506" s="8" t="s">
        <v>12</v>
      </c>
      <c r="D506" s="10">
        <v>4</v>
      </c>
      <c r="E506" s="10"/>
      <c r="F506" s="10" t="s">
        <v>24</v>
      </c>
      <c r="G506" s="10">
        <v>152</v>
      </c>
      <c r="H506" s="10"/>
      <c r="I506" s="11" t="s">
        <v>14</v>
      </c>
      <c r="J506" s="10" t="s">
        <v>25</v>
      </c>
      <c r="K506" s="14"/>
      <c r="L506" s="14"/>
      <c r="M506" s="14"/>
      <c r="N506" s="14"/>
      <c r="O506" s="12"/>
      <c r="P506" s="12"/>
      <c r="Q506" s="12"/>
      <c r="R506" s="16">
        <f t="shared" si="11"/>
        <v>0</v>
      </c>
      <c r="S506" s="16"/>
      <c r="T506" s="23"/>
    </row>
    <row r="507" spans="1:20" hidden="1" x14ac:dyDescent="0.2">
      <c r="C507" s="8" t="s">
        <v>12</v>
      </c>
      <c r="D507" s="9">
        <v>5</v>
      </c>
      <c r="E507" s="9"/>
      <c r="F507" s="10" t="s">
        <v>26</v>
      </c>
      <c r="G507" s="10">
        <v>605</v>
      </c>
      <c r="H507" s="10"/>
      <c r="I507" s="11" t="s">
        <v>14</v>
      </c>
      <c r="J507" s="10" t="s">
        <v>27</v>
      </c>
      <c r="K507" s="12">
        <f>'[7]Res_Ginástica Geral'!J501</f>
        <v>0</v>
      </c>
      <c r="L507" s="13" t="str">
        <f>'[7]Res_Atletismo Geral'!J501</f>
        <v>Salto Comp/º</v>
      </c>
      <c r="M507" s="13" t="str">
        <f>'[7]Res_Natação Geral'!J501</f>
        <v>Tempo</v>
      </c>
      <c r="N507" s="14" t="s">
        <v>16</v>
      </c>
      <c r="O507" s="12"/>
      <c r="P507" s="15"/>
      <c r="Q507" s="14" t="s">
        <v>16</v>
      </c>
      <c r="R507" s="16">
        <f t="shared" si="11"/>
        <v>5</v>
      </c>
      <c r="S507" s="16"/>
      <c r="T507" s="14" t="s">
        <v>16</v>
      </c>
    </row>
    <row r="508" spans="1:20" hidden="1" x14ac:dyDescent="0.2">
      <c r="C508" s="8" t="s">
        <v>12</v>
      </c>
      <c r="D508" s="9">
        <v>6</v>
      </c>
      <c r="E508" s="9"/>
      <c r="F508" s="10" t="s">
        <v>28</v>
      </c>
      <c r="G508" s="10">
        <v>559</v>
      </c>
      <c r="H508" s="10"/>
      <c r="I508" s="11" t="s">
        <v>14</v>
      </c>
      <c r="J508" s="10" t="s">
        <v>29</v>
      </c>
      <c r="K508" s="12">
        <f>'[7]Res_Ginástica Geral'!J502</f>
        <v>0</v>
      </c>
      <c r="L508" s="13">
        <f>'[7]Res_Atletismo Geral'!J502</f>
        <v>0</v>
      </c>
      <c r="M508" s="13">
        <f>'[7]Res_Natação Geral'!J502</f>
        <v>0</v>
      </c>
      <c r="N508" s="14" t="s">
        <v>16</v>
      </c>
      <c r="O508" s="12"/>
      <c r="P508" s="15"/>
      <c r="Q508" s="14" t="s">
        <v>16</v>
      </c>
      <c r="R508" s="16">
        <f t="shared" si="11"/>
        <v>5</v>
      </c>
      <c r="S508" s="16"/>
      <c r="T508" s="14" t="s">
        <v>16</v>
      </c>
    </row>
    <row r="509" spans="1:20" hidden="1" x14ac:dyDescent="0.2">
      <c r="C509" s="8" t="s">
        <v>12</v>
      </c>
      <c r="D509" s="10">
        <v>7</v>
      </c>
      <c r="E509" s="10"/>
      <c r="F509" s="17" t="s">
        <v>30</v>
      </c>
      <c r="G509" s="17">
        <v>612</v>
      </c>
      <c r="H509" s="10"/>
      <c r="I509" s="18" t="s">
        <v>21</v>
      </c>
      <c r="J509" s="17" t="s">
        <v>31</v>
      </c>
      <c r="K509" s="20">
        <f>'[7]Res_Ginástica Geral'!J503</f>
        <v>0</v>
      </c>
      <c r="L509" s="21"/>
      <c r="M509" s="21"/>
      <c r="N509" s="22"/>
      <c r="O509" s="20"/>
      <c r="P509" s="22"/>
      <c r="Q509" s="22"/>
      <c r="R509" s="20">
        <f t="shared" si="11"/>
        <v>1</v>
      </c>
      <c r="S509" s="20"/>
      <c r="T509" s="22"/>
    </row>
    <row r="510" spans="1:20" hidden="1" x14ac:dyDescent="0.2">
      <c r="C510" s="8" t="s">
        <v>12</v>
      </c>
      <c r="D510" s="9">
        <v>8</v>
      </c>
      <c r="E510" s="9"/>
      <c r="F510" s="10" t="s">
        <v>32</v>
      </c>
      <c r="G510" s="10">
        <v>65</v>
      </c>
      <c r="H510" s="10"/>
      <c r="I510" s="11" t="s">
        <v>14</v>
      </c>
      <c r="J510" s="10" t="s">
        <v>33</v>
      </c>
      <c r="K510" s="12">
        <f>'[7]Res_Ginástica Geral'!J903</f>
        <v>0</v>
      </c>
      <c r="L510" s="13">
        <f>'[7]Res_Atletismo Geral'!J903</f>
        <v>0</v>
      </c>
      <c r="M510" s="13">
        <f>'[7]Res_Natação Geral'!J903</f>
        <v>0</v>
      </c>
      <c r="N510" s="15"/>
      <c r="O510" s="14" t="s">
        <v>17</v>
      </c>
      <c r="P510" s="14" t="s">
        <v>16</v>
      </c>
      <c r="Q510" s="24"/>
      <c r="R510" s="16">
        <f t="shared" si="11"/>
        <v>5</v>
      </c>
      <c r="S510" s="16"/>
      <c r="T510" s="14" t="s">
        <v>17</v>
      </c>
    </row>
    <row r="511" spans="1:20" hidden="1" x14ac:dyDescent="0.2">
      <c r="C511" s="8" t="s">
        <v>12</v>
      </c>
      <c r="D511" s="10">
        <v>9</v>
      </c>
      <c r="E511" s="10"/>
      <c r="F511" s="17" t="s">
        <v>30</v>
      </c>
      <c r="G511" s="17">
        <v>575</v>
      </c>
      <c r="H511" s="10"/>
      <c r="I511" s="18" t="s">
        <v>34</v>
      </c>
      <c r="J511" s="17" t="s">
        <v>31</v>
      </c>
      <c r="K511" s="20">
        <f>'[7]Res_Ginástica Geral'!J505</f>
        <v>0</v>
      </c>
      <c r="L511" s="21"/>
      <c r="M511" s="21"/>
      <c r="N511" s="22"/>
      <c r="O511" s="20"/>
      <c r="P511" s="22"/>
      <c r="Q511" s="22"/>
      <c r="R511" s="20">
        <f t="shared" si="11"/>
        <v>1</v>
      </c>
      <c r="S511" s="20"/>
      <c r="T511" s="22"/>
    </row>
    <row r="512" spans="1:20" hidden="1" x14ac:dyDescent="0.2">
      <c r="C512" s="8" t="s">
        <v>12</v>
      </c>
      <c r="D512" s="9">
        <v>10</v>
      </c>
      <c r="E512" s="9"/>
      <c r="F512" s="10" t="s">
        <v>35</v>
      </c>
      <c r="G512" s="10">
        <v>273</v>
      </c>
      <c r="H512" s="10"/>
      <c r="I512" s="11" t="s">
        <v>14</v>
      </c>
      <c r="J512" s="10" t="s">
        <v>36</v>
      </c>
      <c r="K512" s="12">
        <f>'[7]Res_Ginástica Geral'!J663</f>
        <v>0</v>
      </c>
      <c r="L512" s="13">
        <f>'[7]Res_Atletismo Geral'!J663</f>
        <v>0</v>
      </c>
      <c r="M512" s="13">
        <f>'[7]Res_Natação Geral'!J663</f>
        <v>0</v>
      </c>
      <c r="N512" s="14" t="s">
        <v>16</v>
      </c>
      <c r="O512" s="14" t="s">
        <v>16</v>
      </c>
      <c r="P512" s="15"/>
      <c r="Q512" s="24"/>
      <c r="R512" s="16">
        <f t="shared" si="11"/>
        <v>5</v>
      </c>
      <c r="S512" s="16"/>
      <c r="T512" s="14" t="s">
        <v>17</v>
      </c>
    </row>
    <row r="513" spans="3:20" hidden="1" x14ac:dyDescent="0.2">
      <c r="C513" s="8" t="s">
        <v>12</v>
      </c>
      <c r="D513" s="9">
        <v>11</v>
      </c>
      <c r="E513" s="9"/>
      <c r="F513" s="10" t="s">
        <v>37</v>
      </c>
      <c r="G513" s="10">
        <v>493</v>
      </c>
      <c r="H513" s="10"/>
      <c r="I513" s="11" t="s">
        <v>14</v>
      </c>
      <c r="J513" s="10" t="s">
        <v>38</v>
      </c>
      <c r="K513" s="12">
        <f>'[7]Res_Ginástica Geral'!J507</f>
        <v>0</v>
      </c>
      <c r="L513" s="13">
        <f>'[7]Res_Atletismo Geral'!J507</f>
        <v>0</v>
      </c>
      <c r="M513" s="13">
        <f>'[7]Res_Natação Geral'!J507</f>
        <v>0</v>
      </c>
      <c r="N513" s="14" t="s">
        <v>16</v>
      </c>
      <c r="O513" s="12"/>
      <c r="P513" s="15"/>
      <c r="Q513" s="14" t="s">
        <v>16</v>
      </c>
      <c r="R513" s="16">
        <f t="shared" si="11"/>
        <v>5</v>
      </c>
      <c r="S513" s="16"/>
      <c r="T513" s="14" t="s">
        <v>16</v>
      </c>
    </row>
    <row r="514" spans="3:20" hidden="1" x14ac:dyDescent="0.2">
      <c r="C514" s="8" t="s">
        <v>12</v>
      </c>
      <c r="D514" s="9">
        <v>12</v>
      </c>
      <c r="E514" s="9"/>
      <c r="F514" s="10" t="s">
        <v>39</v>
      </c>
      <c r="G514" s="10">
        <v>63</v>
      </c>
      <c r="H514" s="10"/>
      <c r="I514" s="11" t="s">
        <v>14</v>
      </c>
      <c r="J514" s="10" t="s">
        <v>40</v>
      </c>
      <c r="K514" s="14"/>
      <c r="L514" s="14"/>
      <c r="M514" s="14"/>
      <c r="N514" s="14"/>
      <c r="O514" s="12"/>
      <c r="P514" s="15"/>
      <c r="Q514" s="14"/>
      <c r="R514" s="16">
        <f t="shared" si="11"/>
        <v>0</v>
      </c>
      <c r="S514" s="16"/>
      <c r="T514" s="14"/>
    </row>
    <row r="515" spans="3:20" hidden="1" x14ac:dyDescent="0.2">
      <c r="C515" s="8" t="s">
        <v>12</v>
      </c>
      <c r="D515" s="9">
        <v>13</v>
      </c>
      <c r="E515" s="9"/>
      <c r="F515" s="10" t="s">
        <v>41</v>
      </c>
      <c r="G515" s="10">
        <v>296</v>
      </c>
      <c r="H515" s="10"/>
      <c r="I515" s="11" t="s">
        <v>14</v>
      </c>
      <c r="J515" s="10" t="s">
        <v>42</v>
      </c>
      <c r="K515" s="12">
        <f>'[7]Res_Ginástica Geral'!J509</f>
        <v>0</v>
      </c>
      <c r="L515" s="13">
        <f>'[7]Res_Atletismo Geral'!J509</f>
        <v>0</v>
      </c>
      <c r="M515" s="13">
        <f>'[7]Res_Natação Geral'!J509</f>
        <v>0</v>
      </c>
      <c r="N515" s="14" t="s">
        <v>16</v>
      </c>
      <c r="O515" s="12"/>
      <c r="P515" s="15"/>
      <c r="Q515" s="14" t="s">
        <v>16</v>
      </c>
      <c r="R515" s="16">
        <f t="shared" si="11"/>
        <v>5</v>
      </c>
      <c r="S515" s="16"/>
      <c r="T515" s="14" t="s">
        <v>16</v>
      </c>
    </row>
    <row r="516" spans="3:20" hidden="1" x14ac:dyDescent="0.2">
      <c r="C516" s="8" t="s">
        <v>12</v>
      </c>
      <c r="D516" s="9">
        <v>14</v>
      </c>
      <c r="E516" s="9"/>
      <c r="F516" s="10" t="s">
        <v>43</v>
      </c>
      <c r="G516" s="10">
        <v>387</v>
      </c>
      <c r="H516" s="10"/>
      <c r="I516" s="11" t="s">
        <v>14</v>
      </c>
      <c r="J516" s="10" t="s">
        <v>44</v>
      </c>
      <c r="K516" s="12">
        <f>'[7]Res_Ginástica Geral'!J510</f>
        <v>0</v>
      </c>
      <c r="L516" s="13">
        <f>'[7]Res_Atletismo Geral'!J510</f>
        <v>0</v>
      </c>
      <c r="M516" s="13">
        <f>'[7]Res_Natação Geral'!J510</f>
        <v>0</v>
      </c>
      <c r="N516" s="14" t="s">
        <v>16</v>
      </c>
      <c r="O516" s="12"/>
      <c r="P516" s="15"/>
      <c r="Q516" s="14" t="s">
        <v>16</v>
      </c>
      <c r="R516" s="16">
        <f t="shared" si="11"/>
        <v>5</v>
      </c>
      <c r="S516" s="16"/>
      <c r="T516" s="14" t="s">
        <v>16</v>
      </c>
    </row>
    <row r="517" spans="3:20" hidden="1" x14ac:dyDescent="0.2">
      <c r="C517" s="8" t="s">
        <v>12</v>
      </c>
      <c r="D517" s="10">
        <v>15</v>
      </c>
      <c r="E517" s="10"/>
      <c r="F517" s="17" t="s">
        <v>45</v>
      </c>
      <c r="G517" s="17">
        <v>403</v>
      </c>
      <c r="H517" s="10"/>
      <c r="I517" s="18" t="s">
        <v>21</v>
      </c>
      <c r="J517" s="17" t="s">
        <v>46</v>
      </c>
      <c r="K517" s="20">
        <f>'[7]Res_Ginástica Geral'!J511</f>
        <v>0</v>
      </c>
      <c r="L517" s="21"/>
      <c r="M517" s="21"/>
      <c r="N517" s="22"/>
      <c r="O517" s="20"/>
      <c r="P517" s="22"/>
      <c r="Q517" s="22"/>
      <c r="R517" s="20">
        <f t="shared" si="11"/>
        <v>1</v>
      </c>
      <c r="S517" s="20"/>
      <c r="T517" s="22"/>
    </row>
    <row r="518" spans="3:20" hidden="1" x14ac:dyDescent="0.2">
      <c r="C518" s="8" t="s">
        <v>12</v>
      </c>
      <c r="D518" s="9">
        <v>16</v>
      </c>
      <c r="E518" s="9"/>
      <c r="F518" s="10" t="s">
        <v>47</v>
      </c>
      <c r="G518" s="10">
        <v>90</v>
      </c>
      <c r="H518" s="10"/>
      <c r="I518" s="11" t="s">
        <v>14</v>
      </c>
      <c r="J518" s="10" t="s">
        <v>48</v>
      </c>
      <c r="K518" s="12">
        <f>'[7]Res_Ginástica Geral'!J512</f>
        <v>0</v>
      </c>
      <c r="L518" s="13">
        <f>'[7]Res_Atletismo Geral'!J512</f>
        <v>0</v>
      </c>
      <c r="M518" s="13">
        <f>'[7]Res_Natação Geral'!J512</f>
        <v>0</v>
      </c>
      <c r="N518" s="14" t="s">
        <v>16</v>
      </c>
      <c r="O518" s="12"/>
      <c r="P518" s="15"/>
      <c r="Q518" s="14" t="s">
        <v>16</v>
      </c>
      <c r="R518" s="16">
        <f t="shared" si="11"/>
        <v>5</v>
      </c>
      <c r="S518" s="16"/>
      <c r="T518" s="14" t="s">
        <v>16</v>
      </c>
    </row>
    <row r="519" spans="3:20" hidden="1" x14ac:dyDescent="0.2">
      <c r="C519" s="8" t="s">
        <v>12</v>
      </c>
      <c r="D519" s="9">
        <v>17</v>
      </c>
      <c r="E519" s="9"/>
      <c r="F519" s="10" t="s">
        <v>49</v>
      </c>
      <c r="G519" s="10">
        <v>219</v>
      </c>
      <c r="H519" s="10"/>
      <c r="I519" s="11" t="s">
        <v>14</v>
      </c>
      <c r="J519" s="10" t="s">
        <v>50</v>
      </c>
      <c r="K519" s="12">
        <f>'[7]Res_Ginástica Geral'!J513</f>
        <v>0</v>
      </c>
      <c r="L519" s="13">
        <f>'[7]Res_Atletismo Geral'!J513</f>
        <v>0</v>
      </c>
      <c r="M519" s="13">
        <f>'[7]Res_Natação Geral'!J513</f>
        <v>0</v>
      </c>
      <c r="N519" s="14" t="s">
        <v>16</v>
      </c>
      <c r="O519" s="12"/>
      <c r="P519" s="15"/>
      <c r="Q519" s="14" t="s">
        <v>16</v>
      </c>
      <c r="R519" s="16">
        <f t="shared" si="11"/>
        <v>5</v>
      </c>
      <c r="S519" s="16"/>
      <c r="T519" s="14" t="s">
        <v>16</v>
      </c>
    </row>
    <row r="520" spans="3:20" hidden="1" x14ac:dyDescent="0.2">
      <c r="C520" s="8" t="s">
        <v>12</v>
      </c>
      <c r="D520" s="9">
        <v>18</v>
      </c>
      <c r="E520" s="9"/>
      <c r="F520" s="10" t="s">
        <v>51</v>
      </c>
      <c r="G520" s="10">
        <v>119</v>
      </c>
      <c r="H520" s="10"/>
      <c r="I520" s="11" t="s">
        <v>14</v>
      </c>
      <c r="J520" s="10" t="s">
        <v>52</v>
      </c>
      <c r="K520" s="12">
        <f>'[7]Res_Ginástica Geral'!J514</f>
        <v>0</v>
      </c>
      <c r="L520" s="13">
        <f>'[7]Res_Atletismo Geral'!J514</f>
        <v>0</v>
      </c>
      <c r="M520" s="13">
        <f>'[7]Res_Natação Geral'!J514</f>
        <v>0</v>
      </c>
      <c r="N520" s="14" t="s">
        <v>16</v>
      </c>
      <c r="O520" s="12"/>
      <c r="P520" s="15"/>
      <c r="Q520" s="14" t="s">
        <v>16</v>
      </c>
      <c r="R520" s="16">
        <f t="shared" si="11"/>
        <v>5</v>
      </c>
      <c r="S520" s="16"/>
      <c r="T520" s="14" t="s">
        <v>16</v>
      </c>
    </row>
    <row r="521" spans="3:20" hidden="1" x14ac:dyDescent="0.2">
      <c r="C521" s="8" t="s">
        <v>12</v>
      </c>
      <c r="D521" s="10">
        <v>19</v>
      </c>
      <c r="E521" s="10"/>
      <c r="F521" s="10" t="s">
        <v>53</v>
      </c>
      <c r="G521" s="10">
        <v>629</v>
      </c>
      <c r="H521" s="10"/>
      <c r="I521" s="11" t="s">
        <v>14</v>
      </c>
      <c r="J521" s="10" t="s">
        <v>54</v>
      </c>
      <c r="K521" s="14"/>
      <c r="L521" s="14"/>
      <c r="M521" s="14"/>
      <c r="N521" s="14"/>
      <c r="O521" s="12"/>
      <c r="P521" s="12"/>
      <c r="Q521" s="12"/>
      <c r="R521" s="16">
        <f t="shared" si="11"/>
        <v>0</v>
      </c>
      <c r="S521" s="16"/>
      <c r="T521" s="23"/>
    </row>
    <row r="522" spans="3:20" hidden="1" x14ac:dyDescent="0.2">
      <c r="C522" s="8" t="s">
        <v>12</v>
      </c>
      <c r="D522" s="9">
        <v>20</v>
      </c>
      <c r="E522" s="9"/>
      <c r="F522" s="10" t="s">
        <v>55</v>
      </c>
      <c r="G522" s="10">
        <v>126</v>
      </c>
      <c r="H522" s="10"/>
      <c r="I522" s="11" t="s">
        <v>14</v>
      </c>
      <c r="J522" s="10" t="s">
        <v>56</v>
      </c>
      <c r="K522" s="12">
        <f>'[7]Res_Ginástica Geral'!J516</f>
        <v>0</v>
      </c>
      <c r="L522" s="13">
        <f>'[7]Res_Atletismo Geral'!J516</f>
        <v>0</v>
      </c>
      <c r="M522" s="13">
        <f>'[7]Res_Natação Geral'!J516</f>
        <v>0</v>
      </c>
      <c r="N522" s="14" t="s">
        <v>16</v>
      </c>
      <c r="O522" s="12"/>
      <c r="P522" s="15"/>
      <c r="Q522" s="14" t="s">
        <v>16</v>
      </c>
      <c r="R522" s="16">
        <f t="shared" si="11"/>
        <v>5</v>
      </c>
      <c r="S522" s="16"/>
      <c r="T522" s="14" t="s">
        <v>16</v>
      </c>
    </row>
    <row r="523" spans="3:20" hidden="1" x14ac:dyDescent="0.2">
      <c r="C523" s="8" t="s">
        <v>12</v>
      </c>
      <c r="D523" s="9">
        <v>21</v>
      </c>
      <c r="E523" s="9"/>
      <c r="F523" s="10" t="s">
        <v>57</v>
      </c>
      <c r="G523" s="10">
        <v>515</v>
      </c>
      <c r="H523" s="10"/>
      <c r="I523" s="11" t="s">
        <v>14</v>
      </c>
      <c r="J523" s="10" t="s">
        <v>58</v>
      </c>
      <c r="K523" s="14"/>
      <c r="L523" s="14"/>
      <c r="M523" s="14"/>
      <c r="N523" s="14" t="s">
        <v>16</v>
      </c>
      <c r="O523" s="14"/>
      <c r="P523" s="15"/>
      <c r="Q523" s="12"/>
      <c r="R523" s="16">
        <f t="shared" si="11"/>
        <v>1</v>
      </c>
      <c r="S523" s="16"/>
      <c r="T523" s="14" t="s">
        <v>17</v>
      </c>
    </row>
    <row r="524" spans="3:20" hidden="1" x14ac:dyDescent="0.2">
      <c r="C524" s="8" t="s">
        <v>12</v>
      </c>
      <c r="D524" s="9">
        <v>22</v>
      </c>
      <c r="E524" s="9"/>
      <c r="F524" s="10" t="s">
        <v>59</v>
      </c>
      <c r="G524" s="10">
        <v>325</v>
      </c>
      <c r="H524" s="10"/>
      <c r="I524" s="11" t="s">
        <v>14</v>
      </c>
      <c r="J524" s="10" t="s">
        <v>60</v>
      </c>
      <c r="K524" s="12">
        <f>'[7]Res_Ginástica Geral'!J518</f>
        <v>0</v>
      </c>
      <c r="L524" s="13">
        <f>'[7]Res_Atletismo Geral'!J518</f>
        <v>0</v>
      </c>
      <c r="M524" s="13">
        <f>'[7]Res_Natação Geral'!J518</f>
        <v>0</v>
      </c>
      <c r="N524" s="14" t="s">
        <v>16</v>
      </c>
      <c r="O524" s="12"/>
      <c r="P524" s="15"/>
      <c r="Q524" s="14" t="s">
        <v>16</v>
      </c>
      <c r="R524" s="16">
        <f t="shared" si="11"/>
        <v>5</v>
      </c>
      <c r="S524" s="16"/>
      <c r="T524" s="14" t="s">
        <v>16</v>
      </c>
    </row>
    <row r="525" spans="3:20" hidden="1" x14ac:dyDescent="0.2">
      <c r="C525" s="8" t="s">
        <v>12</v>
      </c>
      <c r="D525" s="10">
        <v>23</v>
      </c>
      <c r="E525" s="10"/>
      <c r="F525" s="10" t="s">
        <v>61</v>
      </c>
      <c r="G525" s="10">
        <v>601</v>
      </c>
      <c r="H525" s="10"/>
      <c r="I525" s="11" t="s">
        <v>14</v>
      </c>
      <c r="J525" s="10" t="s">
        <v>62</v>
      </c>
      <c r="K525" s="14"/>
      <c r="L525" s="14"/>
      <c r="M525" s="14"/>
      <c r="N525" s="12"/>
      <c r="O525" s="15"/>
      <c r="P525" s="14"/>
      <c r="Q525" s="14"/>
      <c r="R525" s="16">
        <f t="shared" si="11"/>
        <v>0</v>
      </c>
      <c r="S525" s="16"/>
      <c r="T525" s="23"/>
    </row>
    <row r="526" spans="3:20" hidden="1" x14ac:dyDescent="0.2">
      <c r="C526" s="8" t="s">
        <v>12</v>
      </c>
      <c r="D526" s="10">
        <v>24</v>
      </c>
      <c r="E526" s="10"/>
      <c r="F526" s="10" t="s">
        <v>63</v>
      </c>
      <c r="G526" s="10">
        <v>287</v>
      </c>
      <c r="H526" s="10"/>
      <c r="I526" s="11" t="s">
        <v>14</v>
      </c>
      <c r="J526" s="10" t="s">
        <v>64</v>
      </c>
      <c r="K526" s="14"/>
      <c r="L526" s="14"/>
      <c r="M526" s="14"/>
      <c r="N526" s="14"/>
      <c r="O526" s="12"/>
      <c r="P526" s="12"/>
      <c r="Q526" s="15"/>
      <c r="R526" s="16">
        <f t="shared" si="11"/>
        <v>0</v>
      </c>
      <c r="S526" s="16"/>
      <c r="T526" s="23"/>
    </row>
    <row r="527" spans="3:20" hidden="1" x14ac:dyDescent="0.2">
      <c r="C527" s="8" t="s">
        <v>12</v>
      </c>
      <c r="D527" s="9">
        <v>25</v>
      </c>
      <c r="E527" s="9"/>
      <c r="F527" s="10" t="s">
        <v>65</v>
      </c>
      <c r="G527" s="10">
        <v>221</v>
      </c>
      <c r="H527" s="10"/>
      <c r="I527" s="11" t="s">
        <v>14</v>
      </c>
      <c r="J527" s="10" t="s">
        <v>66</v>
      </c>
      <c r="K527" s="12">
        <f>'[7]Res_Ginástica Geral'!J521</f>
        <v>0</v>
      </c>
      <c r="L527" s="13">
        <f>'[7]Res_Atletismo Geral'!J521</f>
        <v>0</v>
      </c>
      <c r="M527" s="13">
        <f>'[7]Res_Natação Geral'!J521</f>
        <v>0</v>
      </c>
      <c r="N527" s="14" t="s">
        <v>16</v>
      </c>
      <c r="O527" s="12"/>
      <c r="P527" s="15"/>
      <c r="Q527" s="14" t="s">
        <v>16</v>
      </c>
      <c r="R527" s="16">
        <f t="shared" si="11"/>
        <v>5</v>
      </c>
      <c r="S527" s="16"/>
      <c r="T527" s="14" t="s">
        <v>16</v>
      </c>
    </row>
    <row r="528" spans="3:20" hidden="1" x14ac:dyDescent="0.2">
      <c r="C528" s="8" t="s">
        <v>12</v>
      </c>
      <c r="D528" s="9">
        <v>26</v>
      </c>
      <c r="E528" s="9"/>
      <c r="F528" s="10" t="s">
        <v>67</v>
      </c>
      <c r="G528" s="10">
        <v>600</v>
      </c>
      <c r="H528" s="10"/>
      <c r="I528" s="11" t="s">
        <v>14</v>
      </c>
      <c r="J528" s="10" t="s">
        <v>68</v>
      </c>
      <c r="K528" s="12">
        <f>'[7]Res_Ginástica Geral'!J905</f>
        <v>0</v>
      </c>
      <c r="L528" s="13">
        <f>'[7]Res_Atletismo Geral'!J905</f>
        <v>0</v>
      </c>
      <c r="M528" s="13">
        <f>'[7]Res_Natação Geral'!J905</f>
        <v>0</v>
      </c>
      <c r="N528" s="15"/>
      <c r="O528" s="14" t="s">
        <v>16</v>
      </c>
      <c r="P528" s="14" t="s">
        <v>16</v>
      </c>
      <c r="Q528" s="15"/>
      <c r="R528" s="16">
        <f t="shared" si="11"/>
        <v>5</v>
      </c>
      <c r="S528" s="16"/>
      <c r="T528" s="14" t="s">
        <v>16</v>
      </c>
    </row>
    <row r="529" spans="3:20" hidden="1" x14ac:dyDescent="0.2">
      <c r="C529" s="8" t="s">
        <v>12</v>
      </c>
      <c r="D529" s="9">
        <v>27</v>
      </c>
      <c r="E529" s="9"/>
      <c r="F529" s="10" t="s">
        <v>69</v>
      </c>
      <c r="G529" s="10">
        <v>275</v>
      </c>
      <c r="H529" s="10"/>
      <c r="I529" s="11" t="s">
        <v>14</v>
      </c>
      <c r="J529" s="10" t="s">
        <v>70</v>
      </c>
      <c r="K529" s="12">
        <f>'[7]Res_Ginástica Geral'!J523</f>
        <v>0</v>
      </c>
      <c r="L529" s="13">
        <f>'[7]Res_Atletismo Geral'!J523</f>
        <v>0</v>
      </c>
      <c r="M529" s="13">
        <f>'[7]Res_Natação Geral'!J523</f>
        <v>0</v>
      </c>
      <c r="N529" s="14" t="s">
        <v>16</v>
      </c>
      <c r="O529" s="12"/>
      <c r="P529" s="15"/>
      <c r="Q529" s="14" t="s">
        <v>16</v>
      </c>
      <c r="R529" s="16">
        <f t="shared" si="11"/>
        <v>5</v>
      </c>
      <c r="S529" s="16"/>
      <c r="T529" s="14" t="s">
        <v>16</v>
      </c>
    </row>
    <row r="530" spans="3:20" hidden="1" x14ac:dyDescent="0.2">
      <c r="C530" s="8" t="s">
        <v>12</v>
      </c>
      <c r="D530" s="10">
        <v>28</v>
      </c>
      <c r="E530" s="10"/>
      <c r="F530" s="17" t="s">
        <v>67</v>
      </c>
      <c r="G530" s="17">
        <v>362</v>
      </c>
      <c r="H530" s="10"/>
      <c r="I530" s="18" t="s">
        <v>34</v>
      </c>
      <c r="J530" s="17" t="s">
        <v>68</v>
      </c>
      <c r="K530" s="22"/>
      <c r="L530" s="22"/>
      <c r="M530" s="22"/>
      <c r="N530" s="22"/>
      <c r="O530" s="22"/>
      <c r="P530" s="22"/>
      <c r="Q530" s="22"/>
      <c r="R530" s="20">
        <f t="shared" si="11"/>
        <v>0</v>
      </c>
      <c r="S530" s="20"/>
      <c r="T530" s="22" t="s">
        <v>17</v>
      </c>
    </row>
    <row r="531" spans="3:20" hidden="1" x14ac:dyDescent="0.2">
      <c r="C531" s="8" t="s">
        <v>12</v>
      </c>
      <c r="D531" s="10">
        <v>29</v>
      </c>
      <c r="E531" s="10"/>
      <c r="F531" s="10" t="s">
        <v>71</v>
      </c>
      <c r="G531" s="10">
        <v>153</v>
      </c>
      <c r="H531" s="10"/>
      <c r="I531" s="11" t="s">
        <v>14</v>
      </c>
      <c r="J531" s="10" t="s">
        <v>72</v>
      </c>
      <c r="K531" s="12">
        <f>'[7]Res_Ginástica Geral'!J525</f>
        <v>0</v>
      </c>
      <c r="L531" s="13">
        <f>'[7]Res_Atletismo Geral'!J525</f>
        <v>0</v>
      </c>
      <c r="M531" s="13">
        <f>'[7]Res_Natação Geral'!J525</f>
        <v>0</v>
      </c>
      <c r="N531" s="14" t="s">
        <v>16</v>
      </c>
      <c r="O531" s="12"/>
      <c r="P531" s="15"/>
      <c r="Q531" s="14" t="s">
        <v>16</v>
      </c>
      <c r="R531" s="16">
        <f t="shared" si="11"/>
        <v>5</v>
      </c>
      <c r="S531" s="16"/>
      <c r="T531" s="14" t="s">
        <v>16</v>
      </c>
    </row>
    <row r="532" spans="3:20" hidden="1" x14ac:dyDescent="0.2">
      <c r="C532" s="8" t="s">
        <v>12</v>
      </c>
      <c r="D532" s="9">
        <v>30</v>
      </c>
      <c r="E532" s="9"/>
      <c r="F532" s="10" t="s">
        <v>73</v>
      </c>
      <c r="G532" s="10">
        <v>151</v>
      </c>
      <c r="H532" s="10"/>
      <c r="I532" s="11" t="s">
        <v>14</v>
      </c>
      <c r="J532" s="10" t="s">
        <v>74</v>
      </c>
      <c r="K532" s="12">
        <f>'[7]Res_Ginástica Geral'!J526</f>
        <v>0</v>
      </c>
      <c r="L532" s="13">
        <f>'[7]Res_Atletismo Geral'!J526</f>
        <v>0</v>
      </c>
      <c r="M532" s="13">
        <f>'[7]Res_Natação Geral'!J526</f>
        <v>0</v>
      </c>
      <c r="N532" s="14" t="s">
        <v>16</v>
      </c>
      <c r="O532" s="12"/>
      <c r="P532" s="15"/>
      <c r="Q532" s="14" t="s">
        <v>16</v>
      </c>
      <c r="R532" s="16">
        <f t="shared" si="11"/>
        <v>5</v>
      </c>
      <c r="S532" s="16"/>
      <c r="T532" s="14" t="s">
        <v>16</v>
      </c>
    </row>
    <row r="533" spans="3:20" hidden="1" x14ac:dyDescent="0.2">
      <c r="C533" s="8" t="s">
        <v>12</v>
      </c>
      <c r="D533" s="9">
        <v>31</v>
      </c>
      <c r="E533" s="9"/>
      <c r="F533" s="10" t="s">
        <v>75</v>
      </c>
      <c r="G533" s="10">
        <v>572</v>
      </c>
      <c r="H533" s="10"/>
      <c r="I533" s="11" t="s">
        <v>14</v>
      </c>
      <c r="J533" s="10" t="s">
        <v>76</v>
      </c>
      <c r="K533" s="12">
        <f>'[7]Res_Ginástica Geral'!J527</f>
        <v>0</v>
      </c>
      <c r="L533" s="13">
        <f>'[7]Res_Atletismo Geral'!J527</f>
        <v>0</v>
      </c>
      <c r="M533" s="13">
        <f>'[7]Res_Natação Geral'!J527</f>
        <v>0</v>
      </c>
      <c r="N533" s="14" t="s">
        <v>16</v>
      </c>
      <c r="O533" s="12"/>
      <c r="P533" s="15"/>
      <c r="Q533" s="14" t="s">
        <v>16</v>
      </c>
      <c r="R533" s="16">
        <f t="shared" si="11"/>
        <v>5</v>
      </c>
      <c r="S533" s="16"/>
      <c r="T533" s="14" t="s">
        <v>16</v>
      </c>
    </row>
    <row r="534" spans="3:20" hidden="1" x14ac:dyDescent="0.2">
      <c r="C534" s="8" t="s">
        <v>12</v>
      </c>
      <c r="D534" s="9">
        <v>32</v>
      </c>
      <c r="E534" s="9"/>
      <c r="F534" s="10" t="s">
        <v>77</v>
      </c>
      <c r="G534" s="10">
        <v>289</v>
      </c>
      <c r="H534" s="10"/>
      <c r="I534" s="11" t="s">
        <v>14</v>
      </c>
      <c r="J534" s="10" t="s">
        <v>78</v>
      </c>
      <c r="K534" s="12">
        <f>'[7]Res_Ginástica Geral'!J528</f>
        <v>0</v>
      </c>
      <c r="L534" s="13">
        <f>'[7]Res_Atletismo Geral'!J528</f>
        <v>0</v>
      </c>
      <c r="M534" s="13">
        <f>'[7]Res_Natação Geral'!J528</f>
        <v>0</v>
      </c>
      <c r="N534" s="14" t="s">
        <v>16</v>
      </c>
      <c r="O534" s="12"/>
      <c r="P534" s="15"/>
      <c r="Q534" s="14" t="s">
        <v>16</v>
      </c>
      <c r="R534" s="16">
        <f t="shared" si="11"/>
        <v>5</v>
      </c>
      <c r="S534" s="16"/>
      <c r="T534" s="14" t="s">
        <v>16</v>
      </c>
    </row>
    <row r="535" spans="3:20" hidden="1" x14ac:dyDescent="0.2">
      <c r="C535" s="8" t="s">
        <v>12</v>
      </c>
      <c r="D535" s="9">
        <v>33</v>
      </c>
      <c r="E535" s="9"/>
      <c r="F535" s="10" t="s">
        <v>79</v>
      </c>
      <c r="G535" s="10">
        <v>563</v>
      </c>
      <c r="H535" s="10"/>
      <c r="I535" s="11" t="s">
        <v>14</v>
      </c>
      <c r="J535" s="10" t="s">
        <v>80</v>
      </c>
      <c r="K535" s="12">
        <f>'[7]Res_Ginástica Geral'!J529</f>
        <v>0</v>
      </c>
      <c r="L535" s="13">
        <f>'[7]Res_Atletismo Geral'!J529</f>
        <v>0</v>
      </c>
      <c r="M535" s="13">
        <f>'[7]Res_Natação Geral'!J529</f>
        <v>0</v>
      </c>
      <c r="N535" s="14" t="s">
        <v>16</v>
      </c>
      <c r="O535" s="12"/>
      <c r="P535" s="15"/>
      <c r="Q535" s="14" t="s">
        <v>16</v>
      </c>
      <c r="R535" s="16">
        <f t="shared" si="11"/>
        <v>5</v>
      </c>
      <c r="S535" s="16"/>
      <c r="T535" s="14" t="s">
        <v>16</v>
      </c>
    </row>
    <row r="536" spans="3:20" hidden="1" x14ac:dyDescent="0.2">
      <c r="C536" s="8" t="s">
        <v>12</v>
      </c>
      <c r="D536" s="9">
        <v>34</v>
      </c>
      <c r="E536" s="9"/>
      <c r="F536" s="10" t="s">
        <v>81</v>
      </c>
      <c r="G536" s="10">
        <v>320</v>
      </c>
      <c r="H536" s="10"/>
      <c r="I536" s="11" t="s">
        <v>14</v>
      </c>
      <c r="J536" s="10" t="s">
        <v>82</v>
      </c>
      <c r="K536" s="12">
        <f>'[7]Res_Ginástica Geral'!J857</f>
        <v>0</v>
      </c>
      <c r="L536" s="13">
        <f>'[7]Res_Atletismo Geral'!J857</f>
        <v>0</v>
      </c>
      <c r="M536" s="13">
        <f>'[7]Res_Natação Geral'!J857</f>
        <v>0</v>
      </c>
      <c r="N536" s="15"/>
      <c r="O536" s="14" t="s">
        <v>16</v>
      </c>
      <c r="P536" s="15"/>
      <c r="Q536" s="14" t="s">
        <v>16</v>
      </c>
      <c r="R536" s="16">
        <f t="shared" si="11"/>
        <v>5</v>
      </c>
      <c r="S536" s="16"/>
      <c r="T536" s="14" t="s">
        <v>17</v>
      </c>
    </row>
    <row r="537" spans="3:20" hidden="1" x14ac:dyDescent="0.2">
      <c r="C537" s="8" t="s">
        <v>12</v>
      </c>
      <c r="D537" s="10">
        <v>35</v>
      </c>
      <c r="E537" s="10"/>
      <c r="F537" s="10" t="s">
        <v>83</v>
      </c>
      <c r="G537" s="10">
        <v>239</v>
      </c>
      <c r="H537" s="10"/>
      <c r="I537" s="11" t="s">
        <v>14</v>
      </c>
      <c r="J537" s="10" t="s">
        <v>84</v>
      </c>
      <c r="K537" s="14"/>
      <c r="L537" s="14"/>
      <c r="M537" s="14"/>
      <c r="N537" s="15"/>
      <c r="O537" s="15"/>
      <c r="P537" s="15"/>
      <c r="Q537" s="15"/>
      <c r="R537" s="16">
        <f t="shared" si="11"/>
        <v>0</v>
      </c>
      <c r="S537" s="16"/>
      <c r="T537" s="14"/>
    </row>
    <row r="538" spans="3:20" hidden="1" x14ac:dyDescent="0.2">
      <c r="C538" s="8" t="s">
        <v>12</v>
      </c>
      <c r="D538" s="10">
        <v>36</v>
      </c>
      <c r="E538" s="10"/>
      <c r="F538" s="17" t="s">
        <v>85</v>
      </c>
      <c r="G538" s="17">
        <v>547</v>
      </c>
      <c r="H538" s="10"/>
      <c r="I538" s="18" t="s">
        <v>21</v>
      </c>
      <c r="J538" s="17" t="s">
        <v>86</v>
      </c>
      <c r="K538" s="20">
        <f>'[7]Res_Ginástica Geral'!J532</f>
        <v>0</v>
      </c>
      <c r="L538" s="21"/>
      <c r="M538" s="21"/>
      <c r="N538" s="22"/>
      <c r="O538" s="20"/>
      <c r="P538" s="22"/>
      <c r="Q538" s="22"/>
      <c r="R538" s="20">
        <f t="shared" si="11"/>
        <v>1</v>
      </c>
      <c r="S538" s="20"/>
      <c r="T538" s="22"/>
    </row>
    <row r="539" spans="3:20" hidden="1" x14ac:dyDescent="0.2">
      <c r="C539" s="27"/>
      <c r="D539" s="28"/>
      <c r="E539" s="28"/>
      <c r="F539" s="28"/>
      <c r="G539" s="28"/>
      <c r="H539" s="10"/>
      <c r="I539" s="29"/>
      <c r="J539" s="28"/>
      <c r="K539" s="30" t="s">
        <v>8</v>
      </c>
      <c r="L539" s="30" t="s">
        <v>87</v>
      </c>
      <c r="M539" s="30" t="s">
        <v>88</v>
      </c>
      <c r="N539" s="30" t="s">
        <v>89</v>
      </c>
      <c r="O539" s="31" t="s">
        <v>90</v>
      </c>
      <c r="P539" s="31" t="s">
        <v>91</v>
      </c>
      <c r="Q539" s="30" t="s">
        <v>92</v>
      </c>
      <c r="R539" s="30" t="s">
        <v>10</v>
      </c>
      <c r="S539" s="30"/>
      <c r="T539" s="30" t="s">
        <v>93</v>
      </c>
    </row>
    <row r="540" spans="3:20" hidden="1" x14ac:dyDescent="0.2">
      <c r="C540" s="8" t="s">
        <v>94</v>
      </c>
      <c r="D540" s="33">
        <v>1</v>
      </c>
      <c r="E540" s="33"/>
      <c r="F540" s="17" t="s">
        <v>30</v>
      </c>
      <c r="G540" s="17">
        <v>579</v>
      </c>
      <c r="H540" s="10"/>
      <c r="I540" s="18" t="s">
        <v>34</v>
      </c>
      <c r="J540" s="17" t="s">
        <v>31</v>
      </c>
      <c r="K540" s="20">
        <f>'[7]Res_Ginástica Geral'!J534</f>
        <v>0</v>
      </c>
      <c r="L540" s="21"/>
      <c r="M540" s="21"/>
      <c r="N540" s="22"/>
      <c r="O540" s="20"/>
      <c r="P540" s="22"/>
      <c r="Q540" s="21"/>
      <c r="R540" s="20">
        <f t="shared" ref="R540:R574" si="12">COUNTA(K540:Q540)</f>
        <v>1</v>
      </c>
      <c r="S540" s="20"/>
      <c r="T540" s="22"/>
    </row>
    <row r="541" spans="3:20" hidden="1" x14ac:dyDescent="0.2">
      <c r="C541" s="8" t="s">
        <v>94</v>
      </c>
      <c r="D541" s="33">
        <v>2</v>
      </c>
      <c r="E541" s="33"/>
      <c r="F541" s="17" t="s">
        <v>30</v>
      </c>
      <c r="G541" s="17">
        <v>581</v>
      </c>
      <c r="H541" s="10"/>
      <c r="I541" s="18" t="s">
        <v>34</v>
      </c>
      <c r="J541" s="17" t="s">
        <v>31</v>
      </c>
      <c r="K541" s="20">
        <f>'[7]Res_Ginástica Geral'!J535</f>
        <v>0</v>
      </c>
      <c r="L541" s="21"/>
      <c r="M541" s="21"/>
      <c r="N541" s="22"/>
      <c r="O541" s="20"/>
      <c r="P541" s="22"/>
      <c r="Q541" s="21"/>
      <c r="R541" s="20">
        <f t="shared" si="12"/>
        <v>1</v>
      </c>
      <c r="S541" s="20"/>
      <c r="T541" s="22"/>
    </row>
    <row r="542" spans="3:20" hidden="1" x14ac:dyDescent="0.2">
      <c r="C542" s="8" t="s">
        <v>94</v>
      </c>
      <c r="D542" s="33">
        <v>3</v>
      </c>
      <c r="E542" s="33"/>
      <c r="F542" s="17" t="s">
        <v>30</v>
      </c>
      <c r="G542" s="17">
        <v>588</v>
      </c>
      <c r="H542" s="10"/>
      <c r="I542" s="18" t="s">
        <v>34</v>
      </c>
      <c r="J542" s="17" t="s">
        <v>31</v>
      </c>
      <c r="K542" s="20">
        <f>'[7]Res_Ginástica Geral'!J536</f>
        <v>0</v>
      </c>
      <c r="L542" s="21"/>
      <c r="M542" s="21"/>
      <c r="N542" s="22"/>
      <c r="O542" s="20"/>
      <c r="P542" s="22"/>
      <c r="Q542" s="21"/>
      <c r="R542" s="20">
        <f t="shared" si="12"/>
        <v>1</v>
      </c>
      <c r="S542" s="20"/>
      <c r="T542" s="22"/>
    </row>
    <row r="543" spans="3:20" hidden="1" x14ac:dyDescent="0.2">
      <c r="C543" s="8" t="s">
        <v>94</v>
      </c>
      <c r="D543" s="33">
        <v>4</v>
      </c>
      <c r="E543" s="33"/>
      <c r="F543" s="17" t="s">
        <v>95</v>
      </c>
      <c r="G543" s="17">
        <v>194</v>
      </c>
      <c r="H543" s="10"/>
      <c r="I543" s="18" t="s">
        <v>34</v>
      </c>
      <c r="J543" s="17" t="s">
        <v>96</v>
      </c>
      <c r="K543" s="20">
        <f>'[7]Res_Ginástica Geral'!J537</f>
        <v>0</v>
      </c>
      <c r="L543" s="21"/>
      <c r="M543" s="21"/>
      <c r="N543" s="22"/>
      <c r="O543" s="20"/>
      <c r="P543" s="22"/>
      <c r="Q543" s="21"/>
      <c r="R543" s="20">
        <f t="shared" si="12"/>
        <v>1</v>
      </c>
      <c r="S543" s="20"/>
      <c r="T543" s="22"/>
    </row>
    <row r="544" spans="3:20" hidden="1" x14ac:dyDescent="0.2">
      <c r="C544" s="8" t="s">
        <v>94</v>
      </c>
      <c r="D544" s="33">
        <v>5</v>
      </c>
      <c r="E544" s="33"/>
      <c r="F544" s="10" t="s">
        <v>97</v>
      </c>
      <c r="G544" s="10">
        <v>105</v>
      </c>
      <c r="H544" s="10"/>
      <c r="I544" s="11" t="s">
        <v>14</v>
      </c>
      <c r="J544" s="10" t="s">
        <v>98</v>
      </c>
      <c r="K544" s="12">
        <f>'[7]Res_Ginástica Geral'!J863</f>
        <v>0</v>
      </c>
      <c r="L544" s="13">
        <f>'[7]Res_Atletismo Geral'!J863</f>
        <v>0</v>
      </c>
      <c r="M544" s="13">
        <f>'[7]Res_Natação Geral'!J863</f>
        <v>0</v>
      </c>
      <c r="N544" s="15"/>
      <c r="O544" s="14" t="s">
        <v>16</v>
      </c>
      <c r="P544" s="15"/>
      <c r="Q544" s="14" t="s">
        <v>16</v>
      </c>
      <c r="R544" s="16">
        <f t="shared" si="12"/>
        <v>5</v>
      </c>
      <c r="S544" s="16"/>
      <c r="T544" s="14" t="s">
        <v>17</v>
      </c>
    </row>
    <row r="545" spans="3:20" hidden="1" x14ac:dyDescent="0.2">
      <c r="C545" s="8" t="s">
        <v>94</v>
      </c>
      <c r="D545" s="34">
        <v>6</v>
      </c>
      <c r="E545" s="34"/>
      <c r="F545" s="10" t="s">
        <v>99</v>
      </c>
      <c r="G545" s="10">
        <v>7</v>
      </c>
      <c r="H545" s="10"/>
      <c r="I545" s="11" t="s">
        <v>14</v>
      </c>
      <c r="J545" s="10" t="s">
        <v>100</v>
      </c>
      <c r="K545" s="12">
        <f>'[7]Res_Ginástica Geral'!J539</f>
        <v>0</v>
      </c>
      <c r="L545" s="13">
        <f>'[7]Res_Atletismo Geral'!J539</f>
        <v>0</v>
      </c>
      <c r="M545" s="14" t="s">
        <v>16</v>
      </c>
      <c r="N545" s="14" t="s">
        <v>16</v>
      </c>
      <c r="O545" s="12"/>
      <c r="P545" s="15"/>
      <c r="Q545" s="14" t="s">
        <v>16</v>
      </c>
      <c r="R545" s="16">
        <f t="shared" si="12"/>
        <v>5</v>
      </c>
      <c r="S545" s="16"/>
      <c r="T545" s="14" t="s">
        <v>16</v>
      </c>
    </row>
    <row r="546" spans="3:20" hidden="1" x14ac:dyDescent="0.2">
      <c r="C546" s="8" t="s">
        <v>94</v>
      </c>
      <c r="D546" s="33">
        <v>7</v>
      </c>
      <c r="E546" s="33"/>
      <c r="F546" s="17" t="s">
        <v>101</v>
      </c>
      <c r="G546" s="17">
        <v>115</v>
      </c>
      <c r="H546" s="10"/>
      <c r="I546" s="18" t="s">
        <v>34</v>
      </c>
      <c r="J546" s="17" t="s">
        <v>102</v>
      </c>
      <c r="K546" s="20">
        <f>'[7]Res_Ginástica Geral'!J540</f>
        <v>0</v>
      </c>
      <c r="L546" s="21"/>
      <c r="M546" s="21"/>
      <c r="N546" s="22"/>
      <c r="O546" s="20"/>
      <c r="P546" s="22"/>
      <c r="Q546" s="22"/>
      <c r="R546" s="20">
        <f t="shared" si="12"/>
        <v>1</v>
      </c>
      <c r="S546" s="20"/>
      <c r="T546" s="22"/>
    </row>
    <row r="547" spans="3:20" hidden="1" x14ac:dyDescent="0.2">
      <c r="C547" s="8" t="s">
        <v>94</v>
      </c>
      <c r="D547" s="34">
        <v>8</v>
      </c>
      <c r="E547" s="34"/>
      <c r="F547" s="10" t="s">
        <v>103</v>
      </c>
      <c r="G547" s="10">
        <v>21</v>
      </c>
      <c r="H547" s="10"/>
      <c r="I547" s="35" t="s">
        <v>104</v>
      </c>
      <c r="J547" s="10" t="s">
        <v>105</v>
      </c>
      <c r="K547" s="14"/>
      <c r="L547" s="14"/>
      <c r="M547" s="14"/>
      <c r="N547" s="14"/>
      <c r="O547" s="14"/>
      <c r="P547" s="15"/>
      <c r="Q547" s="15"/>
      <c r="R547" s="16">
        <f t="shared" si="12"/>
        <v>0</v>
      </c>
      <c r="S547" s="16"/>
      <c r="T547" s="14"/>
    </row>
    <row r="548" spans="3:20" hidden="1" x14ac:dyDescent="0.2">
      <c r="C548" s="8" t="s">
        <v>94</v>
      </c>
      <c r="D548" s="34">
        <v>9</v>
      </c>
      <c r="E548" s="34"/>
      <c r="F548" s="10" t="s">
        <v>106</v>
      </c>
      <c r="G548" s="10">
        <v>386</v>
      </c>
      <c r="H548" s="10"/>
      <c r="I548" s="11" t="s">
        <v>14</v>
      </c>
      <c r="J548" s="10" t="s">
        <v>107</v>
      </c>
      <c r="K548" s="12">
        <f>'[7]Res_Ginástica Geral'!J542</f>
        <v>0</v>
      </c>
      <c r="L548" s="13">
        <f>'[7]Res_Atletismo Geral'!J542</f>
        <v>0</v>
      </c>
      <c r="M548" s="13">
        <f>'[7]Res_Natação Geral'!J542</f>
        <v>0</v>
      </c>
      <c r="N548" s="14" t="s">
        <v>16</v>
      </c>
      <c r="O548" s="12"/>
      <c r="P548" s="15"/>
      <c r="Q548" s="14" t="s">
        <v>16</v>
      </c>
      <c r="R548" s="16">
        <f t="shared" si="12"/>
        <v>5</v>
      </c>
      <c r="S548" s="16"/>
      <c r="T548" s="14" t="s">
        <v>16</v>
      </c>
    </row>
    <row r="549" spans="3:20" hidden="1" x14ac:dyDescent="0.2">
      <c r="C549" s="8" t="s">
        <v>94</v>
      </c>
      <c r="D549" s="34">
        <v>10</v>
      </c>
      <c r="E549" s="34"/>
      <c r="F549" s="10" t="s">
        <v>108</v>
      </c>
      <c r="G549" s="10">
        <v>449</v>
      </c>
      <c r="H549" s="10"/>
      <c r="I549" s="11" t="s">
        <v>14</v>
      </c>
      <c r="J549" s="10" t="s">
        <v>109</v>
      </c>
      <c r="K549" s="14"/>
      <c r="L549" s="14"/>
      <c r="M549" s="14"/>
      <c r="N549" s="14"/>
      <c r="O549" s="12"/>
      <c r="P549" s="15"/>
      <c r="Q549" s="15"/>
      <c r="R549" s="16">
        <f t="shared" si="12"/>
        <v>0</v>
      </c>
      <c r="S549" s="16"/>
      <c r="T549" s="23"/>
    </row>
    <row r="550" spans="3:20" hidden="1" x14ac:dyDescent="0.2">
      <c r="C550" s="8" t="s">
        <v>94</v>
      </c>
      <c r="D550" s="34">
        <v>11</v>
      </c>
      <c r="E550" s="34"/>
      <c r="F550" s="10" t="s">
        <v>110</v>
      </c>
      <c r="G550" s="10">
        <v>248</v>
      </c>
      <c r="H550" s="10"/>
      <c r="I550" s="11" t="s">
        <v>14</v>
      </c>
      <c r="J550" s="10" t="s">
        <v>111</v>
      </c>
      <c r="K550" s="12">
        <f>'[7]Res_Ginástica Geral'!J544</f>
        <v>0</v>
      </c>
      <c r="L550" s="13">
        <f>'[7]Res_Atletismo Geral'!J544</f>
        <v>0</v>
      </c>
      <c r="M550" s="13">
        <f>'[7]Res_Natação Geral'!J544</f>
        <v>0</v>
      </c>
      <c r="N550" s="14" t="s">
        <v>16</v>
      </c>
      <c r="O550" s="12"/>
      <c r="P550" s="15"/>
      <c r="Q550" s="14" t="s">
        <v>16</v>
      </c>
      <c r="R550" s="16">
        <f t="shared" si="12"/>
        <v>5</v>
      </c>
      <c r="S550" s="16"/>
      <c r="T550" s="14" t="s">
        <v>16</v>
      </c>
    </row>
    <row r="551" spans="3:20" hidden="1" x14ac:dyDescent="0.2">
      <c r="C551" s="8" t="s">
        <v>94</v>
      </c>
      <c r="D551" s="34">
        <v>12</v>
      </c>
      <c r="E551" s="34"/>
      <c r="F551" s="10" t="s">
        <v>112</v>
      </c>
      <c r="G551" s="10">
        <v>511</v>
      </c>
      <c r="H551" s="10"/>
      <c r="I551" s="11" t="s">
        <v>14</v>
      </c>
      <c r="J551" s="10" t="s">
        <v>113</v>
      </c>
      <c r="K551" s="12">
        <f>'[7]Res_Ginástica Geral'!J545</f>
        <v>0</v>
      </c>
      <c r="L551" s="13">
        <f>'[7]Res_Atletismo Geral'!J545</f>
        <v>0</v>
      </c>
      <c r="M551" s="13">
        <f>'[7]Res_Natação Geral'!J545</f>
        <v>0</v>
      </c>
      <c r="N551" s="14" t="s">
        <v>17</v>
      </c>
      <c r="O551" s="12"/>
      <c r="P551" s="15"/>
      <c r="Q551" s="14" t="s">
        <v>16</v>
      </c>
      <c r="R551" s="16">
        <f t="shared" si="12"/>
        <v>5</v>
      </c>
      <c r="S551" s="16"/>
      <c r="T551" s="14" t="s">
        <v>17</v>
      </c>
    </row>
    <row r="552" spans="3:20" hidden="1" x14ac:dyDescent="0.2">
      <c r="C552" s="8" t="s">
        <v>94</v>
      </c>
      <c r="D552" s="34">
        <v>13</v>
      </c>
      <c r="E552" s="34"/>
      <c r="F552" s="10" t="s">
        <v>114</v>
      </c>
      <c r="G552" s="10">
        <v>476</v>
      </c>
      <c r="H552" s="10"/>
      <c r="I552" s="11" t="s">
        <v>14</v>
      </c>
      <c r="J552" s="10" t="s">
        <v>115</v>
      </c>
      <c r="K552" s="12">
        <f>'[7]Res_Ginástica Geral'!J546</f>
        <v>0</v>
      </c>
      <c r="L552" s="13">
        <f>'[7]Res_Atletismo Geral'!J546</f>
        <v>0</v>
      </c>
      <c r="M552" s="13">
        <f>'[7]Res_Natação Geral'!J546</f>
        <v>0</v>
      </c>
      <c r="N552" s="14" t="s">
        <v>16</v>
      </c>
      <c r="O552" s="12"/>
      <c r="P552" s="15"/>
      <c r="Q552" s="14" t="s">
        <v>16</v>
      </c>
      <c r="R552" s="16">
        <f t="shared" si="12"/>
        <v>5</v>
      </c>
      <c r="S552" s="16"/>
      <c r="T552" s="14" t="s">
        <v>16</v>
      </c>
    </row>
    <row r="553" spans="3:20" hidden="1" x14ac:dyDescent="0.2">
      <c r="C553" s="8" t="s">
        <v>94</v>
      </c>
      <c r="D553" s="34">
        <v>14</v>
      </c>
      <c r="E553" s="34"/>
      <c r="F553" s="10" t="s">
        <v>116</v>
      </c>
      <c r="G553" s="10">
        <v>332</v>
      </c>
      <c r="H553" s="10"/>
      <c r="I553" s="11" t="s">
        <v>14</v>
      </c>
      <c r="J553" s="10" t="s">
        <v>117</v>
      </c>
      <c r="K553" s="12">
        <f>'[7]Res_Ginástica Geral'!J547</f>
        <v>0</v>
      </c>
      <c r="L553" s="13">
        <f>'[7]Res_Atletismo Geral'!J547</f>
        <v>0</v>
      </c>
      <c r="M553" s="13">
        <f>'[7]Res_Natação Geral'!J547</f>
        <v>0</v>
      </c>
      <c r="N553" s="14" t="s">
        <v>16</v>
      </c>
      <c r="O553" s="12"/>
      <c r="P553" s="15"/>
      <c r="Q553" s="14" t="s">
        <v>16</v>
      </c>
      <c r="R553" s="16">
        <f t="shared" si="12"/>
        <v>5</v>
      </c>
      <c r="S553" s="16"/>
      <c r="T553" s="14" t="s">
        <v>16</v>
      </c>
    </row>
    <row r="554" spans="3:20" hidden="1" x14ac:dyDescent="0.2">
      <c r="C554" s="8" t="s">
        <v>94</v>
      </c>
      <c r="D554" s="34">
        <v>15</v>
      </c>
      <c r="E554" s="34"/>
      <c r="F554" s="10" t="s">
        <v>118</v>
      </c>
      <c r="G554" s="10">
        <v>458</v>
      </c>
      <c r="H554" s="10"/>
      <c r="I554" s="11" t="s">
        <v>14</v>
      </c>
      <c r="J554" s="10" t="s">
        <v>119</v>
      </c>
      <c r="K554" s="12">
        <f>'[7]Res_Ginástica Geral'!J548</f>
        <v>0</v>
      </c>
      <c r="L554" s="13">
        <f>'[7]Res_Atletismo Geral'!J548</f>
        <v>0</v>
      </c>
      <c r="M554" s="13">
        <f>'[7]Res_Natação Geral'!J548</f>
        <v>0</v>
      </c>
      <c r="N554" s="14" t="s">
        <v>16</v>
      </c>
      <c r="O554" s="12"/>
      <c r="P554" s="15"/>
      <c r="Q554" s="14" t="s">
        <v>16</v>
      </c>
      <c r="R554" s="16">
        <f t="shared" si="12"/>
        <v>5</v>
      </c>
      <c r="S554" s="16"/>
      <c r="T554" s="14" t="s">
        <v>16</v>
      </c>
    </row>
    <row r="555" spans="3:20" hidden="1" x14ac:dyDescent="0.2">
      <c r="C555" s="8" t="s">
        <v>94</v>
      </c>
      <c r="D555" s="34">
        <v>16</v>
      </c>
      <c r="E555" s="34"/>
      <c r="F555" s="10" t="s">
        <v>120</v>
      </c>
      <c r="G555" s="10">
        <v>203</v>
      </c>
      <c r="H555" s="10"/>
      <c r="I555" s="11" t="s">
        <v>14</v>
      </c>
      <c r="J555" s="10" t="s">
        <v>121</v>
      </c>
      <c r="K555" s="12">
        <f>'[7]Res_Ginástica Geral'!J549</f>
        <v>0</v>
      </c>
      <c r="L555" s="13">
        <f>'[7]Res_Atletismo Geral'!J549</f>
        <v>0</v>
      </c>
      <c r="M555" s="13">
        <f>'[7]Res_Natação Geral'!J549</f>
        <v>0</v>
      </c>
      <c r="N555" s="14" t="s">
        <v>16</v>
      </c>
      <c r="O555" s="12"/>
      <c r="P555" s="15"/>
      <c r="Q555" s="14" t="s">
        <v>16</v>
      </c>
      <c r="R555" s="16">
        <f t="shared" si="12"/>
        <v>5</v>
      </c>
      <c r="S555" s="16"/>
      <c r="T555" s="14" t="s">
        <v>16</v>
      </c>
    </row>
    <row r="556" spans="3:20" hidden="1" x14ac:dyDescent="0.2">
      <c r="C556" s="8" t="s">
        <v>94</v>
      </c>
      <c r="D556" s="33">
        <v>17</v>
      </c>
      <c r="E556" s="33"/>
      <c r="F556" s="10" t="s">
        <v>122</v>
      </c>
      <c r="G556" s="10">
        <v>134</v>
      </c>
      <c r="H556" s="10"/>
      <c r="I556" s="11" t="s">
        <v>14</v>
      </c>
      <c r="J556" s="10" t="s">
        <v>123</v>
      </c>
      <c r="K556" s="12">
        <f>'[7]Res_Ginástica Geral'!J550</f>
        <v>0</v>
      </c>
      <c r="L556" s="13">
        <f>'[7]Res_Atletismo Geral'!J550</f>
        <v>0</v>
      </c>
      <c r="M556" s="13">
        <f>'[7]Res_Natação Geral'!J550</f>
        <v>0</v>
      </c>
      <c r="N556" s="14" t="s">
        <v>16</v>
      </c>
      <c r="O556" s="12"/>
      <c r="P556" s="15"/>
      <c r="Q556" s="14" t="s">
        <v>16</v>
      </c>
      <c r="R556" s="16">
        <f t="shared" si="12"/>
        <v>5</v>
      </c>
      <c r="S556" s="16"/>
      <c r="T556" s="14" t="s">
        <v>16</v>
      </c>
    </row>
    <row r="557" spans="3:20" hidden="1" x14ac:dyDescent="0.2">
      <c r="C557" s="8" t="s">
        <v>94</v>
      </c>
      <c r="D557" s="33">
        <v>18</v>
      </c>
      <c r="E557" s="33"/>
      <c r="F557" s="10" t="s">
        <v>124</v>
      </c>
      <c r="G557" s="10">
        <v>616</v>
      </c>
      <c r="H557" s="10"/>
      <c r="I557" s="11" t="s">
        <v>14</v>
      </c>
      <c r="J557" s="10" t="s">
        <v>125</v>
      </c>
      <c r="K557" s="12">
        <f>'[7]Res_Ginástica Geral'!J910</f>
        <v>0</v>
      </c>
      <c r="L557" s="13">
        <f>'[7]Res_Atletismo Geral'!J910</f>
        <v>0</v>
      </c>
      <c r="M557" s="13">
        <f>'[7]Res_Natação Geral'!J910</f>
        <v>0</v>
      </c>
      <c r="N557" s="12"/>
      <c r="O557" s="14" t="s">
        <v>16</v>
      </c>
      <c r="P557" s="14" t="s">
        <v>16</v>
      </c>
      <c r="Q557" s="12"/>
      <c r="R557" s="16">
        <f t="shared" si="12"/>
        <v>5</v>
      </c>
      <c r="S557" s="16"/>
      <c r="T557" s="14" t="s">
        <v>17</v>
      </c>
    </row>
    <row r="558" spans="3:20" hidden="1" x14ac:dyDescent="0.2">
      <c r="C558" s="8" t="s">
        <v>94</v>
      </c>
      <c r="D558" s="34">
        <v>19</v>
      </c>
      <c r="E558" s="34"/>
      <c r="F558" s="10" t="s">
        <v>126</v>
      </c>
      <c r="G558" s="10">
        <v>357</v>
      </c>
      <c r="H558" s="10"/>
      <c r="I558" s="11" t="s">
        <v>14</v>
      </c>
      <c r="J558" s="10" t="s">
        <v>127</v>
      </c>
      <c r="K558" s="12">
        <f>'[7]Res_Ginástica Geral'!J552</f>
        <v>0</v>
      </c>
      <c r="L558" s="13">
        <f>'[7]Res_Atletismo Geral'!J552</f>
        <v>0</v>
      </c>
      <c r="M558" s="13">
        <f>'[7]Res_Natação Geral'!J552</f>
        <v>0</v>
      </c>
      <c r="N558" s="14" t="s">
        <v>16</v>
      </c>
      <c r="O558" s="12"/>
      <c r="P558" s="15"/>
      <c r="Q558" s="14" t="s">
        <v>16</v>
      </c>
      <c r="R558" s="16">
        <f t="shared" si="12"/>
        <v>5</v>
      </c>
      <c r="S558" s="16"/>
      <c r="T558" s="14" t="s">
        <v>17</v>
      </c>
    </row>
    <row r="559" spans="3:20" hidden="1" x14ac:dyDescent="0.2">
      <c r="C559" s="8" t="s">
        <v>94</v>
      </c>
      <c r="D559" s="34">
        <v>20</v>
      </c>
      <c r="E559" s="34"/>
      <c r="F559" s="10" t="s">
        <v>30</v>
      </c>
      <c r="G559" s="10">
        <v>620</v>
      </c>
      <c r="H559" s="10"/>
      <c r="I559" s="11" t="s">
        <v>14</v>
      </c>
      <c r="J559" s="10" t="s">
        <v>31</v>
      </c>
      <c r="K559" s="14"/>
      <c r="L559" s="13">
        <f>'[7]Res_Atletismo Geral'!J504</f>
        <v>0</v>
      </c>
      <c r="M559" s="13">
        <f>'[7]Res_Natação Geral'!J504</f>
        <v>0</v>
      </c>
      <c r="N559" s="14" t="s">
        <v>16</v>
      </c>
      <c r="O559" s="12"/>
      <c r="P559" s="15"/>
      <c r="Q559" s="14" t="s">
        <v>16</v>
      </c>
      <c r="R559" s="16">
        <f t="shared" si="12"/>
        <v>4</v>
      </c>
      <c r="S559" s="16"/>
      <c r="T559" s="14" t="s">
        <v>17</v>
      </c>
    </row>
    <row r="560" spans="3:20" hidden="1" x14ac:dyDescent="0.2">
      <c r="C560" s="8" t="s">
        <v>94</v>
      </c>
      <c r="D560" s="34">
        <v>21</v>
      </c>
      <c r="E560" s="34"/>
      <c r="F560" s="10" t="s">
        <v>128</v>
      </c>
      <c r="G560" s="10">
        <v>312</v>
      </c>
      <c r="H560" s="10"/>
      <c r="I560" s="11" t="s">
        <v>14</v>
      </c>
      <c r="J560" s="10" t="s">
        <v>129</v>
      </c>
      <c r="K560" s="12">
        <f>'[7]Res_Ginástica Geral'!J554</f>
        <v>0</v>
      </c>
      <c r="L560" s="13">
        <f>'[7]Res_Atletismo Geral'!J554</f>
        <v>0</v>
      </c>
      <c r="M560" s="13">
        <f>'[7]Res_Natação Geral'!J554</f>
        <v>0</v>
      </c>
      <c r="N560" s="14" t="s">
        <v>16</v>
      </c>
      <c r="O560" s="12"/>
      <c r="P560" s="15"/>
      <c r="Q560" s="14" t="s">
        <v>16</v>
      </c>
      <c r="R560" s="16">
        <f t="shared" si="12"/>
        <v>5</v>
      </c>
      <c r="S560" s="16"/>
      <c r="T560" s="14" t="s">
        <v>17</v>
      </c>
    </row>
    <row r="561" spans="3:20" hidden="1" x14ac:dyDescent="0.2">
      <c r="C561" s="8" t="s">
        <v>94</v>
      </c>
      <c r="D561" s="34">
        <v>22</v>
      </c>
      <c r="E561" s="34"/>
      <c r="F561" s="10" t="s">
        <v>130</v>
      </c>
      <c r="G561" s="10">
        <v>284</v>
      </c>
      <c r="H561" s="10"/>
      <c r="I561" s="11" t="s">
        <v>14</v>
      </c>
      <c r="J561" s="10" t="s">
        <v>131</v>
      </c>
      <c r="K561" s="12">
        <f>'[7]Res_Ginástica Geral'!J555</f>
        <v>0</v>
      </c>
      <c r="L561" s="13">
        <f>'[7]Res_Atletismo Geral'!J555</f>
        <v>0</v>
      </c>
      <c r="M561" s="13">
        <f>'[7]Res_Natação Geral'!J555</f>
        <v>0</v>
      </c>
      <c r="N561" s="14" t="s">
        <v>16</v>
      </c>
      <c r="O561" s="12"/>
      <c r="P561" s="15"/>
      <c r="Q561" s="14" t="s">
        <v>16</v>
      </c>
      <c r="R561" s="16">
        <f t="shared" si="12"/>
        <v>5</v>
      </c>
      <c r="S561" s="16"/>
      <c r="T561" s="14" t="s">
        <v>17</v>
      </c>
    </row>
    <row r="562" spans="3:20" hidden="1" x14ac:dyDescent="0.2">
      <c r="C562" s="8" t="s">
        <v>94</v>
      </c>
      <c r="D562" s="33">
        <v>23</v>
      </c>
      <c r="E562" s="33"/>
      <c r="F562" s="10" t="s">
        <v>132</v>
      </c>
      <c r="G562" s="10">
        <v>521</v>
      </c>
      <c r="H562" s="10"/>
      <c r="I562" s="11" t="s">
        <v>14</v>
      </c>
      <c r="J562" s="10" t="s">
        <v>133</v>
      </c>
      <c r="K562" s="12">
        <f>'[7]Res_Ginástica Geral'!J674</f>
        <v>0</v>
      </c>
      <c r="L562" s="13">
        <f>'[7]Res_Atletismo Geral'!J674</f>
        <v>0</v>
      </c>
      <c r="M562" s="13">
        <f>'[7]Res_Natação Geral'!J674</f>
        <v>0</v>
      </c>
      <c r="N562" s="14" t="s">
        <v>16</v>
      </c>
      <c r="O562" s="14" t="s">
        <v>16</v>
      </c>
      <c r="P562" s="15"/>
      <c r="Q562" s="12"/>
      <c r="R562" s="16">
        <f t="shared" si="12"/>
        <v>5</v>
      </c>
      <c r="S562" s="16"/>
      <c r="T562" s="14" t="s">
        <v>17</v>
      </c>
    </row>
    <row r="563" spans="3:20" hidden="1" x14ac:dyDescent="0.2">
      <c r="C563" s="8" t="s">
        <v>94</v>
      </c>
      <c r="D563" s="34">
        <v>24</v>
      </c>
      <c r="E563" s="34"/>
      <c r="F563" s="10" t="s">
        <v>134</v>
      </c>
      <c r="G563" s="10">
        <v>340</v>
      </c>
      <c r="H563" s="10"/>
      <c r="I563" s="11" t="s">
        <v>14</v>
      </c>
      <c r="J563" s="10" t="s">
        <v>135</v>
      </c>
      <c r="K563" s="12">
        <f>'[7]Res_Ginástica Geral'!J557</f>
        <v>0</v>
      </c>
      <c r="L563" s="13">
        <f>'[7]Res_Atletismo Geral'!J557</f>
        <v>0</v>
      </c>
      <c r="M563" s="13">
        <f>'[7]Res_Natação Geral'!J557</f>
        <v>0</v>
      </c>
      <c r="N563" s="14" t="s">
        <v>16</v>
      </c>
      <c r="O563" s="12"/>
      <c r="P563" s="15"/>
      <c r="Q563" s="14" t="s">
        <v>16</v>
      </c>
      <c r="R563" s="16">
        <f t="shared" si="12"/>
        <v>5</v>
      </c>
      <c r="S563" s="16"/>
      <c r="T563" s="14" t="s">
        <v>16</v>
      </c>
    </row>
    <row r="564" spans="3:20" hidden="1" x14ac:dyDescent="0.2">
      <c r="C564" s="8" t="s">
        <v>94</v>
      </c>
      <c r="D564" s="34">
        <v>25</v>
      </c>
      <c r="E564" s="34"/>
      <c r="F564" s="10" t="s">
        <v>136</v>
      </c>
      <c r="G564" s="10">
        <v>580</v>
      </c>
      <c r="H564" s="10"/>
      <c r="I564" s="11" t="s">
        <v>14</v>
      </c>
      <c r="J564" s="10" t="s">
        <v>137</v>
      </c>
      <c r="K564" s="12">
        <f>'[7]Res_Ginástica Geral'!J558</f>
        <v>0</v>
      </c>
      <c r="L564" s="13">
        <f>'[7]Res_Atletismo Geral'!J558</f>
        <v>0</v>
      </c>
      <c r="M564" s="13">
        <f>'[7]Res_Natação Geral'!J558</f>
        <v>0</v>
      </c>
      <c r="N564" s="14" t="s">
        <v>16</v>
      </c>
      <c r="O564" s="12"/>
      <c r="P564" s="15"/>
      <c r="Q564" s="14" t="s">
        <v>16</v>
      </c>
      <c r="R564" s="16">
        <f t="shared" si="12"/>
        <v>5</v>
      </c>
      <c r="S564" s="16"/>
      <c r="T564" s="14" t="s">
        <v>16</v>
      </c>
    </row>
    <row r="565" spans="3:20" hidden="1" x14ac:dyDescent="0.2">
      <c r="C565" s="8" t="s">
        <v>94</v>
      </c>
      <c r="D565" s="34">
        <v>26</v>
      </c>
      <c r="E565" s="34"/>
      <c r="F565" s="10" t="s">
        <v>138</v>
      </c>
      <c r="G565" s="10">
        <v>311</v>
      </c>
      <c r="H565" s="10"/>
      <c r="I565" s="11" t="s">
        <v>14</v>
      </c>
      <c r="J565" s="10" t="s">
        <v>139</v>
      </c>
      <c r="K565" s="12">
        <f>'[7]Res_Ginástica Geral'!J559</f>
        <v>0</v>
      </c>
      <c r="L565" s="13">
        <f>'[7]Res_Atletismo Geral'!J559</f>
        <v>0</v>
      </c>
      <c r="M565" s="13">
        <f>'[7]Res_Natação Geral'!J559</f>
        <v>0</v>
      </c>
      <c r="N565" s="14" t="s">
        <v>16</v>
      </c>
      <c r="O565" s="12"/>
      <c r="P565" s="15"/>
      <c r="Q565" s="14" t="s">
        <v>16</v>
      </c>
      <c r="R565" s="16">
        <f t="shared" si="12"/>
        <v>5</v>
      </c>
      <c r="S565" s="16"/>
      <c r="T565" s="14" t="s">
        <v>16</v>
      </c>
    </row>
    <row r="566" spans="3:20" hidden="1" x14ac:dyDescent="0.2">
      <c r="C566" s="8" t="s">
        <v>94</v>
      </c>
      <c r="D566" s="33">
        <v>27</v>
      </c>
      <c r="E566" s="33"/>
      <c r="F566" s="10" t="s">
        <v>140</v>
      </c>
      <c r="G566" s="10">
        <v>533</v>
      </c>
      <c r="H566" s="10"/>
      <c r="I566" s="11" t="s">
        <v>14</v>
      </c>
      <c r="J566" s="10" t="s">
        <v>141</v>
      </c>
      <c r="K566" s="14"/>
      <c r="L566" s="14"/>
      <c r="M566" s="14"/>
      <c r="N566" s="14"/>
      <c r="O566" s="14"/>
      <c r="P566" s="15"/>
      <c r="Q566" s="12"/>
      <c r="R566" s="16">
        <f t="shared" si="12"/>
        <v>0</v>
      </c>
      <c r="S566" s="16"/>
      <c r="T566" s="14"/>
    </row>
    <row r="567" spans="3:20" hidden="1" x14ac:dyDescent="0.2">
      <c r="C567" s="8" t="s">
        <v>94</v>
      </c>
      <c r="D567" s="34">
        <v>28</v>
      </c>
      <c r="E567" s="34"/>
      <c r="F567" s="10" t="s">
        <v>142</v>
      </c>
      <c r="G567" s="10">
        <v>215</v>
      </c>
      <c r="H567" s="10"/>
      <c r="I567" s="11" t="s">
        <v>14</v>
      </c>
      <c r="J567" s="10" t="s">
        <v>143</v>
      </c>
      <c r="K567" s="12">
        <f>'[7]Res_Ginástica Geral'!J864</f>
        <v>0</v>
      </c>
      <c r="L567" s="13">
        <f>'[7]Res_Atletismo Geral'!J864</f>
        <v>0</v>
      </c>
      <c r="M567" s="13">
        <f>'[7]Res_Natação Geral'!J864</f>
        <v>0</v>
      </c>
      <c r="N567" s="15"/>
      <c r="O567" s="14" t="s">
        <v>16</v>
      </c>
      <c r="P567" s="15"/>
      <c r="Q567" s="14" t="s">
        <v>16</v>
      </c>
      <c r="R567" s="16">
        <f t="shared" si="12"/>
        <v>5</v>
      </c>
      <c r="S567" s="16"/>
      <c r="T567" s="14" t="s">
        <v>17</v>
      </c>
    </row>
    <row r="568" spans="3:20" hidden="1" x14ac:dyDescent="0.2">
      <c r="C568" s="8" t="s">
        <v>94</v>
      </c>
      <c r="D568" s="34">
        <v>29</v>
      </c>
      <c r="E568" s="34"/>
      <c r="F568" s="10" t="s">
        <v>144</v>
      </c>
      <c r="G568" s="10">
        <v>417</v>
      </c>
      <c r="H568" s="10"/>
      <c r="I568" s="11" t="s">
        <v>14</v>
      </c>
      <c r="J568" s="10" t="s">
        <v>145</v>
      </c>
      <c r="K568" s="12">
        <f>'[7]Res_Ginástica Geral'!J562</f>
        <v>0</v>
      </c>
      <c r="L568" s="13">
        <f>'[7]Res_Atletismo Geral'!J562</f>
        <v>0</v>
      </c>
      <c r="M568" s="13">
        <f>'[7]Res_Natação Geral'!J562</f>
        <v>0</v>
      </c>
      <c r="N568" s="14" t="s">
        <v>16</v>
      </c>
      <c r="O568" s="12"/>
      <c r="P568" s="15"/>
      <c r="Q568" s="14" t="s">
        <v>16</v>
      </c>
      <c r="R568" s="16">
        <f t="shared" si="12"/>
        <v>5</v>
      </c>
      <c r="S568" s="16"/>
      <c r="T568" s="14" t="s">
        <v>16</v>
      </c>
    </row>
    <row r="569" spans="3:20" hidden="1" x14ac:dyDescent="0.2">
      <c r="C569" s="8" t="s">
        <v>94</v>
      </c>
      <c r="D569" s="34">
        <v>30</v>
      </c>
      <c r="E569" s="34"/>
      <c r="F569" s="10" t="s">
        <v>146</v>
      </c>
      <c r="G569" s="10">
        <v>487</v>
      </c>
      <c r="H569" s="10"/>
      <c r="I569" s="11" t="s">
        <v>14</v>
      </c>
      <c r="J569" s="10" t="s">
        <v>147</v>
      </c>
      <c r="K569" s="12">
        <f>'[7]Res_Ginástica Geral'!J563</f>
        <v>0</v>
      </c>
      <c r="L569" s="13">
        <f>'[7]Res_Atletismo Geral'!J563</f>
        <v>0</v>
      </c>
      <c r="M569" s="13">
        <f>'[7]Res_Natação Geral'!J563</f>
        <v>0</v>
      </c>
      <c r="N569" s="14" t="s">
        <v>16</v>
      </c>
      <c r="O569" s="12"/>
      <c r="P569" s="15"/>
      <c r="Q569" s="14" t="s">
        <v>16</v>
      </c>
      <c r="R569" s="16">
        <f t="shared" si="12"/>
        <v>5</v>
      </c>
      <c r="S569" s="16"/>
      <c r="T569" s="14" t="s">
        <v>16</v>
      </c>
    </row>
    <row r="570" spans="3:20" hidden="1" x14ac:dyDescent="0.2">
      <c r="C570" s="8" t="s">
        <v>94</v>
      </c>
      <c r="D570" s="34">
        <v>31</v>
      </c>
      <c r="E570" s="34"/>
      <c r="F570" s="10" t="s">
        <v>148</v>
      </c>
      <c r="G570" s="10">
        <v>526</v>
      </c>
      <c r="H570" s="10"/>
      <c r="I570" s="11" t="s">
        <v>14</v>
      </c>
      <c r="J570" s="10" t="s">
        <v>149</v>
      </c>
      <c r="K570" s="12">
        <f>'[7]Res_Ginástica Geral'!J564</f>
        <v>0</v>
      </c>
      <c r="L570" s="13">
        <f>'[7]Res_Atletismo Geral'!J564</f>
        <v>0</v>
      </c>
      <c r="M570" s="13">
        <f>'[7]Res_Natação Geral'!J564</f>
        <v>0</v>
      </c>
      <c r="N570" s="14" t="s">
        <v>16</v>
      </c>
      <c r="O570" s="12"/>
      <c r="P570" s="15"/>
      <c r="Q570" s="14" t="s">
        <v>16</v>
      </c>
      <c r="R570" s="16">
        <f t="shared" si="12"/>
        <v>5</v>
      </c>
      <c r="S570" s="16"/>
      <c r="T570" s="14" t="s">
        <v>16</v>
      </c>
    </row>
    <row r="571" spans="3:20" hidden="1" x14ac:dyDescent="0.2">
      <c r="C571" s="8" t="s">
        <v>94</v>
      </c>
      <c r="D571" s="34">
        <v>32</v>
      </c>
      <c r="E571" s="34"/>
      <c r="F571" s="10" t="s">
        <v>150</v>
      </c>
      <c r="G571" s="10">
        <v>540</v>
      </c>
      <c r="H571" s="10"/>
      <c r="I571" s="11" t="s">
        <v>14</v>
      </c>
      <c r="J571" s="10" t="s">
        <v>151</v>
      </c>
      <c r="K571" s="12">
        <f>'[7]Res_Ginástica Geral'!J565</f>
        <v>0</v>
      </c>
      <c r="L571" s="13">
        <f>'[7]Res_Atletismo Geral'!J565</f>
        <v>0</v>
      </c>
      <c r="M571" s="13">
        <f>'[7]Res_Natação Geral'!J565</f>
        <v>0</v>
      </c>
      <c r="N571" s="14" t="s">
        <v>16</v>
      </c>
      <c r="O571" s="12"/>
      <c r="P571" s="15"/>
      <c r="Q571" s="14" t="s">
        <v>16</v>
      </c>
      <c r="R571" s="16">
        <f t="shared" si="12"/>
        <v>5</v>
      </c>
      <c r="S571" s="16"/>
      <c r="T571" s="14" t="s">
        <v>16</v>
      </c>
    </row>
    <row r="572" spans="3:20" hidden="1" x14ac:dyDescent="0.2">
      <c r="C572" s="8" t="s">
        <v>94</v>
      </c>
      <c r="D572" s="33">
        <v>33</v>
      </c>
      <c r="E572" s="33"/>
      <c r="F572" s="10" t="s">
        <v>152</v>
      </c>
      <c r="G572" s="10">
        <v>378</v>
      </c>
      <c r="H572" s="10"/>
      <c r="I572" s="11" t="s">
        <v>14</v>
      </c>
      <c r="J572" s="10" t="s">
        <v>153</v>
      </c>
      <c r="K572" s="14"/>
      <c r="L572" s="14"/>
      <c r="M572" s="14"/>
      <c r="N572" s="14"/>
      <c r="O572" s="14"/>
      <c r="P572" s="15"/>
      <c r="Q572" s="15"/>
      <c r="R572" s="16">
        <f t="shared" si="12"/>
        <v>0</v>
      </c>
      <c r="S572" s="16"/>
      <c r="T572" s="14"/>
    </row>
    <row r="573" spans="3:20" hidden="1" x14ac:dyDescent="0.2">
      <c r="C573" s="8" t="s">
        <v>94</v>
      </c>
      <c r="D573" s="34">
        <v>34</v>
      </c>
      <c r="E573" s="34"/>
      <c r="F573" s="10" t="s">
        <v>154</v>
      </c>
      <c r="G573" s="10">
        <v>6</v>
      </c>
      <c r="H573" s="10"/>
      <c r="I573" s="11" t="s">
        <v>14</v>
      </c>
      <c r="J573" s="10" t="s">
        <v>155</v>
      </c>
      <c r="K573" s="12">
        <f>'[7]Res_Ginástica Geral'!J567</f>
        <v>0</v>
      </c>
      <c r="L573" s="13">
        <f>'[7]Res_Atletismo Geral'!J567</f>
        <v>0</v>
      </c>
      <c r="M573" s="13">
        <f>'[7]Res_Natação Geral'!J567</f>
        <v>0</v>
      </c>
      <c r="N573" s="14" t="s">
        <v>16</v>
      </c>
      <c r="O573" s="12"/>
      <c r="P573" s="15"/>
      <c r="Q573" s="14" t="s">
        <v>16</v>
      </c>
      <c r="R573" s="16">
        <f t="shared" si="12"/>
        <v>5</v>
      </c>
      <c r="S573" s="16"/>
      <c r="T573" s="14" t="s">
        <v>16</v>
      </c>
    </row>
    <row r="574" spans="3:20" hidden="1" x14ac:dyDescent="0.2">
      <c r="C574" s="8" t="s">
        <v>94</v>
      </c>
      <c r="D574" s="34">
        <v>35</v>
      </c>
      <c r="E574" s="34"/>
      <c r="F574" s="10" t="s">
        <v>156</v>
      </c>
      <c r="G574" s="10">
        <v>92</v>
      </c>
      <c r="H574" s="10"/>
      <c r="I574" s="11" t="s">
        <v>14</v>
      </c>
      <c r="J574" s="10" t="s">
        <v>157</v>
      </c>
      <c r="K574" s="12">
        <f>'[7]Res_Ginástica Geral'!J568</f>
        <v>0</v>
      </c>
      <c r="L574" s="13">
        <f>'[7]Res_Atletismo Geral'!J568</f>
        <v>0</v>
      </c>
      <c r="M574" s="13">
        <f>'[7]Res_Natação Geral'!J568</f>
        <v>0</v>
      </c>
      <c r="N574" s="14" t="s">
        <v>16</v>
      </c>
      <c r="O574" s="12"/>
      <c r="P574" s="15"/>
      <c r="Q574" s="14" t="s">
        <v>16</v>
      </c>
      <c r="R574" s="16">
        <f t="shared" si="12"/>
        <v>5</v>
      </c>
      <c r="S574" s="16"/>
      <c r="T574" s="14" t="s">
        <v>16</v>
      </c>
    </row>
    <row r="575" spans="3:20" hidden="1" x14ac:dyDescent="0.2">
      <c r="C575" s="28"/>
      <c r="D575" s="28"/>
      <c r="E575" s="28"/>
      <c r="F575" s="28"/>
      <c r="G575" s="28"/>
      <c r="H575" s="10"/>
      <c r="I575" s="36"/>
      <c r="J575" s="28"/>
      <c r="K575" s="30" t="s">
        <v>8</v>
      </c>
      <c r="L575" s="30" t="s">
        <v>87</v>
      </c>
      <c r="M575" s="30" t="s">
        <v>88</v>
      </c>
      <c r="N575" s="30" t="s">
        <v>89</v>
      </c>
      <c r="O575" s="31" t="s">
        <v>90</v>
      </c>
      <c r="P575" s="31" t="s">
        <v>91</v>
      </c>
      <c r="Q575" s="30" t="s">
        <v>92</v>
      </c>
      <c r="R575" s="30" t="s">
        <v>10</v>
      </c>
      <c r="S575" s="30"/>
      <c r="T575" s="30" t="s">
        <v>93</v>
      </c>
    </row>
    <row r="576" spans="3:20" hidden="1" x14ac:dyDescent="0.2">
      <c r="C576" s="8" t="s">
        <v>159</v>
      </c>
      <c r="D576" s="10">
        <v>1</v>
      </c>
      <c r="E576" s="10"/>
      <c r="F576" s="10" t="s">
        <v>160</v>
      </c>
      <c r="G576" s="10">
        <v>390</v>
      </c>
      <c r="H576" s="10"/>
      <c r="I576" s="11" t="s">
        <v>14</v>
      </c>
      <c r="J576" s="10" t="s">
        <v>161</v>
      </c>
      <c r="K576" s="12">
        <f>'[7]Res_Ginástica Geral'!J866</f>
        <v>0</v>
      </c>
      <c r="L576" s="13">
        <f>'[7]Res_Atletismo Geral'!J866</f>
        <v>0</v>
      </c>
      <c r="M576" s="13">
        <f>'[7]Res_Natação Geral'!J866</f>
        <v>0</v>
      </c>
      <c r="N576" s="15"/>
      <c r="O576" s="14" t="s">
        <v>16</v>
      </c>
      <c r="P576" s="15"/>
      <c r="Q576" s="14" t="s">
        <v>16</v>
      </c>
      <c r="R576" s="16">
        <f t="shared" ref="R576:R619" si="13">COUNTA(K576:Q576)</f>
        <v>5</v>
      </c>
      <c r="S576" s="16"/>
      <c r="T576" s="14" t="s">
        <v>17</v>
      </c>
    </row>
    <row r="577" spans="3:20" hidden="1" x14ac:dyDescent="0.2">
      <c r="C577" s="8" t="s">
        <v>159</v>
      </c>
      <c r="D577" s="9">
        <v>2</v>
      </c>
      <c r="E577" s="9"/>
      <c r="F577" s="10" t="s">
        <v>162</v>
      </c>
      <c r="G577" s="10">
        <v>483</v>
      </c>
      <c r="H577" s="10"/>
      <c r="I577" s="11" t="s">
        <v>14</v>
      </c>
      <c r="J577" s="10" t="s">
        <v>163</v>
      </c>
      <c r="K577" s="12">
        <f>'[7]Res_Ginástica Geral'!J571</f>
        <v>0</v>
      </c>
      <c r="L577" s="13">
        <f>'[7]Res_Atletismo Geral'!J571</f>
        <v>0</v>
      </c>
      <c r="M577" s="13">
        <f>'[7]Res_Natação Geral'!J571</f>
        <v>0</v>
      </c>
      <c r="N577" s="14" t="s">
        <v>16</v>
      </c>
      <c r="O577" s="12"/>
      <c r="P577" s="14" t="s">
        <v>16</v>
      </c>
      <c r="Q577" s="12"/>
      <c r="R577" s="16">
        <f t="shared" si="13"/>
        <v>5</v>
      </c>
      <c r="S577" s="16"/>
      <c r="T577" s="14" t="s">
        <v>16</v>
      </c>
    </row>
    <row r="578" spans="3:20" hidden="1" x14ac:dyDescent="0.2">
      <c r="C578" s="8" t="s">
        <v>159</v>
      </c>
      <c r="D578" s="10">
        <v>3</v>
      </c>
      <c r="E578" s="10"/>
      <c r="F578" s="10" t="s">
        <v>164</v>
      </c>
      <c r="G578" s="10">
        <v>404</v>
      </c>
      <c r="H578" s="10"/>
      <c r="I578" s="11" t="s">
        <v>14</v>
      </c>
      <c r="J578" s="10" t="s">
        <v>165</v>
      </c>
      <c r="K578" s="14"/>
      <c r="L578" s="14"/>
      <c r="M578" s="14"/>
      <c r="N578" s="14"/>
      <c r="O578" s="12"/>
      <c r="P578" s="14"/>
      <c r="Q578" s="12"/>
      <c r="R578" s="16">
        <f t="shared" si="13"/>
        <v>0</v>
      </c>
      <c r="S578" s="16"/>
      <c r="T578" s="23"/>
    </row>
    <row r="579" spans="3:20" hidden="1" x14ac:dyDescent="0.2">
      <c r="C579" s="8" t="s">
        <v>159</v>
      </c>
      <c r="D579" s="10">
        <v>4</v>
      </c>
      <c r="E579" s="10"/>
      <c r="F579" s="10" t="s">
        <v>166</v>
      </c>
      <c r="G579" s="10">
        <v>313</v>
      </c>
      <c r="H579" s="10"/>
      <c r="I579" s="11" t="s">
        <v>14</v>
      </c>
      <c r="J579" s="10" t="s">
        <v>167</v>
      </c>
      <c r="K579" s="12">
        <f>'[7]Res_Ginástica Geral'!J506</f>
        <v>0</v>
      </c>
      <c r="L579" s="13">
        <f>'[7]Res_Atletismo Geral'!J506</f>
        <v>0</v>
      </c>
      <c r="M579" s="13">
        <f>'[7]Res_Natação Geral'!J506</f>
        <v>0</v>
      </c>
      <c r="N579" s="14" t="s">
        <v>16</v>
      </c>
      <c r="O579" s="12"/>
      <c r="P579" s="12"/>
      <c r="Q579" s="14" t="s">
        <v>16</v>
      </c>
      <c r="R579" s="16">
        <f t="shared" si="13"/>
        <v>5</v>
      </c>
      <c r="S579" s="16"/>
      <c r="T579" s="14" t="s">
        <v>17</v>
      </c>
    </row>
    <row r="580" spans="3:20" hidden="1" x14ac:dyDescent="0.2">
      <c r="C580" s="8" t="s">
        <v>159</v>
      </c>
      <c r="D580" s="9">
        <v>5</v>
      </c>
      <c r="E580" s="9"/>
      <c r="F580" s="10" t="s">
        <v>168</v>
      </c>
      <c r="G580" s="37">
        <v>367</v>
      </c>
      <c r="H580" s="10"/>
      <c r="I580" s="11" t="s">
        <v>14</v>
      </c>
      <c r="J580" s="10" t="s">
        <v>169</v>
      </c>
      <c r="K580" s="12">
        <f>'[7]Res_Ginástica Geral'!J574</f>
        <v>0</v>
      </c>
      <c r="L580" s="13">
        <f>'[7]Res_Atletismo Geral'!J574</f>
        <v>0</v>
      </c>
      <c r="M580" s="13">
        <f>'[7]Res_Natação Geral'!J574</f>
        <v>0</v>
      </c>
      <c r="N580" s="14" t="s">
        <v>16</v>
      </c>
      <c r="O580" s="12"/>
      <c r="P580" s="14" t="s">
        <v>16</v>
      </c>
      <c r="Q580" s="12"/>
      <c r="R580" s="16">
        <f t="shared" si="13"/>
        <v>5</v>
      </c>
      <c r="S580" s="16"/>
      <c r="T580" s="14" t="s">
        <v>16</v>
      </c>
    </row>
    <row r="581" spans="3:20" hidden="1" x14ac:dyDescent="0.2">
      <c r="C581" s="8" t="s">
        <v>159</v>
      </c>
      <c r="D581" s="10">
        <v>6</v>
      </c>
      <c r="E581" s="10"/>
      <c r="F581" s="17" t="s">
        <v>168</v>
      </c>
      <c r="G581" s="17">
        <v>298</v>
      </c>
      <c r="H581" s="10"/>
      <c r="I581" s="18" t="s">
        <v>34</v>
      </c>
      <c r="J581" s="17" t="s">
        <v>169</v>
      </c>
      <c r="K581" s="20">
        <f>'[7]Res_Ginástica Geral'!J575</f>
        <v>0</v>
      </c>
      <c r="L581" s="21"/>
      <c r="M581" s="21"/>
      <c r="N581" s="22"/>
      <c r="O581" s="12"/>
      <c r="P581" s="22"/>
      <c r="Q581" s="20"/>
      <c r="R581" s="20">
        <f t="shared" si="13"/>
        <v>1</v>
      </c>
      <c r="S581" s="20"/>
      <c r="T581" s="22"/>
    </row>
    <row r="582" spans="3:20" hidden="1" x14ac:dyDescent="0.2">
      <c r="C582" s="8" t="s">
        <v>159</v>
      </c>
      <c r="D582" s="9">
        <v>7</v>
      </c>
      <c r="E582" s="9"/>
      <c r="F582" s="10" t="s">
        <v>170</v>
      </c>
      <c r="G582" s="10">
        <v>414</v>
      </c>
      <c r="H582" s="10"/>
      <c r="I582" s="11" t="s">
        <v>14</v>
      </c>
      <c r="J582" s="10" t="s">
        <v>171</v>
      </c>
      <c r="K582" s="12">
        <f>'[7]Res_Ginástica Geral'!J576</f>
        <v>0</v>
      </c>
      <c r="L582" s="13">
        <f>'[7]Res_Atletismo Geral'!J576</f>
        <v>0</v>
      </c>
      <c r="M582" s="13">
        <f>'[7]Res_Natação Geral'!J576</f>
        <v>0</v>
      </c>
      <c r="N582" s="14" t="s">
        <v>16</v>
      </c>
      <c r="O582" s="12"/>
      <c r="P582" s="14" t="s">
        <v>16</v>
      </c>
      <c r="Q582" s="12"/>
      <c r="R582" s="16">
        <f t="shared" si="13"/>
        <v>5</v>
      </c>
      <c r="S582" s="16"/>
      <c r="T582" s="14" t="s">
        <v>16</v>
      </c>
    </row>
    <row r="583" spans="3:20" hidden="1" x14ac:dyDescent="0.2">
      <c r="C583" s="8" t="s">
        <v>159</v>
      </c>
      <c r="D583" s="10">
        <v>8</v>
      </c>
      <c r="E583" s="10"/>
      <c r="F583" s="10" t="s">
        <v>172</v>
      </c>
      <c r="G583" s="10">
        <v>253</v>
      </c>
      <c r="H583" s="10"/>
      <c r="I583" s="11" t="s">
        <v>14</v>
      </c>
      <c r="J583" s="10" t="s">
        <v>173</v>
      </c>
      <c r="K583" s="12">
        <f>'[7]Res_Ginástica Geral'!J577</f>
        <v>0</v>
      </c>
      <c r="L583" s="13">
        <f>'[7]Res_Atletismo Geral'!J577</f>
        <v>0</v>
      </c>
      <c r="M583" s="13">
        <f>'[7]Res_Natação Geral'!J577</f>
        <v>0</v>
      </c>
      <c r="N583" s="14" t="s">
        <v>16</v>
      </c>
      <c r="O583" s="12"/>
      <c r="P583" s="14" t="s">
        <v>16</v>
      </c>
      <c r="Q583" s="12"/>
      <c r="R583" s="16">
        <f t="shared" si="13"/>
        <v>5</v>
      </c>
      <c r="S583" s="16"/>
      <c r="T583" s="14" t="s">
        <v>16</v>
      </c>
    </row>
    <row r="584" spans="3:20" hidden="1" x14ac:dyDescent="0.2">
      <c r="C584" s="8" t="s">
        <v>159</v>
      </c>
      <c r="D584" s="10">
        <v>9</v>
      </c>
      <c r="E584" s="10"/>
      <c r="F584" s="10" t="s">
        <v>174</v>
      </c>
      <c r="G584" s="10">
        <v>537</v>
      </c>
      <c r="H584" s="10"/>
      <c r="I584" s="11" t="s">
        <v>14</v>
      </c>
      <c r="J584" s="10" t="s">
        <v>175</v>
      </c>
      <c r="K584" s="14"/>
      <c r="L584" s="14"/>
      <c r="M584" s="14"/>
      <c r="N584" s="14"/>
      <c r="O584" s="12"/>
      <c r="P584" s="14"/>
      <c r="Q584" s="12"/>
      <c r="R584" s="16">
        <f t="shared" si="13"/>
        <v>0</v>
      </c>
      <c r="S584" s="16"/>
      <c r="T584" s="23"/>
    </row>
    <row r="585" spans="3:20" hidden="1" x14ac:dyDescent="0.2">
      <c r="C585" s="8" t="s">
        <v>159</v>
      </c>
      <c r="D585" s="9">
        <v>10</v>
      </c>
      <c r="E585" s="9"/>
      <c r="F585" s="10" t="s">
        <v>176</v>
      </c>
      <c r="G585" s="10">
        <v>249</v>
      </c>
      <c r="H585" s="10"/>
      <c r="I585" s="11" t="s">
        <v>14</v>
      </c>
      <c r="J585" s="10" t="s">
        <v>177</v>
      </c>
      <c r="K585" s="12">
        <f>'[7]Res_Ginástica Geral'!J579</f>
        <v>0</v>
      </c>
      <c r="L585" s="13">
        <f>'[7]Res_Atletismo Geral'!J579</f>
        <v>0</v>
      </c>
      <c r="M585" s="13">
        <f>'[7]Res_Natação Geral'!J579</f>
        <v>0</v>
      </c>
      <c r="N585" s="14" t="s">
        <v>16</v>
      </c>
      <c r="O585" s="12"/>
      <c r="P585" s="14" t="s">
        <v>16</v>
      </c>
      <c r="Q585" s="12"/>
      <c r="R585" s="16">
        <f t="shared" si="13"/>
        <v>5</v>
      </c>
      <c r="S585" s="16"/>
      <c r="T585" s="14" t="s">
        <v>16</v>
      </c>
    </row>
    <row r="586" spans="3:20" hidden="1" x14ac:dyDescent="0.2">
      <c r="C586" s="8" t="s">
        <v>159</v>
      </c>
      <c r="D586" s="9">
        <v>11</v>
      </c>
      <c r="E586" s="9"/>
      <c r="F586" s="10" t="s">
        <v>178</v>
      </c>
      <c r="G586" s="10">
        <v>564</v>
      </c>
      <c r="H586" s="10"/>
      <c r="I586" s="11" t="s">
        <v>14</v>
      </c>
      <c r="J586" s="10" t="s">
        <v>179</v>
      </c>
      <c r="K586" s="12">
        <f>'[7]Res_Ginástica Geral'!J580</f>
        <v>0</v>
      </c>
      <c r="L586" s="13">
        <f>'[7]Res_Atletismo Geral'!J580</f>
        <v>0</v>
      </c>
      <c r="M586" s="13">
        <f>'[7]Res_Natação Geral'!J580</f>
        <v>0</v>
      </c>
      <c r="N586" s="14" t="s">
        <v>16</v>
      </c>
      <c r="O586" s="12"/>
      <c r="P586" s="14" t="s">
        <v>16</v>
      </c>
      <c r="Q586" s="12"/>
      <c r="R586" s="16">
        <f t="shared" si="13"/>
        <v>5</v>
      </c>
      <c r="S586" s="16"/>
      <c r="T586" s="14" t="s">
        <v>17</v>
      </c>
    </row>
    <row r="587" spans="3:20" hidden="1" x14ac:dyDescent="0.2">
      <c r="C587" s="8" t="s">
        <v>159</v>
      </c>
      <c r="D587" s="9">
        <v>12</v>
      </c>
      <c r="E587" s="9"/>
      <c r="F587" s="10" t="s">
        <v>180</v>
      </c>
      <c r="G587" s="10">
        <v>58</v>
      </c>
      <c r="H587" s="10"/>
      <c r="I587" s="11" t="s">
        <v>14</v>
      </c>
      <c r="J587" s="10" t="s">
        <v>181</v>
      </c>
      <c r="K587" s="12">
        <f>'[7]Res_Ginástica Geral'!J581</f>
        <v>0</v>
      </c>
      <c r="L587" s="13">
        <f>'[7]Res_Atletismo Geral'!J581</f>
        <v>0</v>
      </c>
      <c r="M587" s="13">
        <f>'[7]Res_Natação Geral'!J581</f>
        <v>0</v>
      </c>
      <c r="N587" s="14" t="s">
        <v>16</v>
      </c>
      <c r="O587" s="12"/>
      <c r="P587" s="14" t="s">
        <v>16</v>
      </c>
      <c r="Q587" s="12"/>
      <c r="R587" s="16">
        <f t="shared" si="13"/>
        <v>5</v>
      </c>
      <c r="S587" s="16"/>
      <c r="T587" s="14" t="s">
        <v>16</v>
      </c>
    </row>
    <row r="588" spans="3:20" hidden="1" x14ac:dyDescent="0.2">
      <c r="C588" s="8" t="s">
        <v>159</v>
      </c>
      <c r="D588" s="10">
        <v>13</v>
      </c>
      <c r="E588" s="10"/>
      <c r="F588" s="10" t="s">
        <v>182</v>
      </c>
      <c r="G588" s="10">
        <v>560</v>
      </c>
      <c r="H588" s="10"/>
      <c r="I588" s="11" t="s">
        <v>14</v>
      </c>
      <c r="J588" s="10" t="s">
        <v>183</v>
      </c>
      <c r="K588" s="12">
        <f>'[7]Res_Ginástica Geral'!J508</f>
        <v>0</v>
      </c>
      <c r="L588" s="13">
        <f>'[7]Res_Atletismo Geral'!J508</f>
        <v>0</v>
      </c>
      <c r="M588" s="13">
        <f>'[7]Res_Natação Geral'!J508</f>
        <v>0</v>
      </c>
      <c r="N588" s="14" t="s">
        <v>16</v>
      </c>
      <c r="O588" s="12"/>
      <c r="P588" s="12"/>
      <c r="Q588" s="14" t="s">
        <v>16</v>
      </c>
      <c r="R588" s="16">
        <f t="shared" si="13"/>
        <v>5</v>
      </c>
      <c r="S588" s="16"/>
      <c r="T588" s="14" t="s">
        <v>17</v>
      </c>
    </row>
    <row r="589" spans="3:20" hidden="1" x14ac:dyDescent="0.2">
      <c r="C589" s="8" t="s">
        <v>159</v>
      </c>
      <c r="D589" s="10">
        <v>14</v>
      </c>
      <c r="E589" s="10"/>
      <c r="F589" s="10" t="s">
        <v>184</v>
      </c>
      <c r="G589" s="10">
        <v>196</v>
      </c>
      <c r="H589" s="10"/>
      <c r="I589" s="11" t="s">
        <v>14</v>
      </c>
      <c r="J589" s="10" t="s">
        <v>185</v>
      </c>
      <c r="K589" s="12">
        <f>'[7]Res_Ginástica Geral'!J691</f>
        <v>0</v>
      </c>
      <c r="L589" s="13">
        <f>'[7]Res_Atletismo Geral'!J691</f>
        <v>0</v>
      </c>
      <c r="M589" s="14"/>
      <c r="N589" s="14" t="s">
        <v>16</v>
      </c>
      <c r="O589" s="14" t="s">
        <v>16</v>
      </c>
      <c r="P589" s="15"/>
      <c r="Q589" s="15"/>
      <c r="R589" s="16">
        <f t="shared" si="13"/>
        <v>4</v>
      </c>
      <c r="S589" s="16"/>
      <c r="T589" s="14" t="s">
        <v>17</v>
      </c>
    </row>
    <row r="590" spans="3:20" hidden="1" x14ac:dyDescent="0.2">
      <c r="C590" s="8" t="s">
        <v>159</v>
      </c>
      <c r="D590" s="9">
        <v>15</v>
      </c>
      <c r="E590" s="9"/>
      <c r="F590" s="10" t="s">
        <v>186</v>
      </c>
      <c r="G590" s="10">
        <v>262</v>
      </c>
      <c r="H590" s="10"/>
      <c r="I590" s="11" t="s">
        <v>14</v>
      </c>
      <c r="J590" s="10" t="s">
        <v>187</v>
      </c>
      <c r="K590" s="12">
        <f>'[7]Res_Ginástica Geral'!J584</f>
        <v>0</v>
      </c>
      <c r="L590" s="13">
        <f>'[7]Res_Atletismo Geral'!J584</f>
        <v>0</v>
      </c>
      <c r="M590" s="13">
        <f>'[7]Res_Natação Geral'!J584</f>
        <v>0</v>
      </c>
      <c r="N590" s="14" t="s">
        <v>16</v>
      </c>
      <c r="O590" s="12"/>
      <c r="P590" s="14" t="s">
        <v>16</v>
      </c>
      <c r="Q590" s="12"/>
      <c r="R590" s="16">
        <f t="shared" si="13"/>
        <v>5</v>
      </c>
      <c r="S590" s="16"/>
      <c r="T590" s="14" t="s">
        <v>16</v>
      </c>
    </row>
    <row r="591" spans="3:20" hidden="1" x14ac:dyDescent="0.2">
      <c r="C591" s="8" t="s">
        <v>159</v>
      </c>
      <c r="D591" s="10">
        <v>16</v>
      </c>
      <c r="E591" s="10"/>
      <c r="F591" s="17" t="s">
        <v>188</v>
      </c>
      <c r="G591" s="17">
        <v>485</v>
      </c>
      <c r="H591" s="10"/>
      <c r="I591" s="18" t="s">
        <v>21</v>
      </c>
      <c r="J591" s="17" t="s">
        <v>189</v>
      </c>
      <c r="K591" s="20">
        <f>'[7]Res_Ginástica Geral'!J585</f>
        <v>0</v>
      </c>
      <c r="L591" s="21"/>
      <c r="M591" s="21"/>
      <c r="N591" s="22"/>
      <c r="O591" s="20"/>
      <c r="P591" s="22"/>
      <c r="Q591" s="20"/>
      <c r="R591" s="20">
        <f t="shared" si="13"/>
        <v>1</v>
      </c>
      <c r="S591" s="20"/>
      <c r="T591" s="22"/>
    </row>
    <row r="592" spans="3:20" hidden="1" x14ac:dyDescent="0.2">
      <c r="C592" s="8" t="s">
        <v>159</v>
      </c>
      <c r="D592" s="10">
        <v>17</v>
      </c>
      <c r="E592" s="10"/>
      <c r="F592" s="10" t="s">
        <v>190</v>
      </c>
      <c r="G592" s="10">
        <v>155</v>
      </c>
      <c r="H592" s="10"/>
      <c r="I592" s="11" t="s">
        <v>14</v>
      </c>
      <c r="J592" s="10" t="s">
        <v>191</v>
      </c>
      <c r="K592" s="14"/>
      <c r="L592" s="14"/>
      <c r="M592" s="14"/>
      <c r="N592" s="15"/>
      <c r="O592" s="15"/>
      <c r="P592" s="14"/>
      <c r="Q592" s="14"/>
      <c r="R592" s="16">
        <f t="shared" si="13"/>
        <v>0</v>
      </c>
      <c r="S592" s="16"/>
      <c r="T592" s="23"/>
    </row>
    <row r="593" spans="3:20" hidden="1" x14ac:dyDescent="0.2">
      <c r="C593" s="8" t="s">
        <v>159</v>
      </c>
      <c r="D593" s="9">
        <v>18</v>
      </c>
      <c r="E593" s="9"/>
      <c r="F593" s="10" t="s">
        <v>192</v>
      </c>
      <c r="G593" s="10">
        <v>443</v>
      </c>
      <c r="H593" s="10"/>
      <c r="I593" s="11" t="s">
        <v>14</v>
      </c>
      <c r="J593" s="10" t="s">
        <v>193</v>
      </c>
      <c r="K593" s="12">
        <f>'[7]Res_Ginástica Geral'!J587</f>
        <v>0</v>
      </c>
      <c r="L593" s="13">
        <f>'[7]Res_Atletismo Geral'!J587</f>
        <v>0</v>
      </c>
      <c r="M593" s="13">
        <f>'[7]Res_Natação Geral'!J587</f>
        <v>0</v>
      </c>
      <c r="N593" s="14" t="s">
        <v>16</v>
      </c>
      <c r="O593" s="12"/>
      <c r="P593" s="14" t="s">
        <v>16</v>
      </c>
      <c r="Q593" s="12"/>
      <c r="R593" s="16">
        <f t="shared" si="13"/>
        <v>5</v>
      </c>
      <c r="S593" s="16"/>
      <c r="T593" s="14" t="s">
        <v>16</v>
      </c>
    </row>
    <row r="594" spans="3:20" hidden="1" x14ac:dyDescent="0.2">
      <c r="C594" s="8" t="s">
        <v>159</v>
      </c>
      <c r="D594" s="9">
        <v>19</v>
      </c>
      <c r="E594" s="9"/>
      <c r="F594" s="10" t="s">
        <v>194</v>
      </c>
      <c r="G594" s="10">
        <v>534</v>
      </c>
      <c r="H594" s="10"/>
      <c r="I594" s="11" t="s">
        <v>14</v>
      </c>
      <c r="J594" s="10" t="s">
        <v>195</v>
      </c>
      <c r="K594" s="12">
        <f>'[7]Res_Ginástica Geral'!J588</f>
        <v>0</v>
      </c>
      <c r="L594" s="13">
        <f>'[7]Res_Atletismo Geral'!J588</f>
        <v>0</v>
      </c>
      <c r="M594" s="13">
        <f>'[7]Res_Natação Geral'!J588</f>
        <v>0</v>
      </c>
      <c r="N594" s="14" t="s">
        <v>16</v>
      </c>
      <c r="O594" s="12"/>
      <c r="P594" s="14" t="s">
        <v>16</v>
      </c>
      <c r="Q594" s="12"/>
      <c r="R594" s="16">
        <f t="shared" si="13"/>
        <v>5</v>
      </c>
      <c r="S594" s="16"/>
      <c r="T594" s="14" t="s">
        <v>16</v>
      </c>
    </row>
    <row r="595" spans="3:20" hidden="1" x14ac:dyDescent="0.2">
      <c r="C595" s="8" t="s">
        <v>159</v>
      </c>
      <c r="D595" s="10">
        <v>20</v>
      </c>
      <c r="E595" s="10"/>
      <c r="F595" s="10" t="s">
        <v>196</v>
      </c>
      <c r="G595" s="10">
        <v>376</v>
      </c>
      <c r="H595" s="10"/>
      <c r="I595" s="38" t="s">
        <v>197</v>
      </c>
      <c r="J595" s="10" t="s">
        <v>198</v>
      </c>
      <c r="K595" s="14"/>
      <c r="L595" s="14"/>
      <c r="M595" s="14"/>
      <c r="N595" s="14"/>
      <c r="O595" s="12"/>
      <c r="P595" s="14"/>
      <c r="Q595" s="12"/>
      <c r="R595" s="16">
        <f t="shared" si="13"/>
        <v>0</v>
      </c>
      <c r="S595" s="16"/>
      <c r="T595" s="23"/>
    </row>
    <row r="596" spans="3:20" hidden="1" x14ac:dyDescent="0.2">
      <c r="C596" s="8" t="s">
        <v>159</v>
      </c>
      <c r="D596" s="9">
        <v>21</v>
      </c>
      <c r="E596" s="9"/>
      <c r="F596" s="10" t="s">
        <v>199</v>
      </c>
      <c r="G596" s="10">
        <v>471</v>
      </c>
      <c r="H596" s="10"/>
      <c r="I596" s="11" t="s">
        <v>14</v>
      </c>
      <c r="J596" s="10" t="s">
        <v>200</v>
      </c>
      <c r="K596" s="14"/>
      <c r="L596" s="14"/>
      <c r="M596" s="14"/>
      <c r="N596" s="14"/>
      <c r="O596" s="14"/>
      <c r="P596" s="15"/>
      <c r="Q596" s="15"/>
      <c r="R596" s="16">
        <f t="shared" si="13"/>
        <v>0</v>
      </c>
      <c r="S596" s="16"/>
      <c r="T596" s="14"/>
    </row>
    <row r="597" spans="3:20" hidden="1" x14ac:dyDescent="0.2">
      <c r="C597" s="8" t="s">
        <v>159</v>
      </c>
      <c r="D597" s="10">
        <v>22</v>
      </c>
      <c r="E597" s="10"/>
      <c r="F597" s="10" t="s">
        <v>201</v>
      </c>
      <c r="G597" s="10">
        <v>466</v>
      </c>
      <c r="H597" s="10"/>
      <c r="I597" s="11" t="s">
        <v>14</v>
      </c>
      <c r="J597" s="10" t="s">
        <v>202</v>
      </c>
      <c r="K597" s="12">
        <f>'[7]Res_Ginástica Geral'!J515</f>
        <v>0</v>
      </c>
      <c r="L597" s="13">
        <f>'[7]Res_Atletismo Geral'!J515</f>
        <v>0</v>
      </c>
      <c r="M597" s="13">
        <f>'[7]Res_Natação Geral'!J515</f>
        <v>0</v>
      </c>
      <c r="N597" s="14" t="s">
        <v>16</v>
      </c>
      <c r="O597" s="12"/>
      <c r="P597" s="12"/>
      <c r="Q597" s="14" t="s">
        <v>16</v>
      </c>
      <c r="R597" s="16">
        <f t="shared" si="13"/>
        <v>5</v>
      </c>
      <c r="S597" s="16"/>
      <c r="T597" s="14" t="s">
        <v>17</v>
      </c>
    </row>
    <row r="598" spans="3:20" hidden="1" x14ac:dyDescent="0.2">
      <c r="C598" s="8" t="s">
        <v>159</v>
      </c>
      <c r="D598" s="10">
        <v>23</v>
      </c>
      <c r="E598" s="10"/>
      <c r="F598" s="10" t="s">
        <v>203</v>
      </c>
      <c r="G598" s="10">
        <v>164</v>
      </c>
      <c r="H598" s="10"/>
      <c r="I598" s="11" t="s">
        <v>14</v>
      </c>
      <c r="J598" s="10" t="s">
        <v>204</v>
      </c>
      <c r="K598" s="12">
        <f>'[7]Res_Ginástica Geral'!J592</f>
        <v>0</v>
      </c>
      <c r="L598" s="13">
        <f>'[7]Res_Atletismo Geral'!J592</f>
        <v>0</v>
      </c>
      <c r="M598" s="13">
        <f>'[7]Res_Natação Geral'!J592</f>
        <v>0</v>
      </c>
      <c r="N598" s="14" t="s">
        <v>16</v>
      </c>
      <c r="O598" s="12"/>
      <c r="P598" s="14" t="s">
        <v>16</v>
      </c>
      <c r="Q598" s="12"/>
      <c r="R598" s="16">
        <f t="shared" si="13"/>
        <v>5</v>
      </c>
      <c r="S598" s="16"/>
      <c r="T598" s="14" t="s">
        <v>17</v>
      </c>
    </row>
    <row r="599" spans="3:20" hidden="1" x14ac:dyDescent="0.2">
      <c r="C599" s="8" t="s">
        <v>159</v>
      </c>
      <c r="D599" s="10">
        <v>24</v>
      </c>
      <c r="E599" s="10"/>
      <c r="F599" s="10" t="s">
        <v>205</v>
      </c>
      <c r="G599" s="10">
        <v>100</v>
      </c>
      <c r="H599" s="10"/>
      <c r="I599" s="11" t="s">
        <v>14</v>
      </c>
      <c r="J599" s="10" t="s">
        <v>206</v>
      </c>
      <c r="K599" s="12">
        <f>'[7]Res_Ginástica Geral'!J869</f>
        <v>0</v>
      </c>
      <c r="L599" s="13">
        <f>'[7]Res_Atletismo Geral'!J869</f>
        <v>0</v>
      </c>
      <c r="M599" s="13">
        <f>'[7]Res_Natação Geral'!J869</f>
        <v>0</v>
      </c>
      <c r="N599" s="12"/>
      <c r="O599" s="14" t="s">
        <v>17</v>
      </c>
      <c r="P599" s="12"/>
      <c r="Q599" s="14" t="s">
        <v>16</v>
      </c>
      <c r="R599" s="16">
        <f t="shared" si="13"/>
        <v>5</v>
      </c>
      <c r="S599" s="16"/>
      <c r="T599" s="14" t="s">
        <v>17</v>
      </c>
    </row>
    <row r="600" spans="3:20" hidden="1" x14ac:dyDescent="0.2">
      <c r="C600" s="8" t="s">
        <v>159</v>
      </c>
      <c r="D600" s="9">
        <v>25</v>
      </c>
      <c r="E600" s="9"/>
      <c r="F600" s="10" t="s">
        <v>207</v>
      </c>
      <c r="G600" s="10">
        <v>62</v>
      </c>
      <c r="H600" s="10"/>
      <c r="I600" s="11" t="s">
        <v>14</v>
      </c>
      <c r="J600" s="10" t="s">
        <v>208</v>
      </c>
      <c r="K600" s="12">
        <f>'[7]Res_Ginástica Geral'!J594</f>
        <v>0</v>
      </c>
      <c r="L600" s="13">
        <f>'[7]Res_Atletismo Geral'!J594</f>
        <v>0</v>
      </c>
      <c r="M600" s="13">
        <f>'[7]Res_Natação Geral'!J594</f>
        <v>0</v>
      </c>
      <c r="N600" s="14" t="s">
        <v>16</v>
      </c>
      <c r="O600" s="12"/>
      <c r="P600" s="14" t="s">
        <v>16</v>
      </c>
      <c r="Q600" s="12"/>
      <c r="R600" s="16">
        <f t="shared" si="13"/>
        <v>5</v>
      </c>
      <c r="S600" s="16"/>
      <c r="T600" s="14" t="s">
        <v>17</v>
      </c>
    </row>
    <row r="601" spans="3:20" hidden="1" x14ac:dyDescent="0.2">
      <c r="C601" s="8" t="s">
        <v>159</v>
      </c>
      <c r="D601" s="9">
        <v>26</v>
      </c>
      <c r="E601" s="9"/>
      <c r="F601" s="10" t="s">
        <v>209</v>
      </c>
      <c r="G601" s="10">
        <v>124</v>
      </c>
      <c r="H601" s="10"/>
      <c r="I601" s="11" t="s">
        <v>14</v>
      </c>
      <c r="J601" s="10" t="s">
        <v>210</v>
      </c>
      <c r="K601" s="12">
        <f>'[7]Res_Ginástica Geral'!J595</f>
        <v>0</v>
      </c>
      <c r="L601" s="13">
        <f>'[7]Res_Atletismo Geral'!J595</f>
        <v>0</v>
      </c>
      <c r="M601" s="13">
        <f>'[7]Res_Natação Geral'!J595</f>
        <v>0</v>
      </c>
      <c r="N601" s="14" t="s">
        <v>16</v>
      </c>
      <c r="O601" s="12"/>
      <c r="P601" s="14" t="s">
        <v>16</v>
      </c>
      <c r="Q601" s="12"/>
      <c r="R601" s="16">
        <f t="shared" si="13"/>
        <v>5</v>
      </c>
      <c r="S601" s="16"/>
      <c r="T601" s="14" t="s">
        <v>17</v>
      </c>
    </row>
    <row r="602" spans="3:20" hidden="1" x14ac:dyDescent="0.2">
      <c r="C602" s="8" t="s">
        <v>159</v>
      </c>
      <c r="D602" s="10">
        <v>27</v>
      </c>
      <c r="E602" s="10"/>
      <c r="F602" s="10" t="s">
        <v>211</v>
      </c>
      <c r="G602" s="10">
        <v>557</v>
      </c>
      <c r="H602" s="10"/>
      <c r="I602" s="11" t="s">
        <v>14</v>
      </c>
      <c r="J602" s="10" t="s">
        <v>212</v>
      </c>
      <c r="K602" s="12">
        <f>'[7]Res_Ginástica Geral'!J517</f>
        <v>0</v>
      </c>
      <c r="L602" s="13">
        <f>'[7]Res_Atletismo Geral'!J517</f>
        <v>0</v>
      </c>
      <c r="M602" s="13">
        <f>'[7]Res_Natação Geral'!J517</f>
        <v>0</v>
      </c>
      <c r="N602" s="14" t="s">
        <v>16</v>
      </c>
      <c r="O602" s="12"/>
      <c r="P602" s="12"/>
      <c r="Q602" s="14" t="s">
        <v>16</v>
      </c>
      <c r="R602" s="16">
        <f t="shared" si="13"/>
        <v>5</v>
      </c>
      <c r="S602" s="16"/>
      <c r="T602" s="14" t="s">
        <v>17</v>
      </c>
    </row>
    <row r="603" spans="3:20" hidden="1" x14ac:dyDescent="0.2">
      <c r="C603" s="8" t="s">
        <v>159</v>
      </c>
      <c r="D603" s="10">
        <v>28</v>
      </c>
      <c r="E603" s="10"/>
      <c r="F603" s="10" t="s">
        <v>213</v>
      </c>
      <c r="G603" s="10">
        <v>95</v>
      </c>
      <c r="H603" s="10"/>
      <c r="I603" s="11" t="s">
        <v>14</v>
      </c>
      <c r="J603" s="10" t="s">
        <v>214</v>
      </c>
      <c r="K603" s="12">
        <f>'[7]Res_Ginástica Geral'!J702</f>
        <v>0</v>
      </c>
      <c r="L603" s="13">
        <f>'[7]Res_Atletismo Geral'!J702</f>
        <v>0</v>
      </c>
      <c r="M603" s="13">
        <f>'[7]Res_Natação Geral'!J702</f>
        <v>0</v>
      </c>
      <c r="N603" s="14" t="s">
        <v>16</v>
      </c>
      <c r="O603" s="14" t="s">
        <v>16</v>
      </c>
      <c r="P603" s="15"/>
      <c r="Q603" s="15"/>
      <c r="R603" s="16">
        <f t="shared" si="13"/>
        <v>5</v>
      </c>
      <c r="S603" s="16"/>
      <c r="T603" s="14" t="s">
        <v>17</v>
      </c>
    </row>
    <row r="604" spans="3:20" hidden="1" x14ac:dyDescent="0.2">
      <c r="C604" s="8" t="s">
        <v>159</v>
      </c>
      <c r="D604" s="9">
        <v>29</v>
      </c>
      <c r="E604" s="9"/>
      <c r="F604" s="10" t="s">
        <v>215</v>
      </c>
      <c r="G604" s="10">
        <v>291</v>
      </c>
      <c r="H604" s="10"/>
      <c r="I604" s="11" t="s">
        <v>14</v>
      </c>
      <c r="J604" s="10" t="s">
        <v>216</v>
      </c>
      <c r="K604" s="12">
        <f>'[7]Res_Ginástica Geral'!J598</f>
        <v>0</v>
      </c>
      <c r="L604" s="13">
        <f>'[7]Res_Atletismo Geral'!J598</f>
        <v>0</v>
      </c>
      <c r="M604" s="13">
        <f>'[7]Res_Natação Geral'!J598</f>
        <v>0</v>
      </c>
      <c r="N604" s="14" t="s">
        <v>16</v>
      </c>
      <c r="O604" s="12"/>
      <c r="P604" s="14" t="s">
        <v>16</v>
      </c>
      <c r="Q604" s="12"/>
      <c r="R604" s="16">
        <f t="shared" si="13"/>
        <v>5</v>
      </c>
      <c r="S604" s="16"/>
      <c r="T604" s="14" t="s">
        <v>17</v>
      </c>
    </row>
    <row r="605" spans="3:20" hidden="1" x14ac:dyDescent="0.2">
      <c r="C605" s="8" t="s">
        <v>159</v>
      </c>
      <c r="D605" s="10">
        <v>30</v>
      </c>
      <c r="E605" s="10"/>
      <c r="F605" s="10" t="s">
        <v>217</v>
      </c>
      <c r="G605" s="10">
        <v>551</v>
      </c>
      <c r="H605" s="10"/>
      <c r="I605" s="11" t="s">
        <v>14</v>
      </c>
      <c r="J605" s="10" t="s">
        <v>218</v>
      </c>
      <c r="K605" s="12">
        <f>'[7]Res_Ginástica Geral'!J916</f>
        <v>0</v>
      </c>
      <c r="L605" s="13">
        <f>'[7]Res_Atletismo Geral'!J916</f>
        <v>0</v>
      </c>
      <c r="M605" s="13">
        <f>'[7]Res_Natação Geral'!J916</f>
        <v>0</v>
      </c>
      <c r="N605" s="15"/>
      <c r="O605" s="14" t="s">
        <v>16</v>
      </c>
      <c r="P605" s="14" t="s">
        <v>16</v>
      </c>
      <c r="Q605" s="15"/>
      <c r="R605" s="16">
        <f t="shared" si="13"/>
        <v>5</v>
      </c>
      <c r="S605" s="16"/>
      <c r="T605" s="14" t="s">
        <v>17</v>
      </c>
    </row>
    <row r="606" spans="3:20" hidden="1" x14ac:dyDescent="0.2">
      <c r="C606" s="8" t="s">
        <v>159</v>
      </c>
      <c r="D606" s="10">
        <v>31</v>
      </c>
      <c r="E606" s="10"/>
      <c r="F606" s="17" t="s">
        <v>217</v>
      </c>
      <c r="G606" s="17">
        <v>440</v>
      </c>
      <c r="H606" s="10"/>
      <c r="I606" s="18" t="s">
        <v>34</v>
      </c>
      <c r="J606" s="17" t="s">
        <v>218</v>
      </c>
      <c r="K606" s="21"/>
      <c r="L606" s="21"/>
      <c r="M606" s="21"/>
      <c r="N606" s="21"/>
      <c r="O606" s="21"/>
      <c r="P606" s="21"/>
      <c r="Q606" s="21"/>
      <c r="R606" s="20">
        <f t="shared" si="13"/>
        <v>0</v>
      </c>
      <c r="S606" s="20"/>
      <c r="T606" s="22" t="s">
        <v>17</v>
      </c>
    </row>
    <row r="607" spans="3:20" hidden="1" x14ac:dyDescent="0.2">
      <c r="C607" s="8" t="s">
        <v>159</v>
      </c>
      <c r="D607" s="9">
        <v>32</v>
      </c>
      <c r="E607" s="9"/>
      <c r="F607" s="10" t="s">
        <v>219</v>
      </c>
      <c r="G607" s="10">
        <v>41</v>
      </c>
      <c r="H607" s="10"/>
      <c r="I607" s="11" t="s">
        <v>14</v>
      </c>
      <c r="J607" s="10" t="s">
        <v>220</v>
      </c>
      <c r="K607" s="14"/>
      <c r="L607" s="14"/>
      <c r="M607" s="14"/>
      <c r="N607" s="14"/>
      <c r="O607" s="14"/>
      <c r="P607" s="15"/>
      <c r="Q607" s="15"/>
      <c r="R607" s="16">
        <f t="shared" si="13"/>
        <v>0</v>
      </c>
      <c r="S607" s="16"/>
      <c r="T607" s="14"/>
    </row>
    <row r="608" spans="3:20" hidden="1" x14ac:dyDescent="0.2">
      <c r="C608" s="8" t="s">
        <v>159</v>
      </c>
      <c r="D608" s="10">
        <v>33</v>
      </c>
      <c r="E608" s="10"/>
      <c r="F608" s="10" t="s">
        <v>221</v>
      </c>
      <c r="G608" s="10">
        <v>9</v>
      </c>
      <c r="H608" s="10"/>
      <c r="I608" s="11" t="s">
        <v>14</v>
      </c>
      <c r="J608" s="10" t="s">
        <v>222</v>
      </c>
      <c r="K608" s="14"/>
      <c r="L608" s="14"/>
      <c r="M608" s="14"/>
      <c r="N608" s="14"/>
      <c r="O608" s="12"/>
      <c r="P608" s="12"/>
      <c r="Q608" s="15"/>
      <c r="R608" s="16">
        <f t="shared" si="13"/>
        <v>0</v>
      </c>
      <c r="S608" s="16"/>
      <c r="T608" s="14"/>
    </row>
    <row r="609" spans="3:20" hidden="1" x14ac:dyDescent="0.2">
      <c r="C609" s="8" t="s">
        <v>159</v>
      </c>
      <c r="D609" s="10">
        <v>34</v>
      </c>
      <c r="E609" s="10"/>
      <c r="F609" s="10" t="s">
        <v>223</v>
      </c>
      <c r="G609" s="10">
        <v>391</v>
      </c>
      <c r="H609" s="10"/>
      <c r="I609" s="11" t="s">
        <v>14</v>
      </c>
      <c r="J609" s="10" t="s">
        <v>224</v>
      </c>
      <c r="K609" s="14"/>
      <c r="L609" s="13">
        <f>'[7]Res_Atletismo Geral'!J709</f>
        <v>0</v>
      </c>
      <c r="M609" s="13">
        <f>'[7]Res_Natação Geral'!J709</f>
        <v>0</v>
      </c>
      <c r="N609" s="14" t="s">
        <v>16</v>
      </c>
      <c r="O609" s="14" t="s">
        <v>16</v>
      </c>
      <c r="P609" s="15"/>
      <c r="Q609" s="15"/>
      <c r="R609" s="16">
        <f t="shared" si="13"/>
        <v>4</v>
      </c>
      <c r="S609" s="16"/>
      <c r="T609" s="14" t="s">
        <v>17</v>
      </c>
    </row>
    <row r="610" spans="3:20" hidden="1" x14ac:dyDescent="0.2">
      <c r="C610" s="8" t="s">
        <v>159</v>
      </c>
      <c r="D610" s="9">
        <v>35</v>
      </c>
      <c r="E610" s="9"/>
      <c r="F610" s="10" t="s">
        <v>225</v>
      </c>
      <c r="G610" s="10">
        <v>576</v>
      </c>
      <c r="H610" s="10"/>
      <c r="I610" s="11" t="s">
        <v>14</v>
      </c>
      <c r="J610" s="10" t="s">
        <v>226</v>
      </c>
      <c r="K610" s="14"/>
      <c r="L610" s="14"/>
      <c r="M610" s="13">
        <f>'[7]Res_Natação Geral'!J720</f>
        <v>0</v>
      </c>
      <c r="N610" s="14"/>
      <c r="O610" s="14"/>
      <c r="P610" s="15"/>
      <c r="Q610" s="15"/>
      <c r="R610" s="16">
        <f t="shared" si="13"/>
        <v>1</v>
      </c>
      <c r="S610" s="16"/>
      <c r="T610" s="14" t="s">
        <v>17</v>
      </c>
    </row>
    <row r="611" spans="3:20" hidden="1" x14ac:dyDescent="0.2">
      <c r="C611" s="8" t="s">
        <v>159</v>
      </c>
      <c r="D611" s="10">
        <v>36</v>
      </c>
      <c r="E611" s="10"/>
      <c r="F611" s="10" t="s">
        <v>227</v>
      </c>
      <c r="G611" s="10">
        <v>281</v>
      </c>
      <c r="H611" s="10"/>
      <c r="I611" s="11" t="s">
        <v>14</v>
      </c>
      <c r="J611" s="10" t="s">
        <v>228</v>
      </c>
      <c r="K611" s="12">
        <f>'[7]Res_Ginástica Geral'!J605</f>
        <v>0</v>
      </c>
      <c r="L611" s="13">
        <f>'[7]Res_Atletismo Geral'!J605</f>
        <v>0</v>
      </c>
      <c r="M611" s="13">
        <f>'[7]Res_Natação Geral'!J605</f>
        <v>0</v>
      </c>
      <c r="N611" s="14" t="s">
        <v>16</v>
      </c>
      <c r="O611" s="12"/>
      <c r="P611" s="14" t="s">
        <v>16</v>
      </c>
      <c r="Q611" s="12"/>
      <c r="R611" s="16">
        <f t="shared" si="13"/>
        <v>5</v>
      </c>
      <c r="S611" s="16"/>
      <c r="T611" s="14" t="s">
        <v>16</v>
      </c>
    </row>
    <row r="612" spans="3:20" hidden="1" x14ac:dyDescent="0.2">
      <c r="C612" s="8" t="s">
        <v>159</v>
      </c>
      <c r="D612" s="9">
        <v>37</v>
      </c>
      <c r="E612" s="9"/>
      <c r="F612" s="10" t="s">
        <v>229</v>
      </c>
      <c r="G612" s="10">
        <v>469</v>
      </c>
      <c r="H612" s="10"/>
      <c r="I612" s="11" t="s">
        <v>14</v>
      </c>
      <c r="J612" s="10" t="s">
        <v>230</v>
      </c>
      <c r="K612" s="12">
        <f>'[7]Res_Ginástica Geral'!J606</f>
        <v>0</v>
      </c>
      <c r="L612" s="13">
        <f>'[7]Res_Atletismo Geral'!J606</f>
        <v>0</v>
      </c>
      <c r="M612" s="13">
        <f>'[7]Res_Natação Geral'!J606</f>
        <v>0</v>
      </c>
      <c r="N612" s="14" t="s">
        <v>16</v>
      </c>
      <c r="O612" s="12"/>
      <c r="P612" s="14" t="s">
        <v>16</v>
      </c>
      <c r="Q612" s="12"/>
      <c r="R612" s="16">
        <f t="shared" si="13"/>
        <v>5</v>
      </c>
      <c r="S612" s="16"/>
      <c r="T612" s="14" t="s">
        <v>16</v>
      </c>
    </row>
    <row r="613" spans="3:20" hidden="1" x14ac:dyDescent="0.2">
      <c r="C613" s="8" t="s">
        <v>159</v>
      </c>
      <c r="D613" s="10">
        <v>38</v>
      </c>
      <c r="E613" s="10"/>
      <c r="F613" s="10" t="s">
        <v>231</v>
      </c>
      <c r="G613" s="10">
        <v>166</v>
      </c>
      <c r="H613" s="10"/>
      <c r="I613" s="11" t="s">
        <v>14</v>
      </c>
      <c r="J613" s="10" t="s">
        <v>232</v>
      </c>
      <c r="K613" s="14"/>
      <c r="L613" s="14"/>
      <c r="M613" s="14"/>
      <c r="N613" s="14"/>
      <c r="O613" s="12"/>
      <c r="P613" s="12"/>
      <c r="Q613" s="15"/>
      <c r="R613" s="16">
        <f t="shared" si="13"/>
        <v>0</v>
      </c>
      <c r="S613" s="16"/>
      <c r="T613" s="14"/>
    </row>
    <row r="614" spans="3:20" hidden="1" x14ac:dyDescent="0.2">
      <c r="C614" s="8" t="s">
        <v>159</v>
      </c>
      <c r="D614" s="9">
        <v>39</v>
      </c>
      <c r="E614" s="9"/>
      <c r="F614" s="10" t="s">
        <v>233</v>
      </c>
      <c r="G614" s="10">
        <v>383</v>
      </c>
      <c r="H614" s="10"/>
      <c r="I614" s="11" t="s">
        <v>14</v>
      </c>
      <c r="J614" s="10" t="s">
        <v>234</v>
      </c>
      <c r="K614" s="12">
        <f>'[7]Res_Ginástica Geral'!J608</f>
        <v>0</v>
      </c>
      <c r="L614" s="13">
        <f>'[7]Res_Atletismo Geral'!J608</f>
        <v>0</v>
      </c>
      <c r="M614" s="13">
        <f>'[7]Res_Natação Geral'!J608</f>
        <v>0</v>
      </c>
      <c r="N614" s="14" t="s">
        <v>16</v>
      </c>
      <c r="O614" s="12"/>
      <c r="P614" s="14" t="s">
        <v>16</v>
      </c>
      <c r="Q614" s="12"/>
      <c r="R614" s="16">
        <f t="shared" si="13"/>
        <v>5</v>
      </c>
      <c r="S614" s="16"/>
      <c r="T614" s="14" t="s">
        <v>16</v>
      </c>
    </row>
    <row r="615" spans="3:20" hidden="1" x14ac:dyDescent="0.2">
      <c r="C615" s="8" t="s">
        <v>159</v>
      </c>
      <c r="D615" s="9">
        <v>40</v>
      </c>
      <c r="E615" s="9"/>
      <c r="F615" s="10" t="s">
        <v>235</v>
      </c>
      <c r="G615" s="10">
        <v>604</v>
      </c>
      <c r="H615" s="10"/>
      <c r="I615" s="11" t="s">
        <v>14</v>
      </c>
      <c r="J615" s="10" t="s">
        <v>236</v>
      </c>
      <c r="K615" s="12">
        <f>'[7]Res_Ginástica Geral'!J609</f>
        <v>0</v>
      </c>
      <c r="L615" s="13">
        <f>'[7]Res_Atletismo Geral'!J609</f>
        <v>0</v>
      </c>
      <c r="M615" s="13">
        <f>'[7]Res_Natação Geral'!J609</f>
        <v>0</v>
      </c>
      <c r="N615" s="14" t="s">
        <v>16</v>
      </c>
      <c r="O615" s="12"/>
      <c r="P615" s="14" t="s">
        <v>16</v>
      </c>
      <c r="Q615" s="12"/>
      <c r="R615" s="16">
        <f t="shared" si="13"/>
        <v>5</v>
      </c>
      <c r="S615" s="16"/>
      <c r="T615" s="14" t="s">
        <v>16</v>
      </c>
    </row>
    <row r="616" spans="3:20" hidden="1" x14ac:dyDescent="0.2">
      <c r="C616" s="8" t="s">
        <v>159</v>
      </c>
      <c r="D616" s="9">
        <v>41</v>
      </c>
      <c r="E616" s="9"/>
      <c r="F616" s="10" t="s">
        <v>237</v>
      </c>
      <c r="G616" s="10">
        <v>543</v>
      </c>
      <c r="H616" s="10"/>
      <c r="I616" s="11" t="s">
        <v>14</v>
      </c>
      <c r="J616" s="10" t="s">
        <v>238</v>
      </c>
      <c r="K616" s="14"/>
      <c r="L616" s="14"/>
      <c r="M616" s="14"/>
      <c r="N616" s="14"/>
      <c r="O616" s="12"/>
      <c r="P616" s="14"/>
      <c r="Q616" s="12"/>
      <c r="R616" s="16">
        <f t="shared" si="13"/>
        <v>0</v>
      </c>
      <c r="S616" s="16"/>
      <c r="T616" s="23"/>
    </row>
    <row r="617" spans="3:20" hidden="1" x14ac:dyDescent="0.2">
      <c r="C617" s="8" t="s">
        <v>159</v>
      </c>
      <c r="D617" s="10">
        <v>42</v>
      </c>
      <c r="E617" s="10"/>
      <c r="F617" s="17" t="s">
        <v>239</v>
      </c>
      <c r="G617" s="17">
        <v>541</v>
      </c>
      <c r="H617" s="10"/>
      <c r="I617" s="18" t="s">
        <v>34</v>
      </c>
      <c r="J617" s="17" t="s">
        <v>240</v>
      </c>
      <c r="K617" s="20">
        <f>'[7]Res_Ginástica Geral'!J611</f>
        <v>0</v>
      </c>
      <c r="L617" s="21"/>
      <c r="M617" s="21"/>
      <c r="N617" s="22"/>
      <c r="O617" s="20"/>
      <c r="P617" s="22"/>
      <c r="Q617" s="20"/>
      <c r="R617" s="20">
        <f t="shared" si="13"/>
        <v>1</v>
      </c>
      <c r="S617" s="20"/>
      <c r="T617" s="22"/>
    </row>
    <row r="618" spans="3:20" hidden="1" x14ac:dyDescent="0.2">
      <c r="C618" s="8" t="s">
        <v>159</v>
      </c>
      <c r="D618" s="10">
        <v>43</v>
      </c>
      <c r="E618" s="10"/>
      <c r="F618" s="17" t="s">
        <v>241</v>
      </c>
      <c r="G618" s="17">
        <v>259</v>
      </c>
      <c r="H618" s="10"/>
      <c r="I618" s="18" t="s">
        <v>34</v>
      </c>
      <c r="J618" s="17" t="s">
        <v>242</v>
      </c>
      <c r="K618" s="20">
        <f>'[7]Res_Ginástica Geral'!J612</f>
        <v>0</v>
      </c>
      <c r="L618" s="21"/>
      <c r="M618" s="21"/>
      <c r="N618" s="22"/>
      <c r="O618" s="20"/>
      <c r="P618" s="22"/>
      <c r="Q618" s="20"/>
      <c r="R618" s="20">
        <f t="shared" si="13"/>
        <v>1</v>
      </c>
      <c r="S618" s="20"/>
      <c r="T618" s="22"/>
    </row>
    <row r="619" spans="3:20" hidden="1" x14ac:dyDescent="0.2">
      <c r="C619" s="8" t="s">
        <v>159</v>
      </c>
      <c r="D619" s="10">
        <v>44</v>
      </c>
      <c r="E619" s="10"/>
      <c r="F619" s="17" t="s">
        <v>243</v>
      </c>
      <c r="G619" s="17">
        <v>57</v>
      </c>
      <c r="H619" s="10"/>
      <c r="I619" s="18" t="s">
        <v>34</v>
      </c>
      <c r="J619" s="17" t="s">
        <v>244</v>
      </c>
      <c r="K619" s="20">
        <f>'[7]Res_Ginástica Geral'!J613</f>
        <v>0</v>
      </c>
      <c r="L619" s="21"/>
      <c r="M619" s="21"/>
      <c r="N619" s="22"/>
      <c r="O619" s="20"/>
      <c r="P619" s="22"/>
      <c r="Q619" s="20"/>
      <c r="R619" s="20">
        <f t="shared" si="13"/>
        <v>1</v>
      </c>
      <c r="S619" s="20"/>
      <c r="T619" s="22"/>
    </row>
    <row r="620" spans="3:20" hidden="1" x14ac:dyDescent="0.2">
      <c r="C620" s="28"/>
      <c r="D620" s="28"/>
      <c r="E620" s="28"/>
      <c r="F620" s="28"/>
      <c r="G620" s="28"/>
      <c r="H620" s="10"/>
      <c r="I620" s="36"/>
      <c r="J620" s="28"/>
      <c r="K620" s="30" t="s">
        <v>8</v>
      </c>
      <c r="L620" s="30" t="s">
        <v>87</v>
      </c>
      <c r="M620" s="30" t="s">
        <v>88</v>
      </c>
      <c r="N620" s="30" t="s">
        <v>89</v>
      </c>
      <c r="O620" s="31" t="s">
        <v>90</v>
      </c>
      <c r="P620" s="31" t="s">
        <v>91</v>
      </c>
      <c r="Q620" s="30" t="s">
        <v>92</v>
      </c>
      <c r="R620" s="30" t="s">
        <v>10</v>
      </c>
      <c r="S620" s="30"/>
      <c r="T620" s="30" t="s">
        <v>93</v>
      </c>
    </row>
    <row r="621" spans="3:20" hidden="1" x14ac:dyDescent="0.2">
      <c r="C621" s="8" t="s">
        <v>245</v>
      </c>
      <c r="D621" s="10">
        <v>1</v>
      </c>
      <c r="E621" s="10"/>
      <c r="F621" s="17" t="s">
        <v>246</v>
      </c>
      <c r="G621" s="17">
        <v>592</v>
      </c>
      <c r="H621" s="10"/>
      <c r="I621" s="18" t="s">
        <v>21</v>
      </c>
      <c r="J621" s="17" t="s">
        <v>247</v>
      </c>
      <c r="K621" s="20">
        <f>'[7]Res_Ginástica Geral'!J615</f>
        <v>0</v>
      </c>
      <c r="L621" s="21"/>
      <c r="M621" s="21"/>
      <c r="N621" s="22"/>
      <c r="O621" s="20"/>
      <c r="P621" s="22"/>
      <c r="Q621" s="20"/>
      <c r="R621" s="20">
        <f t="shared" ref="R621:R663" si="14">COUNTA(K621:Q621)</f>
        <v>1</v>
      </c>
      <c r="S621" s="20"/>
      <c r="T621" s="22"/>
    </row>
    <row r="622" spans="3:20" hidden="1" x14ac:dyDescent="0.2">
      <c r="C622" s="8" t="s">
        <v>245</v>
      </c>
      <c r="D622" s="10">
        <v>2</v>
      </c>
      <c r="E622" s="10"/>
      <c r="F622" s="17" t="s">
        <v>248</v>
      </c>
      <c r="G622" s="17">
        <v>10</v>
      </c>
      <c r="H622" s="10"/>
      <c r="I622" s="18" t="s">
        <v>21</v>
      </c>
      <c r="J622" s="17" t="s">
        <v>249</v>
      </c>
      <c r="K622" s="20">
        <f>'[7]Res_Ginástica Geral'!J616</f>
        <v>0</v>
      </c>
      <c r="L622" s="21"/>
      <c r="M622" s="21"/>
      <c r="N622" s="22"/>
      <c r="O622" s="20"/>
      <c r="P622" s="22"/>
      <c r="Q622" s="20"/>
      <c r="R622" s="20">
        <f t="shared" si="14"/>
        <v>1</v>
      </c>
      <c r="S622" s="20"/>
      <c r="T622" s="22"/>
    </row>
    <row r="623" spans="3:20" hidden="1" x14ac:dyDescent="0.2">
      <c r="C623" s="8" t="s">
        <v>245</v>
      </c>
      <c r="D623" s="9">
        <v>3</v>
      </c>
      <c r="E623" s="9"/>
      <c r="F623" s="10" t="s">
        <v>250</v>
      </c>
      <c r="G623" s="10">
        <v>128</v>
      </c>
      <c r="H623" s="10"/>
      <c r="I623" s="11" t="s">
        <v>14</v>
      </c>
      <c r="J623" s="10" t="s">
        <v>251</v>
      </c>
      <c r="K623" s="12">
        <f>'[7]Res_Ginástica Geral'!J617</f>
        <v>0</v>
      </c>
      <c r="L623" s="13">
        <f>'[7]Res_Atletismo Geral'!J617</f>
        <v>0</v>
      </c>
      <c r="M623" s="13">
        <f>'[7]Res_Natação Geral'!J617</f>
        <v>0</v>
      </c>
      <c r="N623" s="14" t="s">
        <v>16</v>
      </c>
      <c r="O623" s="12"/>
      <c r="P623" s="14" t="s">
        <v>16</v>
      </c>
      <c r="Q623" s="12"/>
      <c r="R623" s="16">
        <f t="shared" si="14"/>
        <v>5</v>
      </c>
      <c r="S623" s="16"/>
      <c r="T623" s="14" t="s">
        <v>16</v>
      </c>
    </row>
    <row r="624" spans="3:20" hidden="1" x14ac:dyDescent="0.2">
      <c r="C624" s="8" t="s">
        <v>245</v>
      </c>
      <c r="D624" s="10">
        <v>4</v>
      </c>
      <c r="E624" s="10"/>
      <c r="F624" s="17" t="s">
        <v>252</v>
      </c>
      <c r="G624" s="17">
        <v>475</v>
      </c>
      <c r="H624" s="10"/>
      <c r="I624" s="18" t="s">
        <v>34</v>
      </c>
      <c r="J624" s="17" t="s">
        <v>253</v>
      </c>
      <c r="K624" s="20">
        <f>'[7]Res_Ginástica Geral'!J618</f>
        <v>0</v>
      </c>
      <c r="L624" s="21"/>
      <c r="M624" s="21"/>
      <c r="N624" s="22"/>
      <c r="O624" s="20"/>
      <c r="P624" s="22"/>
      <c r="Q624" s="20"/>
      <c r="R624" s="20">
        <f t="shared" si="14"/>
        <v>1</v>
      </c>
      <c r="S624" s="20"/>
      <c r="T624" s="22"/>
    </row>
    <row r="625" spans="3:20" hidden="1" x14ac:dyDescent="0.2">
      <c r="C625" s="8" t="s">
        <v>245</v>
      </c>
      <c r="D625" s="9">
        <v>5</v>
      </c>
      <c r="E625" s="9"/>
      <c r="F625" s="10" t="s">
        <v>254</v>
      </c>
      <c r="G625" s="10">
        <v>501</v>
      </c>
      <c r="H625" s="10"/>
      <c r="I625" s="11" t="s">
        <v>14</v>
      </c>
      <c r="J625" s="10" t="s">
        <v>255</v>
      </c>
      <c r="K625" s="12">
        <f>'[7]Res_Ginástica Geral'!J619</f>
        <v>0</v>
      </c>
      <c r="L625" s="13">
        <f>'[7]Res_Atletismo Geral'!J619</f>
        <v>0</v>
      </c>
      <c r="M625" s="13">
        <f>'[7]Res_Natação Geral'!J619</f>
        <v>0</v>
      </c>
      <c r="N625" s="14" t="s">
        <v>16</v>
      </c>
      <c r="O625" s="12"/>
      <c r="P625" s="14" t="s">
        <v>16</v>
      </c>
      <c r="Q625" s="12"/>
      <c r="R625" s="16">
        <f t="shared" si="14"/>
        <v>5</v>
      </c>
      <c r="S625" s="16"/>
      <c r="T625" s="14" t="s">
        <v>16</v>
      </c>
    </row>
    <row r="626" spans="3:20" hidden="1" x14ac:dyDescent="0.2">
      <c r="C626" s="8" t="s">
        <v>245</v>
      </c>
      <c r="D626" s="9">
        <v>6</v>
      </c>
      <c r="E626" s="9"/>
      <c r="F626" s="10" t="s">
        <v>256</v>
      </c>
      <c r="G626" s="10">
        <v>489</v>
      </c>
      <c r="H626" s="10"/>
      <c r="I626" s="11" t="s">
        <v>14</v>
      </c>
      <c r="J626" s="10" t="s">
        <v>257</v>
      </c>
      <c r="K626" s="12">
        <f>'[7]Res_Ginástica Geral'!J620</f>
        <v>0</v>
      </c>
      <c r="L626" s="13">
        <f>'[7]Res_Atletismo Geral'!J620</f>
        <v>0</v>
      </c>
      <c r="M626" s="13">
        <f>'[7]Res_Natação Geral'!J620</f>
        <v>0</v>
      </c>
      <c r="N626" s="14" t="s">
        <v>16</v>
      </c>
      <c r="O626" s="12"/>
      <c r="P626" s="14" t="s">
        <v>16</v>
      </c>
      <c r="Q626" s="12"/>
      <c r="R626" s="16">
        <f t="shared" si="14"/>
        <v>5</v>
      </c>
      <c r="S626" s="16"/>
      <c r="T626" s="14" t="s">
        <v>16</v>
      </c>
    </row>
    <row r="627" spans="3:20" hidden="1" x14ac:dyDescent="0.2">
      <c r="C627" s="8" t="s">
        <v>245</v>
      </c>
      <c r="D627" s="10">
        <v>7</v>
      </c>
      <c r="E627" s="10"/>
      <c r="F627" s="10" t="s">
        <v>258</v>
      </c>
      <c r="G627" s="10">
        <v>461</v>
      </c>
      <c r="H627" s="10"/>
      <c r="I627" s="11" t="s">
        <v>14</v>
      </c>
      <c r="J627" s="10" t="s">
        <v>259</v>
      </c>
      <c r="K627" s="12">
        <f>'[7]Res_Ginástica Geral'!J590</f>
        <v>0</v>
      </c>
      <c r="L627" s="13">
        <f>'[7]Res_Atletismo Geral'!J590</f>
        <v>0</v>
      </c>
      <c r="M627" s="13">
        <f>'[7]Res_Natação Geral'!J590</f>
        <v>0</v>
      </c>
      <c r="N627" s="14" t="s">
        <v>16</v>
      </c>
      <c r="O627" s="12"/>
      <c r="P627" s="14" t="s">
        <v>16</v>
      </c>
      <c r="Q627" s="12"/>
      <c r="R627" s="16">
        <f t="shared" si="14"/>
        <v>5</v>
      </c>
      <c r="S627" s="16"/>
      <c r="T627" s="14" t="s">
        <v>17</v>
      </c>
    </row>
    <row r="628" spans="3:20" hidden="1" x14ac:dyDescent="0.2">
      <c r="C628" s="8" t="s">
        <v>245</v>
      </c>
      <c r="D628" s="9">
        <v>8</v>
      </c>
      <c r="E628" s="9"/>
      <c r="F628" s="10" t="s">
        <v>260</v>
      </c>
      <c r="G628" s="10">
        <v>250</v>
      </c>
      <c r="H628" s="10"/>
      <c r="I628" s="11" t="s">
        <v>14</v>
      </c>
      <c r="J628" s="10" t="s">
        <v>261</v>
      </c>
      <c r="K628" s="12">
        <f>'[7]Res_Ginástica Geral'!J622</f>
        <v>0</v>
      </c>
      <c r="L628" s="13">
        <f>'[7]Res_Atletismo Geral'!J622</f>
        <v>0</v>
      </c>
      <c r="M628" s="13">
        <f>'[7]Res_Natação Geral'!J622</f>
        <v>0</v>
      </c>
      <c r="N628" s="14" t="s">
        <v>16</v>
      </c>
      <c r="O628" s="12"/>
      <c r="P628" s="14" t="s">
        <v>16</v>
      </c>
      <c r="Q628" s="12"/>
      <c r="R628" s="16">
        <f t="shared" si="14"/>
        <v>5</v>
      </c>
      <c r="S628" s="16"/>
      <c r="T628" s="14" t="s">
        <v>16</v>
      </c>
    </row>
    <row r="629" spans="3:20" hidden="1" x14ac:dyDescent="0.2">
      <c r="C629" s="8" t="s">
        <v>245</v>
      </c>
      <c r="D629" s="9">
        <v>9</v>
      </c>
      <c r="E629" s="9"/>
      <c r="F629" s="10" t="s">
        <v>262</v>
      </c>
      <c r="G629" s="10">
        <v>74</v>
      </c>
      <c r="H629" s="10"/>
      <c r="I629" s="11" t="s">
        <v>14</v>
      </c>
      <c r="J629" s="10" t="s">
        <v>263</v>
      </c>
      <c r="K629" s="12">
        <f>'[7]Res_Ginástica Geral'!J623</f>
        <v>0</v>
      </c>
      <c r="L629" s="13">
        <f>'[7]Res_Atletismo Geral'!J623</f>
        <v>0</v>
      </c>
      <c r="M629" s="13">
        <f>'[7]Res_Natação Geral'!J623</f>
        <v>0</v>
      </c>
      <c r="N629" s="14" t="s">
        <v>16</v>
      </c>
      <c r="O629" s="12"/>
      <c r="P629" s="14" t="s">
        <v>16</v>
      </c>
      <c r="Q629" s="12"/>
      <c r="R629" s="16">
        <f t="shared" si="14"/>
        <v>5</v>
      </c>
      <c r="S629" s="16"/>
      <c r="T629" s="14" t="s">
        <v>16</v>
      </c>
    </row>
    <row r="630" spans="3:20" hidden="1" x14ac:dyDescent="0.2">
      <c r="C630" s="8" t="s">
        <v>245</v>
      </c>
      <c r="D630" s="9">
        <v>10</v>
      </c>
      <c r="E630" s="9"/>
      <c r="F630" s="10" t="s">
        <v>264</v>
      </c>
      <c r="G630" s="37">
        <v>337</v>
      </c>
      <c r="H630" s="10"/>
      <c r="I630" s="11" t="s">
        <v>14</v>
      </c>
      <c r="J630" s="10" t="s">
        <v>265</v>
      </c>
      <c r="K630" s="12">
        <f>'[7]Res_Ginástica Geral'!J624</f>
        <v>0</v>
      </c>
      <c r="L630" s="13">
        <f>'[7]Res_Atletismo Geral'!J624</f>
        <v>0</v>
      </c>
      <c r="M630" s="13">
        <f>'[7]Res_Natação Geral'!J624</f>
        <v>0</v>
      </c>
      <c r="N630" s="14" t="s">
        <v>16</v>
      </c>
      <c r="O630" s="12"/>
      <c r="P630" s="14" t="s">
        <v>16</v>
      </c>
      <c r="Q630" s="12"/>
      <c r="R630" s="16">
        <f t="shared" si="14"/>
        <v>5</v>
      </c>
      <c r="S630" s="16"/>
      <c r="T630" s="14" t="s">
        <v>16</v>
      </c>
    </row>
    <row r="631" spans="3:20" hidden="1" x14ac:dyDescent="0.2">
      <c r="C631" s="8" t="s">
        <v>245</v>
      </c>
      <c r="D631" s="10">
        <v>11</v>
      </c>
      <c r="E631" s="10"/>
      <c r="F631" s="17" t="s">
        <v>264</v>
      </c>
      <c r="G631" s="17">
        <v>336</v>
      </c>
      <c r="H631" s="10"/>
      <c r="I631" s="18" t="s">
        <v>34</v>
      </c>
      <c r="J631" s="17" t="s">
        <v>265</v>
      </c>
      <c r="K631" s="20">
        <f>'[7]Res_Ginástica Geral'!J625</f>
        <v>0</v>
      </c>
      <c r="L631" s="21"/>
      <c r="M631" s="21"/>
      <c r="N631" s="22"/>
      <c r="O631" s="20"/>
      <c r="P631" s="22"/>
      <c r="Q631" s="20"/>
      <c r="R631" s="20">
        <f t="shared" si="14"/>
        <v>1</v>
      </c>
      <c r="S631" s="20"/>
      <c r="T631" s="22"/>
    </row>
    <row r="632" spans="3:20" hidden="1" x14ac:dyDescent="0.2">
      <c r="C632" s="8" t="s">
        <v>245</v>
      </c>
      <c r="D632" s="9">
        <v>12</v>
      </c>
      <c r="E632" s="9"/>
      <c r="F632" s="10" t="s">
        <v>266</v>
      </c>
      <c r="G632" s="10">
        <v>416</v>
      </c>
      <c r="H632" s="10"/>
      <c r="I632" s="11" t="s">
        <v>14</v>
      </c>
      <c r="J632" s="10" t="s">
        <v>267</v>
      </c>
      <c r="K632" s="14"/>
      <c r="L632" s="14"/>
      <c r="M632" s="14"/>
      <c r="N632" s="14"/>
      <c r="O632" s="12"/>
      <c r="P632" s="14"/>
      <c r="Q632" s="12"/>
      <c r="R632" s="16">
        <f t="shared" si="14"/>
        <v>0</v>
      </c>
      <c r="S632" s="16"/>
      <c r="T632" s="23"/>
    </row>
    <row r="633" spans="3:20" hidden="1" x14ac:dyDescent="0.2">
      <c r="C633" s="8" t="s">
        <v>245</v>
      </c>
      <c r="D633" s="9">
        <v>13</v>
      </c>
      <c r="E633" s="9"/>
      <c r="F633" s="10" t="s">
        <v>268</v>
      </c>
      <c r="G633" s="10">
        <v>290</v>
      </c>
      <c r="H633" s="10"/>
      <c r="I633" s="11" t="s">
        <v>14</v>
      </c>
      <c r="J633" s="10" t="s">
        <v>269</v>
      </c>
      <c r="K633" s="12">
        <f>'[7]Res_Ginástica Geral'!J627</f>
        <v>0</v>
      </c>
      <c r="L633" s="13">
        <f>'[7]Res_Atletismo Geral'!J627</f>
        <v>0</v>
      </c>
      <c r="M633" s="13">
        <f>'[7]Res_Natação Geral'!J627</f>
        <v>0</v>
      </c>
      <c r="N633" s="14" t="s">
        <v>16</v>
      </c>
      <c r="O633" s="12"/>
      <c r="P633" s="14" t="s">
        <v>16</v>
      </c>
      <c r="Q633" s="12"/>
      <c r="R633" s="16">
        <f t="shared" si="14"/>
        <v>5</v>
      </c>
      <c r="S633" s="16"/>
      <c r="T633" s="14" t="s">
        <v>16</v>
      </c>
    </row>
    <row r="634" spans="3:20" hidden="1" x14ac:dyDescent="0.2">
      <c r="C634" s="8" t="s">
        <v>245</v>
      </c>
      <c r="D634" s="9">
        <v>14</v>
      </c>
      <c r="E634" s="9"/>
      <c r="F634" s="10" t="s">
        <v>270</v>
      </c>
      <c r="G634" s="10">
        <v>310</v>
      </c>
      <c r="H634" s="10"/>
      <c r="I634" s="11" t="s">
        <v>14</v>
      </c>
      <c r="J634" s="10" t="s">
        <v>271</v>
      </c>
      <c r="K634" s="12">
        <f>'[7]Res_Ginástica Geral'!J923</f>
        <v>0</v>
      </c>
      <c r="L634" s="13">
        <f>'[7]Res_Atletismo Geral'!J923</f>
        <v>0</v>
      </c>
      <c r="M634" s="13">
        <f>'[7]Res_Natação Geral'!J923</f>
        <v>0</v>
      </c>
      <c r="N634" s="15"/>
      <c r="O634" s="14" t="s">
        <v>16</v>
      </c>
      <c r="P634" s="14" t="s">
        <v>16</v>
      </c>
      <c r="Q634" s="15"/>
      <c r="R634" s="16">
        <f t="shared" si="14"/>
        <v>5</v>
      </c>
      <c r="S634" s="16"/>
      <c r="T634" s="14" t="s">
        <v>17</v>
      </c>
    </row>
    <row r="635" spans="3:20" hidden="1" x14ac:dyDescent="0.2">
      <c r="C635" s="8" t="s">
        <v>245</v>
      </c>
      <c r="D635" s="10">
        <v>15</v>
      </c>
      <c r="E635" s="10"/>
      <c r="F635" s="10" t="s">
        <v>272</v>
      </c>
      <c r="G635" s="10">
        <v>278</v>
      </c>
      <c r="H635" s="10"/>
      <c r="I635" s="11" t="s">
        <v>14</v>
      </c>
      <c r="J635" s="10" t="s">
        <v>273</v>
      </c>
      <c r="K635" s="14"/>
      <c r="L635" s="14"/>
      <c r="M635" s="14"/>
      <c r="N635" s="14"/>
      <c r="O635" s="12"/>
      <c r="P635" s="14"/>
      <c r="Q635" s="12"/>
      <c r="R635" s="16">
        <f t="shared" si="14"/>
        <v>0</v>
      </c>
      <c r="S635" s="16"/>
      <c r="T635" s="23"/>
    </row>
    <row r="636" spans="3:20" hidden="1" x14ac:dyDescent="0.2">
      <c r="C636" s="8" t="s">
        <v>245</v>
      </c>
      <c r="D636" s="9">
        <v>16</v>
      </c>
      <c r="E636" s="9"/>
      <c r="F636" s="10" t="s">
        <v>274</v>
      </c>
      <c r="G636" s="10">
        <v>368</v>
      </c>
      <c r="H636" s="10"/>
      <c r="I636" s="11" t="s">
        <v>14</v>
      </c>
      <c r="J636" s="10" t="s">
        <v>275</v>
      </c>
      <c r="K636" s="12">
        <f>'[7]Res_Ginástica Geral'!J630</f>
        <v>0</v>
      </c>
      <c r="L636" s="13">
        <f>'[7]Res_Atletismo Geral'!J630</f>
        <v>0</v>
      </c>
      <c r="M636" s="13">
        <f>'[7]Res_Natação Geral'!J630</f>
        <v>0</v>
      </c>
      <c r="N636" s="14" t="s">
        <v>16</v>
      </c>
      <c r="O636" s="12"/>
      <c r="P636" s="14" t="s">
        <v>16</v>
      </c>
      <c r="Q636" s="12"/>
      <c r="R636" s="16">
        <f t="shared" si="14"/>
        <v>5</v>
      </c>
      <c r="S636" s="16"/>
      <c r="T636" s="14" t="s">
        <v>16</v>
      </c>
    </row>
    <row r="637" spans="3:20" hidden="1" x14ac:dyDescent="0.2">
      <c r="C637" s="8" t="s">
        <v>245</v>
      </c>
      <c r="D637" s="9">
        <v>17</v>
      </c>
      <c r="E637" s="9"/>
      <c r="F637" s="10" t="s">
        <v>276</v>
      </c>
      <c r="G637" s="10">
        <v>531</v>
      </c>
      <c r="H637" s="10"/>
      <c r="I637" s="11" t="s">
        <v>14</v>
      </c>
      <c r="J637" s="10" t="s">
        <v>277</v>
      </c>
      <c r="K637" s="12">
        <f>'[7]Res_Ginástica Geral'!J631</f>
        <v>0</v>
      </c>
      <c r="L637" s="13">
        <f>'[7]Res_Atletismo Geral'!J631</f>
        <v>0</v>
      </c>
      <c r="M637" s="13">
        <f>'[7]Res_Natação Geral'!J631</f>
        <v>0</v>
      </c>
      <c r="N637" s="14" t="s">
        <v>16</v>
      </c>
      <c r="O637" s="12"/>
      <c r="P637" s="14" t="s">
        <v>16</v>
      </c>
      <c r="Q637" s="12"/>
      <c r="R637" s="16">
        <f t="shared" si="14"/>
        <v>5</v>
      </c>
      <c r="S637" s="16"/>
      <c r="T637" s="14" t="s">
        <v>16</v>
      </c>
    </row>
    <row r="638" spans="3:20" hidden="1" x14ac:dyDescent="0.2">
      <c r="C638" s="8" t="s">
        <v>245</v>
      </c>
      <c r="D638" s="9">
        <v>18</v>
      </c>
      <c r="E638" s="9"/>
      <c r="F638" s="10" t="s">
        <v>278</v>
      </c>
      <c r="G638" s="10">
        <v>293</v>
      </c>
      <c r="H638" s="10"/>
      <c r="I638" s="11" t="s">
        <v>14</v>
      </c>
      <c r="J638" s="10" t="s">
        <v>279</v>
      </c>
      <c r="K638" s="12">
        <f>'[7]Res_Ginástica Geral'!J632</f>
        <v>0</v>
      </c>
      <c r="L638" s="13">
        <f>'[7]Res_Atletismo Geral'!J632</f>
        <v>0</v>
      </c>
      <c r="M638" s="13">
        <f>'[7]Res_Natação Geral'!J632</f>
        <v>0</v>
      </c>
      <c r="N638" s="14" t="s">
        <v>16</v>
      </c>
      <c r="O638" s="12"/>
      <c r="P638" s="14" t="s">
        <v>16</v>
      </c>
      <c r="Q638" s="12"/>
      <c r="R638" s="16">
        <f t="shared" si="14"/>
        <v>5</v>
      </c>
      <c r="S638" s="16"/>
      <c r="T638" s="14" t="s">
        <v>16</v>
      </c>
    </row>
    <row r="639" spans="3:20" hidden="1" x14ac:dyDescent="0.2">
      <c r="C639" s="8" t="s">
        <v>245</v>
      </c>
      <c r="D639" s="10">
        <v>19</v>
      </c>
      <c r="E639" s="10"/>
      <c r="F639" s="17" t="s">
        <v>280</v>
      </c>
      <c r="G639" s="17">
        <v>233</v>
      </c>
      <c r="H639" s="10"/>
      <c r="I639" s="18" t="s">
        <v>34</v>
      </c>
      <c r="J639" s="17" t="s">
        <v>281</v>
      </c>
      <c r="K639" s="20">
        <f>'[7]Res_Ginástica Geral'!J633</f>
        <v>0</v>
      </c>
      <c r="L639" s="21"/>
      <c r="M639" s="21"/>
      <c r="N639" s="22"/>
      <c r="O639" s="20"/>
      <c r="P639" s="22"/>
      <c r="Q639" s="20"/>
      <c r="R639" s="20">
        <f t="shared" si="14"/>
        <v>1</v>
      </c>
      <c r="S639" s="20"/>
      <c r="T639" s="22"/>
    </row>
    <row r="640" spans="3:20" hidden="1" x14ac:dyDescent="0.2">
      <c r="C640" s="8" t="s">
        <v>245</v>
      </c>
      <c r="D640" s="9">
        <v>20</v>
      </c>
      <c r="E640" s="9"/>
      <c r="F640" s="10" t="s">
        <v>280</v>
      </c>
      <c r="G640" s="37">
        <v>594</v>
      </c>
      <c r="H640" s="10"/>
      <c r="I640" s="11" t="s">
        <v>14</v>
      </c>
      <c r="J640" s="10" t="s">
        <v>281</v>
      </c>
      <c r="K640" s="12">
        <f>'[7]Res_Ginástica Geral'!J634</f>
        <v>0</v>
      </c>
      <c r="L640" s="13">
        <f>'[7]Res_Atletismo Geral'!J634</f>
        <v>0</v>
      </c>
      <c r="M640" s="13">
        <f>'[7]Res_Natação Geral'!J634</f>
        <v>0</v>
      </c>
      <c r="N640" s="14" t="s">
        <v>16</v>
      </c>
      <c r="O640" s="12"/>
      <c r="P640" s="14" t="s">
        <v>16</v>
      </c>
      <c r="Q640" s="12"/>
      <c r="R640" s="16">
        <f t="shared" si="14"/>
        <v>5</v>
      </c>
      <c r="S640" s="16"/>
      <c r="T640" s="14" t="s">
        <v>16</v>
      </c>
    </row>
    <row r="641" spans="3:20" hidden="1" x14ac:dyDescent="0.2">
      <c r="C641" s="8" t="s">
        <v>245</v>
      </c>
      <c r="D641" s="9">
        <v>21</v>
      </c>
      <c r="E641" s="9"/>
      <c r="F641" s="10" t="s">
        <v>282</v>
      </c>
      <c r="G641" s="10">
        <v>30</v>
      </c>
      <c r="H641" s="10"/>
      <c r="I641" s="11" t="s">
        <v>14</v>
      </c>
      <c r="J641" s="10" t="s">
        <v>283</v>
      </c>
      <c r="K641" s="12">
        <f>'[7]Res_Ginástica Geral'!J635</f>
        <v>0</v>
      </c>
      <c r="L641" s="13">
        <f>'[7]Res_Atletismo Geral'!J635</f>
        <v>0</v>
      </c>
      <c r="M641" s="13">
        <f>'[7]Res_Natação Geral'!J635</f>
        <v>0</v>
      </c>
      <c r="N641" s="14" t="s">
        <v>16</v>
      </c>
      <c r="O641" s="12"/>
      <c r="P641" s="14" t="s">
        <v>16</v>
      </c>
      <c r="Q641" s="12"/>
      <c r="R641" s="16">
        <f t="shared" si="14"/>
        <v>5</v>
      </c>
      <c r="S641" s="16"/>
      <c r="T641" s="14" t="s">
        <v>16</v>
      </c>
    </row>
    <row r="642" spans="3:20" hidden="1" x14ac:dyDescent="0.2">
      <c r="C642" s="8" t="s">
        <v>245</v>
      </c>
      <c r="D642" s="9">
        <v>22</v>
      </c>
      <c r="E642" s="9"/>
      <c r="F642" s="10" t="s">
        <v>284</v>
      </c>
      <c r="G642" s="10">
        <v>363</v>
      </c>
      <c r="H642" s="10"/>
      <c r="I642" s="11" t="s">
        <v>14</v>
      </c>
      <c r="J642" s="10" t="s">
        <v>285</v>
      </c>
      <c r="K642" s="12">
        <f>'[7]Res_Ginástica Geral'!J636</f>
        <v>0</v>
      </c>
      <c r="L642" s="13">
        <f>'[7]Res_Atletismo Geral'!J636</f>
        <v>0</v>
      </c>
      <c r="M642" s="13">
        <f>'[7]Res_Natação Geral'!J636</f>
        <v>0</v>
      </c>
      <c r="N642" s="14" t="s">
        <v>16</v>
      </c>
      <c r="O642" s="12"/>
      <c r="P642" s="14" t="s">
        <v>16</v>
      </c>
      <c r="Q642" s="12"/>
      <c r="R642" s="16">
        <f t="shared" si="14"/>
        <v>5</v>
      </c>
      <c r="S642" s="16"/>
      <c r="T642" s="14" t="s">
        <v>16</v>
      </c>
    </row>
    <row r="643" spans="3:20" hidden="1" x14ac:dyDescent="0.2">
      <c r="C643" s="8" t="s">
        <v>245</v>
      </c>
      <c r="D643" s="10">
        <v>23</v>
      </c>
      <c r="E643" s="10"/>
      <c r="F643" s="10" t="s">
        <v>95</v>
      </c>
      <c r="G643" s="10">
        <v>195</v>
      </c>
      <c r="H643" s="10"/>
      <c r="I643" s="11" t="s">
        <v>14</v>
      </c>
      <c r="J643" s="10" t="s">
        <v>96</v>
      </c>
      <c r="K643" s="14"/>
      <c r="L643" s="13">
        <f>'[7]Res_Atletismo Geral'!J522</f>
        <v>0</v>
      </c>
      <c r="M643" s="13">
        <f>'[7]Res_Natação Geral'!J522</f>
        <v>0</v>
      </c>
      <c r="N643" s="14" t="s">
        <v>16</v>
      </c>
      <c r="O643" s="12"/>
      <c r="P643" s="12"/>
      <c r="Q643" s="14" t="s">
        <v>16</v>
      </c>
      <c r="R643" s="16">
        <f t="shared" si="14"/>
        <v>4</v>
      </c>
      <c r="S643" s="16"/>
      <c r="T643" s="14" t="s">
        <v>17</v>
      </c>
    </row>
    <row r="644" spans="3:20" hidden="1" x14ac:dyDescent="0.2">
      <c r="C644" s="8" t="s">
        <v>245</v>
      </c>
      <c r="D644" s="10">
        <v>24</v>
      </c>
      <c r="E644" s="10"/>
      <c r="F644" s="10" t="s">
        <v>286</v>
      </c>
      <c r="G644" s="10">
        <v>510</v>
      </c>
      <c r="H644" s="10"/>
      <c r="I644" s="11" t="s">
        <v>14</v>
      </c>
      <c r="J644" s="10" t="s">
        <v>287</v>
      </c>
      <c r="K644" s="12">
        <f>'[7]Res_Ginástica Geral'!J873</f>
        <v>0</v>
      </c>
      <c r="L644" s="13">
        <f>'[7]Res_Atletismo Geral'!J873</f>
        <v>0</v>
      </c>
      <c r="M644" s="13">
        <f>'[7]Res_Natação Geral'!J873</f>
        <v>0</v>
      </c>
      <c r="N644" s="15"/>
      <c r="O644" s="14" t="s">
        <v>16</v>
      </c>
      <c r="P644" s="15"/>
      <c r="Q644" s="14" t="s">
        <v>16</v>
      </c>
      <c r="R644" s="16">
        <f t="shared" si="14"/>
        <v>5</v>
      </c>
      <c r="S644" s="16"/>
      <c r="T644" s="14" t="s">
        <v>17</v>
      </c>
    </row>
    <row r="645" spans="3:20" hidden="1" x14ac:dyDescent="0.2">
      <c r="C645" s="8" t="s">
        <v>245</v>
      </c>
      <c r="D645" s="9">
        <v>25</v>
      </c>
      <c r="E645" s="9"/>
      <c r="F645" s="10" t="s">
        <v>288</v>
      </c>
      <c r="G645" s="10">
        <v>360</v>
      </c>
      <c r="H645" s="10"/>
      <c r="I645" s="11" t="s">
        <v>14</v>
      </c>
      <c r="J645" s="10" t="s">
        <v>289</v>
      </c>
      <c r="K645" s="12">
        <f>'[7]Res_Ginástica Geral'!J639</f>
        <v>0</v>
      </c>
      <c r="L645" s="13">
        <f>'[7]Res_Atletismo Geral'!J639</f>
        <v>0</v>
      </c>
      <c r="M645" s="13">
        <f>'[7]Res_Natação Geral'!J639</f>
        <v>0</v>
      </c>
      <c r="N645" s="14" t="s">
        <v>16</v>
      </c>
      <c r="O645" s="12"/>
      <c r="P645" s="14" t="s">
        <v>16</v>
      </c>
      <c r="Q645" s="12"/>
      <c r="R645" s="16">
        <f t="shared" si="14"/>
        <v>5</v>
      </c>
      <c r="S645" s="16"/>
      <c r="T645" s="14" t="s">
        <v>16</v>
      </c>
    </row>
    <row r="646" spans="3:20" hidden="1" x14ac:dyDescent="0.2">
      <c r="C646" s="8" t="s">
        <v>245</v>
      </c>
      <c r="D646" s="10">
        <v>26</v>
      </c>
      <c r="E646" s="10"/>
      <c r="F646" s="10" t="s">
        <v>290</v>
      </c>
      <c r="G646" s="10">
        <v>335</v>
      </c>
      <c r="H646" s="10"/>
      <c r="I646" s="11" t="s">
        <v>14</v>
      </c>
      <c r="J646" s="10" t="s">
        <v>291</v>
      </c>
      <c r="K646" s="12">
        <f>'[7]Res_Ginástica Geral'!J925</f>
        <v>0</v>
      </c>
      <c r="L646" s="13">
        <f>'[7]Res_Atletismo Geral'!J925</f>
        <v>0</v>
      </c>
      <c r="M646" s="13">
        <f>'[7]Res_Natação Geral'!J925</f>
        <v>0</v>
      </c>
      <c r="N646" s="15"/>
      <c r="O646" s="14" t="s">
        <v>16</v>
      </c>
      <c r="P646" s="14" t="s">
        <v>16</v>
      </c>
      <c r="Q646" s="15"/>
      <c r="R646" s="16">
        <f t="shared" si="14"/>
        <v>5</v>
      </c>
      <c r="S646" s="16"/>
      <c r="T646" s="14" t="s">
        <v>17</v>
      </c>
    </row>
    <row r="647" spans="3:20" hidden="1" x14ac:dyDescent="0.2">
      <c r="C647" s="8" t="s">
        <v>245</v>
      </c>
      <c r="D647" s="9">
        <v>27</v>
      </c>
      <c r="E647" s="9"/>
      <c r="F647" s="10" t="s">
        <v>292</v>
      </c>
      <c r="G647" s="10">
        <v>545</v>
      </c>
      <c r="H647" s="10"/>
      <c r="I647" s="11" t="s">
        <v>14</v>
      </c>
      <c r="J647" s="10" t="s">
        <v>293</v>
      </c>
      <c r="K647" s="12">
        <f>'[7]Res_Ginástica Geral'!J641</f>
        <v>0</v>
      </c>
      <c r="L647" s="13">
        <f>'[7]Res_Atletismo Geral'!J641</f>
        <v>0</v>
      </c>
      <c r="M647" s="13">
        <f>'[7]Res_Natação Geral'!J641</f>
        <v>0</v>
      </c>
      <c r="N647" s="14" t="s">
        <v>16</v>
      </c>
      <c r="O647" s="12"/>
      <c r="P647" s="14" t="s">
        <v>16</v>
      </c>
      <c r="Q647" s="12"/>
      <c r="R647" s="16">
        <f t="shared" si="14"/>
        <v>5</v>
      </c>
      <c r="S647" s="16"/>
      <c r="T647" s="14" t="s">
        <v>16</v>
      </c>
    </row>
    <row r="648" spans="3:20" hidden="1" x14ac:dyDescent="0.2">
      <c r="C648" s="8" t="s">
        <v>245</v>
      </c>
      <c r="D648" s="9">
        <v>28</v>
      </c>
      <c r="E648" s="9"/>
      <c r="F648" s="10" t="s">
        <v>294</v>
      </c>
      <c r="G648" s="10">
        <v>361</v>
      </c>
      <c r="H648" s="10"/>
      <c r="I648" s="11" t="s">
        <v>14</v>
      </c>
      <c r="J648" s="10" t="s">
        <v>295</v>
      </c>
      <c r="K648" s="12">
        <f>'[7]Res_Ginástica Geral'!J642</f>
        <v>0</v>
      </c>
      <c r="L648" s="13">
        <f>'[7]Res_Atletismo Geral'!J642</f>
        <v>0</v>
      </c>
      <c r="M648" s="13">
        <f>'[7]Res_Natação Geral'!J642</f>
        <v>0</v>
      </c>
      <c r="N648" s="14" t="s">
        <v>16</v>
      </c>
      <c r="O648" s="12"/>
      <c r="P648" s="14" t="s">
        <v>16</v>
      </c>
      <c r="Q648" s="12"/>
      <c r="R648" s="16">
        <f t="shared" si="14"/>
        <v>5</v>
      </c>
      <c r="S648" s="16"/>
      <c r="T648" s="14" t="s">
        <v>16</v>
      </c>
    </row>
    <row r="649" spans="3:20" hidden="1" x14ac:dyDescent="0.2">
      <c r="C649" s="8" t="s">
        <v>245</v>
      </c>
      <c r="D649" s="9">
        <v>29</v>
      </c>
      <c r="E649" s="9"/>
      <c r="F649" s="10" t="s">
        <v>296</v>
      </c>
      <c r="G649" s="10">
        <v>413</v>
      </c>
      <c r="H649" s="10"/>
      <c r="I649" s="11" t="s">
        <v>14</v>
      </c>
      <c r="J649" s="10" t="s">
        <v>297</v>
      </c>
      <c r="K649" s="12">
        <f>'[7]Res_Ginástica Geral'!J643</f>
        <v>0</v>
      </c>
      <c r="L649" s="13">
        <f>'[7]Res_Atletismo Geral'!J643</f>
        <v>0</v>
      </c>
      <c r="M649" s="14" t="s">
        <v>16</v>
      </c>
      <c r="N649" s="14" t="s">
        <v>16</v>
      </c>
      <c r="O649" s="12"/>
      <c r="P649" s="14" t="s">
        <v>16</v>
      </c>
      <c r="Q649" s="12"/>
      <c r="R649" s="16">
        <f t="shared" si="14"/>
        <v>5</v>
      </c>
      <c r="S649" s="16"/>
      <c r="T649" s="14" t="s">
        <v>16</v>
      </c>
    </row>
    <row r="650" spans="3:20" hidden="1" x14ac:dyDescent="0.2">
      <c r="C650" s="8" t="s">
        <v>245</v>
      </c>
      <c r="D650" s="10">
        <v>30</v>
      </c>
      <c r="E650" s="10"/>
      <c r="F650" s="10" t="s">
        <v>298</v>
      </c>
      <c r="G650" s="10">
        <v>12</v>
      </c>
      <c r="H650" s="10"/>
      <c r="I650" s="11" t="s">
        <v>14</v>
      </c>
      <c r="J650" s="10" t="s">
        <v>299</v>
      </c>
      <c r="K650" s="12">
        <f>'[7]Res_Ginástica Geral'!J842</f>
        <v>0</v>
      </c>
      <c r="L650" s="13">
        <f>'[7]Res_Atletismo Geral'!J842</f>
        <v>0</v>
      </c>
      <c r="M650" s="13">
        <f>'[7]Res_Natação Geral'!J842</f>
        <v>0</v>
      </c>
      <c r="N650" s="15"/>
      <c r="O650" s="15"/>
      <c r="P650" s="14" t="s">
        <v>16</v>
      </c>
      <c r="Q650" s="14" t="s">
        <v>16</v>
      </c>
      <c r="R650" s="16">
        <f t="shared" si="14"/>
        <v>5</v>
      </c>
      <c r="S650" s="16"/>
      <c r="T650" s="14" t="s">
        <v>17</v>
      </c>
    </row>
    <row r="651" spans="3:20" hidden="1" x14ac:dyDescent="0.2">
      <c r="C651" s="8" t="s">
        <v>245</v>
      </c>
      <c r="D651" s="9">
        <v>31</v>
      </c>
      <c r="E651" s="9"/>
      <c r="F651" s="10" t="s">
        <v>300</v>
      </c>
      <c r="G651" s="10">
        <v>154</v>
      </c>
      <c r="H651" s="10"/>
      <c r="I651" s="11" t="s">
        <v>14</v>
      </c>
      <c r="J651" s="10" t="s">
        <v>301</v>
      </c>
      <c r="K651" s="12">
        <f>'[7]Res_Ginástica Geral'!J645</f>
        <v>0</v>
      </c>
      <c r="L651" s="13">
        <f>'[7]Res_Atletismo Geral'!J645</f>
        <v>0</v>
      </c>
      <c r="M651" s="13">
        <f>'[7]Res_Natação Geral'!J645</f>
        <v>0</v>
      </c>
      <c r="N651" s="14" t="s">
        <v>16</v>
      </c>
      <c r="O651" s="12"/>
      <c r="P651" s="14" t="s">
        <v>16</v>
      </c>
      <c r="Q651" s="12"/>
      <c r="R651" s="16">
        <f t="shared" si="14"/>
        <v>5</v>
      </c>
      <c r="S651" s="16"/>
      <c r="T651" s="14" t="s">
        <v>17</v>
      </c>
    </row>
    <row r="652" spans="3:20" hidden="1" x14ac:dyDescent="0.2">
      <c r="C652" s="8" t="s">
        <v>245</v>
      </c>
      <c r="D652" s="9">
        <v>32</v>
      </c>
      <c r="E652" s="9"/>
      <c r="F652" s="10" t="s">
        <v>302</v>
      </c>
      <c r="G652" s="10">
        <v>121</v>
      </c>
      <c r="H652" s="10"/>
      <c r="I652" s="11" t="s">
        <v>14</v>
      </c>
      <c r="J652" s="10" t="s">
        <v>303</v>
      </c>
      <c r="K652" s="12">
        <f>'[7]Res_Ginástica Geral'!J646</f>
        <v>0</v>
      </c>
      <c r="L652" s="13">
        <f>'[7]Res_Atletismo Geral'!J646</f>
        <v>0</v>
      </c>
      <c r="M652" s="13">
        <f>'[7]Res_Natação Geral'!J646</f>
        <v>0</v>
      </c>
      <c r="N652" s="14" t="s">
        <v>16</v>
      </c>
      <c r="O652" s="12"/>
      <c r="P652" s="14" t="s">
        <v>16</v>
      </c>
      <c r="Q652" s="12"/>
      <c r="R652" s="16">
        <f t="shared" si="14"/>
        <v>5</v>
      </c>
      <c r="S652" s="16"/>
      <c r="T652" s="14" t="s">
        <v>17</v>
      </c>
    </row>
    <row r="653" spans="3:20" hidden="1" x14ac:dyDescent="0.2">
      <c r="C653" s="8" t="s">
        <v>245</v>
      </c>
      <c r="D653" s="10">
        <v>33</v>
      </c>
      <c r="E653" s="10"/>
      <c r="F653" s="10" t="s">
        <v>304</v>
      </c>
      <c r="G653" s="10">
        <v>201</v>
      </c>
      <c r="H653" s="10"/>
      <c r="I653" s="11" t="s">
        <v>14</v>
      </c>
      <c r="J653" s="10" t="s">
        <v>305</v>
      </c>
      <c r="K653" s="12">
        <f>'[7]Res_Ginástica Geral'!J725</f>
        <v>0</v>
      </c>
      <c r="L653" s="13">
        <f>'[7]Res_Atletismo Geral'!J725</f>
        <v>0</v>
      </c>
      <c r="M653" s="13">
        <f>'[7]Res_Natação Geral'!J725</f>
        <v>0</v>
      </c>
      <c r="N653" s="14" t="s">
        <v>16</v>
      </c>
      <c r="O653" s="14" t="s">
        <v>16</v>
      </c>
      <c r="P653" s="15"/>
      <c r="Q653" s="15"/>
      <c r="R653" s="16">
        <f t="shared" si="14"/>
        <v>5</v>
      </c>
      <c r="S653" s="16"/>
      <c r="T653" s="14" t="s">
        <v>17</v>
      </c>
    </row>
    <row r="654" spans="3:20" hidden="1" x14ac:dyDescent="0.2">
      <c r="C654" s="8" t="s">
        <v>245</v>
      </c>
      <c r="D654" s="9">
        <v>34</v>
      </c>
      <c r="E654" s="9"/>
      <c r="F654" s="10" t="s">
        <v>306</v>
      </c>
      <c r="G654" s="10">
        <v>264</v>
      </c>
      <c r="H654" s="10"/>
      <c r="I654" s="38" t="s">
        <v>197</v>
      </c>
      <c r="J654" s="10" t="s">
        <v>307</v>
      </c>
      <c r="K654" s="14"/>
      <c r="L654" s="14"/>
      <c r="M654" s="14"/>
      <c r="N654" s="14"/>
      <c r="O654" s="12"/>
      <c r="P654" s="15"/>
      <c r="Q654" s="15"/>
      <c r="R654" s="16">
        <f t="shared" si="14"/>
        <v>0</v>
      </c>
      <c r="S654" s="16"/>
      <c r="T654" s="14"/>
    </row>
    <row r="655" spans="3:20" hidden="1" x14ac:dyDescent="0.2">
      <c r="C655" s="8" t="s">
        <v>245</v>
      </c>
      <c r="D655" s="10">
        <v>35</v>
      </c>
      <c r="E655" s="10"/>
      <c r="F655" s="10" t="s">
        <v>308</v>
      </c>
      <c r="G655" s="10">
        <v>162</v>
      </c>
      <c r="H655" s="10"/>
      <c r="I655" s="11" t="s">
        <v>14</v>
      </c>
      <c r="J655" s="10" t="s">
        <v>309</v>
      </c>
      <c r="K655" s="12">
        <f>'[7]Res_Ginástica Geral'!J732</f>
        <v>0</v>
      </c>
      <c r="L655" s="13">
        <f>'[7]Res_Atletismo Geral'!J732</f>
        <v>0</v>
      </c>
      <c r="M655" s="13">
        <f>'[7]Res_Natação Geral'!J732</f>
        <v>0</v>
      </c>
      <c r="N655" s="14" t="s">
        <v>16</v>
      </c>
      <c r="O655" s="14" t="s">
        <v>16</v>
      </c>
      <c r="P655" s="15"/>
      <c r="Q655" s="15"/>
      <c r="R655" s="16">
        <f t="shared" si="14"/>
        <v>5</v>
      </c>
      <c r="S655" s="16"/>
      <c r="T655" s="14" t="s">
        <v>17</v>
      </c>
    </row>
    <row r="656" spans="3:20" hidden="1" x14ac:dyDescent="0.2">
      <c r="C656" s="8" t="s">
        <v>245</v>
      </c>
      <c r="D656" s="9">
        <v>36</v>
      </c>
      <c r="E656" s="9"/>
      <c r="F656" s="10" t="s">
        <v>310</v>
      </c>
      <c r="G656" s="10">
        <v>382</v>
      </c>
      <c r="H656" s="10"/>
      <c r="I656" s="11" t="s">
        <v>14</v>
      </c>
      <c r="J656" s="10" t="s">
        <v>311</v>
      </c>
      <c r="K656" s="12">
        <f>'[7]Res_Ginástica Geral'!J650</f>
        <v>0</v>
      </c>
      <c r="L656" s="13">
        <f>'[7]Res_Atletismo Geral'!J650</f>
        <v>0</v>
      </c>
      <c r="M656" s="13">
        <f>'[7]Res_Natação Geral'!J650</f>
        <v>0</v>
      </c>
      <c r="N656" s="14" t="s">
        <v>16</v>
      </c>
      <c r="O656" s="12"/>
      <c r="P656" s="14" t="s">
        <v>16</v>
      </c>
      <c r="Q656" s="12"/>
      <c r="R656" s="16">
        <f t="shared" si="14"/>
        <v>5</v>
      </c>
      <c r="S656" s="16"/>
      <c r="T656" s="14" t="s">
        <v>16</v>
      </c>
    </row>
    <row r="657" spans="3:20" hidden="1" x14ac:dyDescent="0.2">
      <c r="C657" s="8" t="s">
        <v>245</v>
      </c>
      <c r="D657" s="9">
        <v>37</v>
      </c>
      <c r="E657" s="9"/>
      <c r="F657" s="10" t="s">
        <v>312</v>
      </c>
      <c r="G657" s="10">
        <v>415</v>
      </c>
      <c r="H657" s="10"/>
      <c r="I657" s="11" t="s">
        <v>14</v>
      </c>
      <c r="J657" s="10" t="s">
        <v>313</v>
      </c>
      <c r="K657" s="14"/>
      <c r="L657" s="14"/>
      <c r="M657" s="14"/>
      <c r="N657" s="14"/>
      <c r="O657" s="12"/>
      <c r="P657" s="14"/>
      <c r="Q657" s="12"/>
      <c r="R657" s="16">
        <f t="shared" si="14"/>
        <v>0</v>
      </c>
      <c r="S657" s="16"/>
      <c r="T657" s="23"/>
    </row>
    <row r="658" spans="3:20" hidden="1" x14ac:dyDescent="0.2">
      <c r="C658" s="8" t="s">
        <v>245</v>
      </c>
      <c r="D658" s="10">
        <v>38</v>
      </c>
      <c r="E658" s="10"/>
      <c r="F658" s="10" t="s">
        <v>314</v>
      </c>
      <c r="G658" s="10">
        <v>113</v>
      </c>
      <c r="H658" s="10"/>
      <c r="I658" s="11" t="s">
        <v>14</v>
      </c>
      <c r="J658" s="10" t="s">
        <v>315</v>
      </c>
      <c r="K658" s="12">
        <f>'[7]Res_Ginástica Geral'!J597</f>
        <v>0</v>
      </c>
      <c r="L658" s="13">
        <f>'[7]Res_Atletismo Geral'!J597</f>
        <v>0</v>
      </c>
      <c r="M658" s="13">
        <f>'[7]Res_Natação Geral'!J597</f>
        <v>0</v>
      </c>
      <c r="N658" s="14" t="s">
        <v>16</v>
      </c>
      <c r="O658" s="12"/>
      <c r="P658" s="14" t="s">
        <v>16</v>
      </c>
      <c r="Q658" s="12"/>
      <c r="R658" s="16">
        <f t="shared" si="14"/>
        <v>5</v>
      </c>
      <c r="S658" s="16"/>
      <c r="T658" s="14" t="s">
        <v>17</v>
      </c>
    </row>
    <row r="659" spans="3:20" hidden="1" x14ac:dyDescent="0.2">
      <c r="C659" s="8" t="s">
        <v>245</v>
      </c>
      <c r="D659" s="9">
        <v>39</v>
      </c>
      <c r="E659" s="9"/>
      <c r="F659" s="10" t="s">
        <v>316</v>
      </c>
      <c r="G659" s="10">
        <v>258</v>
      </c>
      <c r="H659" s="10"/>
      <c r="I659" s="11" t="s">
        <v>14</v>
      </c>
      <c r="J659" s="10" t="s">
        <v>317</v>
      </c>
      <c r="K659" s="12">
        <f>'[7]Res_Ginástica Geral'!J653</f>
        <v>0</v>
      </c>
      <c r="L659" s="13">
        <f>'[7]Res_Atletismo Geral'!J653</f>
        <v>0</v>
      </c>
      <c r="M659" s="13">
        <f>'[7]Res_Natação Geral'!J653</f>
        <v>0</v>
      </c>
      <c r="N659" s="14" t="s">
        <v>16</v>
      </c>
      <c r="O659" s="12"/>
      <c r="P659" s="14" t="s">
        <v>16</v>
      </c>
      <c r="Q659" s="12"/>
      <c r="R659" s="16">
        <f t="shared" si="14"/>
        <v>5</v>
      </c>
      <c r="S659" s="16"/>
      <c r="T659" s="14" t="s">
        <v>16</v>
      </c>
    </row>
    <row r="660" spans="3:20" hidden="1" x14ac:dyDescent="0.2">
      <c r="C660" s="8" t="s">
        <v>245</v>
      </c>
      <c r="D660" s="9">
        <v>40</v>
      </c>
      <c r="E660" s="9"/>
      <c r="F660" s="10" t="s">
        <v>318</v>
      </c>
      <c r="G660" s="10">
        <v>514</v>
      </c>
      <c r="H660" s="10"/>
      <c r="I660" s="38" t="s">
        <v>319</v>
      </c>
      <c r="J660" s="10" t="s">
        <v>320</v>
      </c>
      <c r="K660" s="12">
        <f>'[7]Res_Ginástica Geral'!J654</f>
        <v>0</v>
      </c>
      <c r="L660" s="13">
        <f>'[7]Res_Atletismo Geral'!J654</f>
        <v>0</v>
      </c>
      <c r="M660" s="13">
        <f>'[7]Res_Natação Geral'!J654</f>
        <v>0</v>
      </c>
      <c r="N660" s="14" t="s">
        <v>16</v>
      </c>
      <c r="O660" s="12"/>
      <c r="P660" s="14" t="s">
        <v>16</v>
      </c>
      <c r="Q660" s="12"/>
      <c r="R660" s="16">
        <f t="shared" si="14"/>
        <v>5</v>
      </c>
      <c r="S660" s="16"/>
      <c r="T660" s="14" t="s">
        <v>16</v>
      </c>
    </row>
    <row r="661" spans="3:20" hidden="1" x14ac:dyDescent="0.2">
      <c r="C661" s="8" t="s">
        <v>245</v>
      </c>
      <c r="D661" s="9">
        <v>41</v>
      </c>
      <c r="E661" s="9"/>
      <c r="F661" s="10" t="s">
        <v>321</v>
      </c>
      <c r="G661" s="10">
        <v>54</v>
      </c>
      <c r="H661" s="10"/>
      <c r="I661" s="11" t="s">
        <v>14</v>
      </c>
      <c r="J661" s="10" t="s">
        <v>322</v>
      </c>
      <c r="K661" s="12">
        <f>'[7]Res_Ginástica Geral'!J655</f>
        <v>0</v>
      </c>
      <c r="L661" s="13">
        <f>'[7]Res_Atletismo Geral'!J655</f>
        <v>0</v>
      </c>
      <c r="M661" s="13">
        <f>'[7]Res_Natação Geral'!J655</f>
        <v>0</v>
      </c>
      <c r="N661" s="14" t="s">
        <v>16</v>
      </c>
      <c r="O661" s="12"/>
      <c r="P661" s="14" t="s">
        <v>16</v>
      </c>
      <c r="Q661" s="12"/>
      <c r="R661" s="16">
        <f t="shared" si="14"/>
        <v>5</v>
      </c>
      <c r="S661" s="16"/>
      <c r="T661" s="14" t="s">
        <v>16</v>
      </c>
    </row>
    <row r="662" spans="3:20" hidden="1" x14ac:dyDescent="0.2">
      <c r="C662" s="8" t="s">
        <v>245</v>
      </c>
      <c r="D662" s="9">
        <v>42</v>
      </c>
      <c r="E662" s="9"/>
      <c r="F662" s="10" t="s">
        <v>323</v>
      </c>
      <c r="G662" s="10">
        <v>292</v>
      </c>
      <c r="H662" s="10"/>
      <c r="I662" s="11" t="s">
        <v>14</v>
      </c>
      <c r="J662" s="10" t="s">
        <v>324</v>
      </c>
      <c r="K662" s="14"/>
      <c r="L662" s="13">
        <f>'[7]Res_Atletismo Geral'!J843</f>
        <v>0</v>
      </c>
      <c r="M662" s="13">
        <f>'[7]Res_Natação Geral'!J843</f>
        <v>0</v>
      </c>
      <c r="N662" s="15"/>
      <c r="O662" s="15"/>
      <c r="P662" s="14" t="s">
        <v>16</v>
      </c>
      <c r="Q662" s="14" t="s">
        <v>16</v>
      </c>
      <c r="R662" s="16">
        <f t="shared" si="14"/>
        <v>4</v>
      </c>
      <c r="S662" s="16"/>
      <c r="T662" s="14" t="s">
        <v>17</v>
      </c>
    </row>
    <row r="663" spans="3:20" hidden="1" x14ac:dyDescent="0.2">
      <c r="C663" s="8" t="s">
        <v>245</v>
      </c>
      <c r="D663" s="9">
        <v>43</v>
      </c>
      <c r="E663" s="9"/>
      <c r="F663" s="10" t="s">
        <v>325</v>
      </c>
      <c r="G663" s="10">
        <v>103</v>
      </c>
      <c r="H663" s="10"/>
      <c r="I663" s="11" t="s">
        <v>14</v>
      </c>
      <c r="J663" s="10" t="s">
        <v>326</v>
      </c>
      <c r="K663" s="12">
        <f>'[7]Res_Ginástica Geral'!J657</f>
        <v>0</v>
      </c>
      <c r="L663" s="13">
        <f>'[7]Res_Atletismo Geral'!J657</f>
        <v>0</v>
      </c>
      <c r="M663" s="13">
        <f>'[7]Res_Natação Geral'!J657</f>
        <v>0</v>
      </c>
      <c r="N663" s="14" t="s">
        <v>16</v>
      </c>
      <c r="O663" s="12"/>
      <c r="P663" s="14" t="s">
        <v>16</v>
      </c>
      <c r="Q663" s="12"/>
      <c r="R663" s="16">
        <f t="shared" si="14"/>
        <v>5</v>
      </c>
      <c r="S663" s="16"/>
      <c r="T663" s="14" t="s">
        <v>16</v>
      </c>
    </row>
    <row r="664" spans="3:20" hidden="1" x14ac:dyDescent="0.2">
      <c r="C664" s="27"/>
      <c r="D664" s="28"/>
      <c r="E664" s="28"/>
      <c r="F664" s="28"/>
      <c r="G664" s="28"/>
      <c r="H664" s="10"/>
      <c r="I664" s="36"/>
      <c r="J664" s="28"/>
      <c r="K664" s="30" t="s">
        <v>8</v>
      </c>
      <c r="L664" s="30" t="s">
        <v>87</v>
      </c>
      <c r="M664" s="30" t="s">
        <v>88</v>
      </c>
      <c r="N664" s="30" t="s">
        <v>89</v>
      </c>
      <c r="O664" s="31" t="s">
        <v>90</v>
      </c>
      <c r="P664" s="31" t="s">
        <v>91</v>
      </c>
      <c r="Q664" s="30" t="s">
        <v>92</v>
      </c>
      <c r="R664" s="30" t="s">
        <v>10</v>
      </c>
      <c r="S664" s="30"/>
      <c r="T664" s="30" t="s">
        <v>93</v>
      </c>
    </row>
    <row r="665" spans="3:20" hidden="1" x14ac:dyDescent="0.2">
      <c r="C665" s="8" t="s">
        <v>328</v>
      </c>
      <c r="D665" s="9">
        <v>1</v>
      </c>
      <c r="E665" s="9"/>
      <c r="F665" s="10" t="s">
        <v>329</v>
      </c>
      <c r="G665" s="10">
        <v>145</v>
      </c>
      <c r="H665" s="10"/>
      <c r="I665" s="11" t="s">
        <v>14</v>
      </c>
      <c r="J665" s="10" t="s">
        <v>330</v>
      </c>
      <c r="K665" s="12">
        <f>'[7]Res_Ginástica Geral'!J659</f>
        <v>0</v>
      </c>
      <c r="L665" s="13">
        <f>'[7]Res_Atletismo Geral'!J659</f>
        <v>0</v>
      </c>
      <c r="M665" s="13">
        <f>'[7]Res_Natação Geral'!J659</f>
        <v>0</v>
      </c>
      <c r="N665" s="14" t="s">
        <v>16</v>
      </c>
      <c r="O665" s="14" t="s">
        <v>16</v>
      </c>
      <c r="P665" s="15"/>
      <c r="Q665" s="15"/>
      <c r="R665" s="16">
        <f t="shared" ref="R665:R722" si="15">COUNTA(K665:Q665)</f>
        <v>5</v>
      </c>
      <c r="S665" s="16"/>
      <c r="T665" s="14" t="s">
        <v>16</v>
      </c>
    </row>
    <row r="666" spans="3:20" hidden="1" x14ac:dyDescent="0.2">
      <c r="C666" s="8" t="s">
        <v>328</v>
      </c>
      <c r="D666" s="9">
        <v>2</v>
      </c>
      <c r="E666" s="9"/>
      <c r="F666" s="10" t="s">
        <v>331</v>
      </c>
      <c r="G666" s="10">
        <v>73</v>
      </c>
      <c r="H666" s="10"/>
      <c r="I666" s="11" t="s">
        <v>14</v>
      </c>
      <c r="J666" s="10" t="s">
        <v>332</v>
      </c>
      <c r="K666" s="12">
        <f>'[7]Res_Ginástica Geral'!J660</f>
        <v>0</v>
      </c>
      <c r="L666" s="13">
        <f>'[7]Res_Atletismo Geral'!J660</f>
        <v>0</v>
      </c>
      <c r="M666" s="13">
        <f>'[7]Res_Natação Geral'!J660</f>
        <v>0</v>
      </c>
      <c r="N666" s="14" t="s">
        <v>16</v>
      </c>
      <c r="O666" s="14" t="s">
        <v>16</v>
      </c>
      <c r="P666" s="15"/>
      <c r="Q666" s="15"/>
      <c r="R666" s="16">
        <f t="shared" si="15"/>
        <v>5</v>
      </c>
      <c r="S666" s="16"/>
      <c r="T666" s="14" t="s">
        <v>16</v>
      </c>
    </row>
    <row r="667" spans="3:20" hidden="1" x14ac:dyDescent="0.2">
      <c r="C667" s="8" t="s">
        <v>328</v>
      </c>
      <c r="D667" s="9">
        <v>3</v>
      </c>
      <c r="E667" s="9"/>
      <c r="F667" s="10" t="s">
        <v>333</v>
      </c>
      <c r="G667" s="10">
        <v>418</v>
      </c>
      <c r="H667" s="10"/>
      <c r="I667" s="11" t="s">
        <v>14</v>
      </c>
      <c r="J667" s="10" t="s">
        <v>334</v>
      </c>
      <c r="K667" s="12">
        <f>'[7]Res_Ginástica Geral'!J661</f>
        <v>0</v>
      </c>
      <c r="L667" s="13">
        <f>'[7]Res_Atletismo Geral'!J661</f>
        <v>0</v>
      </c>
      <c r="M667" s="13">
        <f>'[7]Res_Natação Geral'!J661</f>
        <v>0</v>
      </c>
      <c r="N667" s="14" t="s">
        <v>16</v>
      </c>
      <c r="O667" s="14" t="s">
        <v>16</v>
      </c>
      <c r="P667" s="15"/>
      <c r="Q667" s="15"/>
      <c r="R667" s="16">
        <f t="shared" si="15"/>
        <v>5</v>
      </c>
      <c r="S667" s="16"/>
      <c r="T667" s="14" t="s">
        <v>16</v>
      </c>
    </row>
    <row r="668" spans="3:20" hidden="1" x14ac:dyDescent="0.2">
      <c r="C668" s="8" t="s">
        <v>328</v>
      </c>
      <c r="D668" s="9">
        <v>4</v>
      </c>
      <c r="E668" s="9"/>
      <c r="F668" s="10" t="s">
        <v>335</v>
      </c>
      <c r="G668" s="10">
        <v>217</v>
      </c>
      <c r="H668" s="10"/>
      <c r="I668" s="11" t="s">
        <v>14</v>
      </c>
      <c r="J668" s="10" t="s">
        <v>336</v>
      </c>
      <c r="K668" s="12">
        <f>'[7]Res_Ginástica Geral'!J662</f>
        <v>0</v>
      </c>
      <c r="L668" s="13">
        <f>'[7]Res_Atletismo Geral'!J662</f>
        <v>0</v>
      </c>
      <c r="M668" s="13">
        <f>'[7]Res_Natação Geral'!J662</f>
        <v>0</v>
      </c>
      <c r="N668" s="14" t="s">
        <v>16</v>
      </c>
      <c r="O668" s="14" t="s">
        <v>16</v>
      </c>
      <c r="P668" s="15"/>
      <c r="Q668" s="15"/>
      <c r="R668" s="16">
        <f t="shared" si="15"/>
        <v>5</v>
      </c>
      <c r="S668" s="16"/>
      <c r="T668" s="14" t="s">
        <v>16</v>
      </c>
    </row>
    <row r="669" spans="3:20" hidden="1" x14ac:dyDescent="0.2">
      <c r="C669" s="8" t="s">
        <v>328</v>
      </c>
      <c r="D669" s="9">
        <v>5</v>
      </c>
      <c r="E669" s="9"/>
      <c r="F669" s="10" t="s">
        <v>337</v>
      </c>
      <c r="G669" s="10">
        <v>623</v>
      </c>
      <c r="H669" s="10"/>
      <c r="I669" s="38" t="s">
        <v>197</v>
      </c>
      <c r="J669" s="10" t="s">
        <v>338</v>
      </c>
      <c r="K669" s="12">
        <f>'[7]Res_Ginástica Geral'!J737</f>
        <v>0</v>
      </c>
      <c r="L669" s="13">
        <f>'[7]Res_Atletismo Geral'!J737</f>
        <v>0</v>
      </c>
      <c r="M669" s="13">
        <f>'[7]Res_Natação Geral'!J737</f>
        <v>0</v>
      </c>
      <c r="N669" s="14" t="s">
        <v>16</v>
      </c>
      <c r="O669" s="14" t="s">
        <v>16</v>
      </c>
      <c r="P669" s="15"/>
      <c r="Q669" s="15"/>
      <c r="R669" s="16">
        <f t="shared" si="15"/>
        <v>5</v>
      </c>
      <c r="S669" s="16"/>
      <c r="T669" s="14" t="s">
        <v>17</v>
      </c>
    </row>
    <row r="670" spans="3:20" hidden="1" x14ac:dyDescent="0.2">
      <c r="C670" s="8" t="s">
        <v>328</v>
      </c>
      <c r="D670" s="9">
        <v>6</v>
      </c>
      <c r="E670" s="9"/>
      <c r="F670" s="10" t="s">
        <v>339</v>
      </c>
      <c r="G670" s="10">
        <v>358</v>
      </c>
      <c r="H670" s="10"/>
      <c r="I670" s="11" t="s">
        <v>14</v>
      </c>
      <c r="J670" s="10" t="s">
        <v>340</v>
      </c>
      <c r="K670" s="12">
        <f>'[7]Res_Ginástica Geral'!J664</f>
        <v>0</v>
      </c>
      <c r="L670" s="13">
        <f>'[7]Res_Atletismo Geral'!J664</f>
        <v>0</v>
      </c>
      <c r="M670" s="13">
        <f>'[7]Res_Natação Geral'!J664</f>
        <v>0</v>
      </c>
      <c r="N670" s="14" t="s">
        <v>16</v>
      </c>
      <c r="O670" s="14" t="s">
        <v>16</v>
      </c>
      <c r="P670" s="15"/>
      <c r="Q670" s="15"/>
      <c r="R670" s="16">
        <f t="shared" si="15"/>
        <v>5</v>
      </c>
      <c r="S670" s="16"/>
      <c r="T670" s="14" t="s">
        <v>16</v>
      </c>
    </row>
    <row r="671" spans="3:20" hidden="1" x14ac:dyDescent="0.2">
      <c r="C671" s="8" t="s">
        <v>328</v>
      </c>
      <c r="D671" s="10">
        <v>7</v>
      </c>
      <c r="E671" s="10"/>
      <c r="F671" s="10" t="s">
        <v>341</v>
      </c>
      <c r="G671" s="10">
        <v>137</v>
      </c>
      <c r="H671" s="10"/>
      <c r="I671" s="11" t="s">
        <v>14</v>
      </c>
      <c r="J671" s="10" t="s">
        <v>342</v>
      </c>
      <c r="K671" s="14"/>
      <c r="L671" s="14"/>
      <c r="M671" s="14"/>
      <c r="N671" s="14"/>
      <c r="O671" s="14"/>
      <c r="P671" s="15"/>
      <c r="Q671" s="15"/>
      <c r="R671" s="16">
        <f t="shared" si="15"/>
        <v>0</v>
      </c>
      <c r="S671" s="16"/>
      <c r="T671" s="14"/>
    </row>
    <row r="672" spans="3:20" hidden="1" x14ac:dyDescent="0.2">
      <c r="C672" s="8" t="s">
        <v>328</v>
      </c>
      <c r="D672" s="9">
        <v>8</v>
      </c>
      <c r="E672" s="9"/>
      <c r="F672" s="10" t="s">
        <v>343</v>
      </c>
      <c r="G672" s="10">
        <v>495</v>
      </c>
      <c r="H672" s="10"/>
      <c r="I672" s="11" t="s">
        <v>14</v>
      </c>
      <c r="J672" s="10" t="s">
        <v>344</v>
      </c>
      <c r="K672" s="12">
        <f>'[7]Res_Ginástica Geral'!J666</f>
        <v>0</v>
      </c>
      <c r="L672" s="13">
        <f>'[7]Res_Atletismo Geral'!J666</f>
        <v>0</v>
      </c>
      <c r="M672" s="13">
        <f>'[7]Res_Natação Geral'!J666</f>
        <v>0</v>
      </c>
      <c r="N672" s="14" t="s">
        <v>16</v>
      </c>
      <c r="O672" s="14" t="s">
        <v>16</v>
      </c>
      <c r="P672" s="15"/>
      <c r="Q672" s="15"/>
      <c r="R672" s="16">
        <f t="shared" si="15"/>
        <v>5</v>
      </c>
      <c r="S672" s="16"/>
      <c r="T672" s="14" t="s">
        <v>16</v>
      </c>
    </row>
    <row r="673" spans="3:20" hidden="1" x14ac:dyDescent="0.2">
      <c r="C673" s="8" t="s">
        <v>328</v>
      </c>
      <c r="D673" s="10">
        <v>9</v>
      </c>
      <c r="E673" s="10"/>
      <c r="F673" s="17" t="s">
        <v>26</v>
      </c>
      <c r="G673" s="17">
        <v>603</v>
      </c>
      <c r="H673" s="10"/>
      <c r="I673" s="18" t="s">
        <v>34</v>
      </c>
      <c r="J673" s="17" t="s">
        <v>27</v>
      </c>
      <c r="K673" s="20">
        <f>'[7]Res_Ginástica Geral'!J667</f>
        <v>0</v>
      </c>
      <c r="L673" s="21"/>
      <c r="M673" s="21"/>
      <c r="N673" s="22"/>
      <c r="O673" s="22"/>
      <c r="P673" s="22"/>
      <c r="Q673" s="22"/>
      <c r="R673" s="20">
        <f t="shared" si="15"/>
        <v>1</v>
      </c>
      <c r="S673" s="20"/>
      <c r="T673" s="22"/>
    </row>
    <row r="674" spans="3:20" hidden="1" x14ac:dyDescent="0.2">
      <c r="C674" s="8" t="s">
        <v>328</v>
      </c>
      <c r="D674" s="10">
        <v>10</v>
      </c>
      <c r="E674" s="10"/>
      <c r="F674" s="17" t="s">
        <v>26</v>
      </c>
      <c r="G674" s="17">
        <v>598</v>
      </c>
      <c r="H674" s="10"/>
      <c r="I674" s="18" t="s">
        <v>34</v>
      </c>
      <c r="J674" s="17" t="s">
        <v>27</v>
      </c>
      <c r="K674" s="20">
        <f>'[7]Res_Ginástica Geral'!J668</f>
        <v>0</v>
      </c>
      <c r="L674" s="21"/>
      <c r="M674" s="21"/>
      <c r="N674" s="22"/>
      <c r="O674" s="22"/>
      <c r="P674" s="22"/>
      <c r="Q674" s="22"/>
      <c r="R674" s="20">
        <f t="shared" si="15"/>
        <v>1</v>
      </c>
      <c r="S674" s="20"/>
      <c r="T674" s="22"/>
    </row>
    <row r="675" spans="3:20" hidden="1" x14ac:dyDescent="0.2">
      <c r="C675" s="8" t="s">
        <v>328</v>
      </c>
      <c r="D675" s="9">
        <v>11</v>
      </c>
      <c r="E675" s="9"/>
      <c r="F675" s="10" t="s">
        <v>345</v>
      </c>
      <c r="G675" s="41">
        <v>160</v>
      </c>
      <c r="H675" s="10"/>
      <c r="I675" s="11" t="s">
        <v>14</v>
      </c>
      <c r="J675" s="10" t="s">
        <v>346</v>
      </c>
      <c r="K675" s="12">
        <f>'[7]Res_Ginástica Geral'!J669</f>
        <v>0</v>
      </c>
      <c r="L675" s="13">
        <f>'[7]Res_Atletismo Geral'!J669</f>
        <v>0</v>
      </c>
      <c r="M675" s="13">
        <f>'[7]Res_Natação Geral'!J669</f>
        <v>0</v>
      </c>
      <c r="N675" s="14" t="s">
        <v>16</v>
      </c>
      <c r="O675" s="14" t="s">
        <v>16</v>
      </c>
      <c r="P675" s="15"/>
      <c r="Q675" s="15"/>
      <c r="R675" s="16">
        <f t="shared" si="15"/>
        <v>5</v>
      </c>
      <c r="S675" s="16"/>
      <c r="T675" s="14" t="s">
        <v>16</v>
      </c>
    </row>
    <row r="676" spans="3:20" hidden="1" x14ac:dyDescent="0.2">
      <c r="C676" s="8" t="s">
        <v>328</v>
      </c>
      <c r="D676" s="10">
        <v>12</v>
      </c>
      <c r="E676" s="10"/>
      <c r="F676" s="17" t="s">
        <v>345</v>
      </c>
      <c r="G676" s="17">
        <v>31</v>
      </c>
      <c r="H676" s="10"/>
      <c r="I676" s="18" t="s">
        <v>21</v>
      </c>
      <c r="J676" s="17" t="s">
        <v>346</v>
      </c>
      <c r="K676" s="20">
        <f>'[7]Res_Ginástica Geral'!J670</f>
        <v>0</v>
      </c>
      <c r="L676" s="21"/>
      <c r="M676" s="21"/>
      <c r="N676" s="22"/>
      <c r="O676" s="22"/>
      <c r="P676" s="22"/>
      <c r="Q676" s="22"/>
      <c r="R676" s="20">
        <f t="shared" si="15"/>
        <v>1</v>
      </c>
      <c r="S676" s="20"/>
      <c r="T676" s="22"/>
    </row>
    <row r="677" spans="3:20" hidden="1" x14ac:dyDescent="0.2">
      <c r="C677" s="8" t="s">
        <v>328</v>
      </c>
      <c r="D677" s="9">
        <v>13</v>
      </c>
      <c r="E677" s="9"/>
      <c r="F677" s="10" t="s">
        <v>347</v>
      </c>
      <c r="G677" s="37">
        <v>40</v>
      </c>
      <c r="H677" s="10"/>
      <c r="I677" s="11" t="s">
        <v>14</v>
      </c>
      <c r="J677" s="10" t="s">
        <v>348</v>
      </c>
      <c r="K677" s="12">
        <f>'[7]Res_Ginástica Geral'!J671</f>
        <v>0</v>
      </c>
      <c r="L677" s="13">
        <f>'[7]Res_Atletismo Geral'!J671</f>
        <v>0</v>
      </c>
      <c r="M677" s="13">
        <f>'[7]Res_Natação Geral'!J671</f>
        <v>0</v>
      </c>
      <c r="N677" s="14" t="s">
        <v>16</v>
      </c>
      <c r="O677" s="14" t="s">
        <v>16</v>
      </c>
      <c r="P677" s="15"/>
      <c r="Q677" s="15"/>
      <c r="R677" s="16">
        <f t="shared" si="15"/>
        <v>5</v>
      </c>
      <c r="S677" s="16"/>
      <c r="T677" s="14" t="s">
        <v>16</v>
      </c>
    </row>
    <row r="678" spans="3:20" hidden="1" x14ac:dyDescent="0.2">
      <c r="C678" s="8" t="s">
        <v>328</v>
      </c>
      <c r="D678" s="9">
        <v>14</v>
      </c>
      <c r="E678" s="9"/>
      <c r="F678" s="10" t="s">
        <v>349</v>
      </c>
      <c r="G678" s="37">
        <v>69</v>
      </c>
      <c r="H678" s="10"/>
      <c r="I678" s="11" t="s">
        <v>14</v>
      </c>
      <c r="J678" s="10" t="s">
        <v>350</v>
      </c>
      <c r="K678" s="12">
        <f>'[7]Res_Ginástica Geral'!J672</f>
        <v>0</v>
      </c>
      <c r="L678" s="13">
        <f>'[7]Res_Atletismo Geral'!J672</f>
        <v>0</v>
      </c>
      <c r="M678" s="13">
        <f>'[7]Res_Natação Geral'!J672</f>
        <v>0</v>
      </c>
      <c r="N678" s="14" t="s">
        <v>16</v>
      </c>
      <c r="O678" s="14" t="s">
        <v>16</v>
      </c>
      <c r="P678" s="15"/>
      <c r="Q678" s="15"/>
      <c r="R678" s="16">
        <f t="shared" si="15"/>
        <v>5</v>
      </c>
      <c r="S678" s="16"/>
      <c r="T678" s="14" t="s">
        <v>16</v>
      </c>
    </row>
    <row r="679" spans="3:20" hidden="1" x14ac:dyDescent="0.2">
      <c r="C679" s="8" t="s">
        <v>328</v>
      </c>
      <c r="D679" s="10">
        <v>15</v>
      </c>
      <c r="E679" s="10"/>
      <c r="F679" s="10" t="s">
        <v>351</v>
      </c>
      <c r="G679" s="10">
        <v>178</v>
      </c>
      <c r="H679" s="10"/>
      <c r="I679" s="11" t="s">
        <v>14</v>
      </c>
      <c r="J679" s="10" t="s">
        <v>352</v>
      </c>
      <c r="K679" s="14"/>
      <c r="L679" s="14"/>
      <c r="M679" s="14"/>
      <c r="N679" s="15"/>
      <c r="O679" s="14"/>
      <c r="P679" s="15"/>
      <c r="Q679" s="14"/>
      <c r="R679" s="16">
        <f t="shared" si="15"/>
        <v>0</v>
      </c>
      <c r="S679" s="16"/>
      <c r="T679" s="14"/>
    </row>
    <row r="680" spans="3:20" x14ac:dyDescent="0.2">
      <c r="C680" s="130" t="s">
        <v>91</v>
      </c>
      <c r="D680" s="10">
        <v>16</v>
      </c>
      <c r="E680" s="74"/>
      <c r="F680" s="10" t="s">
        <v>353</v>
      </c>
      <c r="G680" s="10">
        <v>223</v>
      </c>
      <c r="H680" s="10"/>
      <c r="I680" s="11" t="s">
        <v>14</v>
      </c>
      <c r="J680" s="10" t="s">
        <v>354</v>
      </c>
      <c r="K680" s="12">
        <f>'[7]Res_Ginástica Geral'!J928</f>
        <v>0</v>
      </c>
      <c r="L680" s="13">
        <f>'[7]Res_Atletismo Geral'!J928</f>
        <v>0</v>
      </c>
      <c r="M680" s="13">
        <f>'[7]Res_Natação Geral'!J928</f>
        <v>0</v>
      </c>
      <c r="N680" s="14" t="s">
        <v>17</v>
      </c>
      <c r="O680" s="14" t="s">
        <v>17</v>
      </c>
      <c r="P680" s="10"/>
      <c r="Q680" s="15"/>
      <c r="R680" s="16">
        <f t="shared" si="15"/>
        <v>5</v>
      </c>
      <c r="S680" s="16"/>
      <c r="T680" s="14" t="s">
        <v>17</v>
      </c>
    </row>
    <row r="681" spans="3:20" ht="15" hidden="1" customHeight="1" x14ac:dyDescent="0.2">
      <c r="C681" s="131"/>
      <c r="D681" s="10">
        <v>17</v>
      </c>
      <c r="E681" s="74"/>
      <c r="F681" s="10" t="s">
        <v>355</v>
      </c>
      <c r="G681" s="10">
        <v>77</v>
      </c>
      <c r="H681" s="10"/>
      <c r="I681" s="11" t="s">
        <v>14</v>
      </c>
      <c r="J681" s="10" t="s">
        <v>356</v>
      </c>
      <c r="K681" s="12">
        <f>'[7]Res_Ginástica Geral'!J675</f>
        <v>0</v>
      </c>
      <c r="L681" s="13">
        <f>'[7]Res_Atletismo Geral'!J675</f>
        <v>0</v>
      </c>
      <c r="M681" s="13">
        <f>'[7]Res_Natação Geral'!J675</f>
        <v>0</v>
      </c>
      <c r="N681" s="14" t="s">
        <v>16</v>
      </c>
      <c r="O681" s="14" t="s">
        <v>16</v>
      </c>
      <c r="P681" s="10"/>
      <c r="Q681" s="15"/>
      <c r="R681" s="16">
        <f t="shared" si="15"/>
        <v>5</v>
      </c>
      <c r="S681" s="16"/>
      <c r="T681" s="14" t="s">
        <v>16</v>
      </c>
    </row>
    <row r="682" spans="3:20" ht="15" hidden="1" customHeight="1" x14ac:dyDescent="0.2">
      <c r="C682" s="131"/>
      <c r="D682" s="10">
        <v>18</v>
      </c>
      <c r="E682" s="74"/>
      <c r="F682" s="10" t="s">
        <v>357</v>
      </c>
      <c r="G682" s="10">
        <v>388</v>
      </c>
      <c r="H682" s="10"/>
      <c r="I682" s="11" t="s">
        <v>14</v>
      </c>
      <c r="J682" s="10" t="s">
        <v>358</v>
      </c>
      <c r="K682" s="12">
        <f>'[7]Res_Ginástica Geral'!J876</f>
        <v>0</v>
      </c>
      <c r="L682" s="13">
        <f>'[7]Res_Atletismo Geral'!J876</f>
        <v>0</v>
      </c>
      <c r="M682" s="13">
        <f>'[7]Res_Natação Geral'!J876</f>
        <v>0</v>
      </c>
      <c r="N682" s="15"/>
      <c r="O682" s="14" t="s">
        <v>16</v>
      </c>
      <c r="P682" s="10"/>
      <c r="Q682" s="14" t="s">
        <v>16</v>
      </c>
      <c r="R682" s="16">
        <f t="shared" si="15"/>
        <v>5</v>
      </c>
      <c r="S682" s="16"/>
      <c r="T682" s="14" t="s">
        <v>17</v>
      </c>
    </row>
    <row r="683" spans="3:20" ht="15" hidden="1" customHeight="1" x14ac:dyDescent="0.2">
      <c r="C683" s="131"/>
      <c r="D683" s="10">
        <v>19</v>
      </c>
      <c r="E683" s="74"/>
      <c r="F683" s="17" t="s">
        <v>140</v>
      </c>
      <c r="G683" s="17">
        <v>508</v>
      </c>
      <c r="H683" s="10"/>
      <c r="I683" s="18" t="s">
        <v>34</v>
      </c>
      <c r="J683" s="17" t="s">
        <v>141</v>
      </c>
      <c r="K683" s="20">
        <f>'[7]Res_Ginástica Geral'!J677</f>
        <v>0</v>
      </c>
      <c r="L683" s="21"/>
      <c r="M683" s="21"/>
      <c r="N683" s="22"/>
      <c r="O683" s="22"/>
      <c r="P683" s="10"/>
      <c r="Q683" s="22"/>
      <c r="R683" s="20">
        <f t="shared" si="15"/>
        <v>1</v>
      </c>
      <c r="S683" s="20"/>
      <c r="T683" s="22"/>
    </row>
    <row r="684" spans="3:20" ht="15" hidden="1" customHeight="1" x14ac:dyDescent="0.2">
      <c r="C684" s="131"/>
      <c r="D684" s="10">
        <v>20</v>
      </c>
      <c r="E684" s="74"/>
      <c r="F684" s="10" t="s">
        <v>359</v>
      </c>
      <c r="G684" s="10">
        <v>130</v>
      </c>
      <c r="H684" s="10"/>
      <c r="I684" s="11" t="s">
        <v>14</v>
      </c>
      <c r="J684" s="10" t="s">
        <v>360</v>
      </c>
      <c r="K684" s="12">
        <f>'[7]Res_Ginástica Geral'!J678</f>
        <v>0</v>
      </c>
      <c r="L684" s="13">
        <f>'[7]Res_Atletismo Geral'!J678</f>
        <v>0</v>
      </c>
      <c r="M684" s="13">
        <f>'[7]Res_Natação Geral'!J678</f>
        <v>0</v>
      </c>
      <c r="N684" s="14" t="s">
        <v>16</v>
      </c>
      <c r="O684" s="14" t="s">
        <v>16</v>
      </c>
      <c r="P684" s="10"/>
      <c r="Q684" s="15"/>
      <c r="R684" s="16">
        <f t="shared" si="15"/>
        <v>5</v>
      </c>
      <c r="S684" s="16"/>
      <c r="T684" s="14" t="s">
        <v>16</v>
      </c>
    </row>
    <row r="685" spans="3:20" ht="15" hidden="1" customHeight="1" x14ac:dyDescent="0.2">
      <c r="C685" s="131"/>
      <c r="D685" s="10">
        <v>21</v>
      </c>
      <c r="E685" s="74"/>
      <c r="F685" s="10" t="s">
        <v>361</v>
      </c>
      <c r="G685" s="10">
        <v>86</v>
      </c>
      <c r="H685" s="10"/>
      <c r="I685" s="11" t="s">
        <v>14</v>
      </c>
      <c r="J685" s="10" t="s">
        <v>362</v>
      </c>
      <c r="K685" s="12">
        <f>'[7]Res_Ginástica Geral'!J679</f>
        <v>0</v>
      </c>
      <c r="L685" s="13">
        <f>'[7]Res_Atletismo Geral'!J679</f>
        <v>0</v>
      </c>
      <c r="M685" s="13">
        <f>'[7]Res_Natação Geral'!J679</f>
        <v>0</v>
      </c>
      <c r="N685" s="14" t="s">
        <v>16</v>
      </c>
      <c r="O685" s="14" t="s">
        <v>16</v>
      </c>
      <c r="P685" s="10"/>
      <c r="Q685" s="15"/>
      <c r="R685" s="16">
        <f t="shared" si="15"/>
        <v>5</v>
      </c>
      <c r="S685" s="16"/>
      <c r="T685" s="14" t="s">
        <v>16</v>
      </c>
    </row>
    <row r="686" spans="3:20" ht="15" hidden="1" customHeight="1" x14ac:dyDescent="0.2">
      <c r="C686" s="131"/>
      <c r="D686" s="10">
        <v>22</v>
      </c>
      <c r="E686" s="74"/>
      <c r="F686" s="10" t="s">
        <v>363</v>
      </c>
      <c r="G686" s="10">
        <v>140</v>
      </c>
      <c r="H686" s="10"/>
      <c r="I686" s="11" t="s">
        <v>14</v>
      </c>
      <c r="J686" s="10" t="s">
        <v>364</v>
      </c>
      <c r="K686" s="14"/>
      <c r="L686" s="14"/>
      <c r="M686" s="14"/>
      <c r="N686" s="14"/>
      <c r="O686" s="15"/>
      <c r="P686" s="10"/>
      <c r="Q686" s="12"/>
      <c r="R686" s="16">
        <f t="shared" si="15"/>
        <v>0</v>
      </c>
      <c r="S686" s="16"/>
      <c r="T686" s="23"/>
    </row>
    <row r="687" spans="3:20" ht="15" hidden="1" customHeight="1" x14ac:dyDescent="0.2">
      <c r="C687" s="131"/>
      <c r="D687" s="10">
        <v>23</v>
      </c>
      <c r="E687" s="74"/>
      <c r="F687" s="10" t="s">
        <v>365</v>
      </c>
      <c r="G687" s="10">
        <v>442</v>
      </c>
      <c r="H687" s="10"/>
      <c r="I687" s="11" t="s">
        <v>14</v>
      </c>
      <c r="J687" s="10" t="s">
        <v>366</v>
      </c>
      <c r="K687" s="12">
        <f>'[7]Res_Ginástica Geral'!J681</f>
        <v>0</v>
      </c>
      <c r="L687" s="13">
        <f>'[7]Res_Atletismo Geral'!J681</f>
        <v>0</v>
      </c>
      <c r="M687" s="13">
        <f>'[7]Res_Natação Geral'!J681</f>
        <v>0</v>
      </c>
      <c r="N687" s="14" t="s">
        <v>16</v>
      </c>
      <c r="O687" s="14" t="s">
        <v>16</v>
      </c>
      <c r="P687" s="10"/>
      <c r="Q687" s="15"/>
      <c r="R687" s="16">
        <f t="shared" si="15"/>
        <v>5</v>
      </c>
      <c r="S687" s="16"/>
      <c r="T687" s="14" t="s">
        <v>16</v>
      </c>
    </row>
    <row r="688" spans="3:20" ht="15" hidden="1" customHeight="1" x14ac:dyDescent="0.2">
      <c r="C688" s="131"/>
      <c r="D688" s="10">
        <v>24</v>
      </c>
      <c r="E688" s="74"/>
      <c r="F688" s="17" t="s">
        <v>367</v>
      </c>
      <c r="G688" s="17">
        <v>582</v>
      </c>
      <c r="H688" s="10"/>
      <c r="I688" s="18" t="s">
        <v>21</v>
      </c>
      <c r="J688" s="17" t="s">
        <v>368</v>
      </c>
      <c r="K688" s="20">
        <f>'[7]Res_Ginástica Geral'!J682</f>
        <v>0</v>
      </c>
      <c r="L688" s="21">
        <f>'[7]Res_Atletismo Geral'!J682</f>
        <v>0</v>
      </c>
      <c r="M688" s="21">
        <f>'[7]Res_Natação Geral'!J682</f>
        <v>0</v>
      </c>
      <c r="N688" s="22"/>
      <c r="O688" s="22"/>
      <c r="P688" s="10"/>
      <c r="Q688" s="22"/>
      <c r="R688" s="20">
        <f t="shared" si="15"/>
        <v>3</v>
      </c>
      <c r="S688" s="20"/>
      <c r="T688" s="22"/>
    </row>
    <row r="689" spans="3:20" ht="15" hidden="1" customHeight="1" x14ac:dyDescent="0.2">
      <c r="C689" s="131"/>
      <c r="D689" s="10">
        <v>25</v>
      </c>
      <c r="E689" s="74"/>
      <c r="F689" s="10" t="s">
        <v>369</v>
      </c>
      <c r="G689" s="37">
        <v>544</v>
      </c>
      <c r="H689" s="10"/>
      <c r="I689" s="11" t="s">
        <v>14</v>
      </c>
      <c r="J689" s="10" t="s">
        <v>370</v>
      </c>
      <c r="K689" s="12">
        <f>'[7]Res_Ginástica Geral'!J683</f>
        <v>0</v>
      </c>
      <c r="L689" s="13">
        <f>'[7]Res_Atletismo Geral'!J683</f>
        <v>0</v>
      </c>
      <c r="M689" s="13">
        <f>'[7]Res_Natação Geral'!J683</f>
        <v>0</v>
      </c>
      <c r="N689" s="14" t="s">
        <v>16</v>
      </c>
      <c r="O689" s="14" t="s">
        <v>16</v>
      </c>
      <c r="P689" s="10"/>
      <c r="Q689" s="15"/>
      <c r="R689" s="16">
        <f t="shared" si="15"/>
        <v>5</v>
      </c>
      <c r="S689" s="16"/>
      <c r="T689" s="14" t="s">
        <v>16</v>
      </c>
    </row>
    <row r="690" spans="3:20" ht="15" hidden="1" customHeight="1" x14ac:dyDescent="0.2">
      <c r="C690" s="131"/>
      <c r="D690" s="10">
        <v>26</v>
      </c>
      <c r="E690" s="74"/>
      <c r="F690" s="17" t="s">
        <v>369</v>
      </c>
      <c r="G690" s="17">
        <v>530</v>
      </c>
      <c r="H690" s="10"/>
      <c r="I690" s="18" t="s">
        <v>34</v>
      </c>
      <c r="J690" s="17" t="s">
        <v>370</v>
      </c>
      <c r="K690" s="20">
        <f>'[7]Res_Ginástica Geral'!J684</f>
        <v>0</v>
      </c>
      <c r="L690" s="21"/>
      <c r="M690" s="21"/>
      <c r="N690" s="22"/>
      <c r="O690" s="22"/>
      <c r="P690" s="10"/>
      <c r="Q690" s="22"/>
      <c r="R690" s="20">
        <f t="shared" si="15"/>
        <v>1</v>
      </c>
      <c r="S690" s="20"/>
      <c r="T690" s="22"/>
    </row>
    <row r="691" spans="3:20" ht="15" hidden="1" customHeight="1" x14ac:dyDescent="0.2">
      <c r="C691" s="131"/>
      <c r="D691" s="10">
        <v>27</v>
      </c>
      <c r="E691" s="74"/>
      <c r="F691" s="17" t="s">
        <v>369</v>
      </c>
      <c r="G691" s="17">
        <v>527</v>
      </c>
      <c r="H691" s="10"/>
      <c r="I691" s="18" t="s">
        <v>34</v>
      </c>
      <c r="J691" s="17" t="s">
        <v>370</v>
      </c>
      <c r="K691" s="20">
        <f>'[7]Res_Ginástica Geral'!J685</f>
        <v>0</v>
      </c>
      <c r="L691" s="21"/>
      <c r="M691" s="21"/>
      <c r="N691" s="22"/>
      <c r="O691" s="22"/>
      <c r="P691" s="10"/>
      <c r="Q691" s="22"/>
      <c r="R691" s="20">
        <f t="shared" si="15"/>
        <v>1</v>
      </c>
      <c r="S691" s="20"/>
      <c r="T691" s="22"/>
    </row>
    <row r="692" spans="3:20" ht="15" hidden="1" customHeight="1" x14ac:dyDescent="0.2">
      <c r="C692" s="131"/>
      <c r="D692" s="10">
        <v>28</v>
      </c>
      <c r="E692" s="74"/>
      <c r="F692" s="10" t="s">
        <v>371</v>
      </c>
      <c r="G692" s="10">
        <v>32</v>
      </c>
      <c r="H692" s="10"/>
      <c r="I692" s="11" t="s">
        <v>14</v>
      </c>
      <c r="J692" s="10" t="s">
        <v>372</v>
      </c>
      <c r="K692" s="12">
        <f>'[7]Res_Ginástica Geral'!J686</f>
        <v>0</v>
      </c>
      <c r="L692" s="13">
        <f>'[7]Res_Atletismo Geral'!J686</f>
        <v>0</v>
      </c>
      <c r="M692" s="13">
        <f>'[7]Res_Natação Geral'!J686</f>
        <v>0</v>
      </c>
      <c r="N692" s="14" t="s">
        <v>16</v>
      </c>
      <c r="O692" s="14" t="s">
        <v>16</v>
      </c>
      <c r="P692" s="10"/>
      <c r="Q692" s="15"/>
      <c r="R692" s="16">
        <f t="shared" si="15"/>
        <v>5</v>
      </c>
      <c r="S692" s="16"/>
      <c r="T692" s="14" t="s">
        <v>16</v>
      </c>
    </row>
    <row r="693" spans="3:20" ht="15" hidden="1" customHeight="1" x14ac:dyDescent="0.2">
      <c r="C693" s="131"/>
      <c r="D693" s="10">
        <v>29</v>
      </c>
      <c r="E693" s="74"/>
      <c r="F693" s="10" t="s">
        <v>373</v>
      </c>
      <c r="G693" s="10">
        <v>516</v>
      </c>
      <c r="H693" s="10"/>
      <c r="I693" s="11" t="s">
        <v>14</v>
      </c>
      <c r="J693" s="10" t="s">
        <v>374</v>
      </c>
      <c r="K693" s="12">
        <f>'[7]Res_Ginástica Geral'!J687</f>
        <v>0</v>
      </c>
      <c r="L693" s="13">
        <f>'[7]Res_Atletismo Geral'!J687</f>
        <v>0</v>
      </c>
      <c r="M693" s="13">
        <f>'[7]Res_Natação Geral'!J687</f>
        <v>0</v>
      </c>
      <c r="N693" s="14" t="s">
        <v>16</v>
      </c>
      <c r="O693" s="14" t="s">
        <v>16</v>
      </c>
      <c r="P693" s="10"/>
      <c r="Q693" s="15"/>
      <c r="R693" s="16">
        <f t="shared" si="15"/>
        <v>5</v>
      </c>
      <c r="S693" s="16"/>
      <c r="T693" s="14" t="s">
        <v>16</v>
      </c>
    </row>
    <row r="694" spans="3:20" ht="15" hidden="1" customHeight="1" x14ac:dyDescent="0.2">
      <c r="C694" s="131"/>
      <c r="D694" s="10">
        <v>30</v>
      </c>
      <c r="E694" s="74"/>
      <c r="F694" s="10" t="s">
        <v>375</v>
      </c>
      <c r="G694" s="10">
        <v>118</v>
      </c>
      <c r="H694" s="10"/>
      <c r="I694" s="11" t="s">
        <v>14</v>
      </c>
      <c r="J694" s="10" t="s">
        <v>376</v>
      </c>
      <c r="K694" s="12">
        <f>'[7]Res_Ginástica Geral'!J688</f>
        <v>0</v>
      </c>
      <c r="L694" s="13">
        <f>'[7]Res_Atletismo Geral'!J688</f>
        <v>0</v>
      </c>
      <c r="M694" s="13">
        <f>'[7]Res_Natação Geral'!J688</f>
        <v>0</v>
      </c>
      <c r="N694" s="14" t="s">
        <v>16</v>
      </c>
      <c r="O694" s="14" t="s">
        <v>16</v>
      </c>
      <c r="P694" s="10"/>
      <c r="Q694" s="15"/>
      <c r="R694" s="16">
        <f t="shared" si="15"/>
        <v>5</v>
      </c>
      <c r="S694" s="16"/>
      <c r="T694" s="14" t="s">
        <v>16</v>
      </c>
    </row>
    <row r="695" spans="3:20" ht="15" hidden="1" customHeight="1" x14ac:dyDescent="0.2">
      <c r="C695" s="131"/>
      <c r="D695" s="10">
        <v>31</v>
      </c>
      <c r="E695" s="74"/>
      <c r="F695" s="10" t="s">
        <v>377</v>
      </c>
      <c r="G695" s="10">
        <v>37</v>
      </c>
      <c r="H695" s="10"/>
      <c r="I695" s="11" t="s">
        <v>14</v>
      </c>
      <c r="J695" s="10" t="s">
        <v>378</v>
      </c>
      <c r="K695" s="12">
        <f>'[7]Res_Ginástica Geral'!J689</f>
        <v>0</v>
      </c>
      <c r="L695" s="13">
        <f>'[7]Res_Atletismo Geral'!J689</f>
        <v>0</v>
      </c>
      <c r="M695" s="13">
        <f>'[7]Res_Natação Geral'!J689</f>
        <v>0</v>
      </c>
      <c r="N695" s="14" t="s">
        <v>16</v>
      </c>
      <c r="O695" s="14" t="s">
        <v>16</v>
      </c>
      <c r="P695" s="10"/>
      <c r="Q695" s="15"/>
      <c r="R695" s="16">
        <f t="shared" si="15"/>
        <v>5</v>
      </c>
      <c r="S695" s="16"/>
      <c r="T695" s="14" t="s">
        <v>16</v>
      </c>
    </row>
    <row r="696" spans="3:20" ht="15" hidden="1" customHeight="1" x14ac:dyDescent="0.2">
      <c r="C696" s="131"/>
      <c r="D696" s="10">
        <v>32</v>
      </c>
      <c r="E696" s="74"/>
      <c r="F696" s="10" t="s">
        <v>379</v>
      </c>
      <c r="G696" s="10">
        <v>120</v>
      </c>
      <c r="H696" s="10"/>
      <c r="I696" s="11" t="s">
        <v>14</v>
      </c>
      <c r="J696" s="10" t="s">
        <v>380</v>
      </c>
      <c r="K696" s="12">
        <f>'[7]Res_Ginástica Geral'!J690</f>
        <v>0</v>
      </c>
      <c r="L696" s="13">
        <f>'[7]Res_Atletismo Geral'!J690</f>
        <v>0</v>
      </c>
      <c r="M696" s="13">
        <f>'[7]Res_Natação Geral'!J690</f>
        <v>0</v>
      </c>
      <c r="N696" s="14" t="s">
        <v>16</v>
      </c>
      <c r="O696" s="14" t="s">
        <v>16</v>
      </c>
      <c r="P696" s="10"/>
      <c r="Q696" s="15"/>
      <c r="R696" s="16">
        <f t="shared" si="15"/>
        <v>5</v>
      </c>
      <c r="S696" s="16"/>
      <c r="T696" s="14" t="s">
        <v>16</v>
      </c>
    </row>
    <row r="697" spans="3:20" ht="15" hidden="1" customHeight="1" x14ac:dyDescent="0.2">
      <c r="C697" s="131"/>
      <c r="D697" s="10">
        <v>33</v>
      </c>
      <c r="E697" s="74"/>
      <c r="F697" s="10" t="s">
        <v>381</v>
      </c>
      <c r="G697" s="10">
        <v>321</v>
      </c>
      <c r="H697" s="10"/>
      <c r="I697" s="11" t="s">
        <v>14</v>
      </c>
      <c r="J697" s="10" t="s">
        <v>382</v>
      </c>
      <c r="K697" s="14"/>
      <c r="L697" s="14"/>
      <c r="M697" s="14"/>
      <c r="N697" s="14"/>
      <c r="O697" s="12"/>
      <c r="P697" s="10"/>
      <c r="Q697" s="12"/>
      <c r="R697" s="16">
        <f t="shared" si="15"/>
        <v>0</v>
      </c>
      <c r="S697" s="16"/>
      <c r="T697" s="23"/>
    </row>
    <row r="698" spans="3:20" ht="15" hidden="1" customHeight="1" x14ac:dyDescent="0.2">
      <c r="C698" s="131"/>
      <c r="D698" s="10">
        <v>34</v>
      </c>
      <c r="E698" s="74"/>
      <c r="F698" s="10" t="s">
        <v>383</v>
      </c>
      <c r="G698" s="10">
        <v>224</v>
      </c>
      <c r="H698" s="10"/>
      <c r="I698" s="11" t="s">
        <v>14</v>
      </c>
      <c r="J698" s="10" t="s">
        <v>384</v>
      </c>
      <c r="K698" s="12">
        <f>'[7]Res_Ginástica Geral'!J692</f>
        <v>0</v>
      </c>
      <c r="L698" s="13">
        <f>'[7]Res_Atletismo Geral'!J692</f>
        <v>0</v>
      </c>
      <c r="M698" s="13">
        <f>'[7]Res_Natação Geral'!J692</f>
        <v>0</v>
      </c>
      <c r="N698" s="14" t="s">
        <v>16</v>
      </c>
      <c r="O698" s="14" t="s">
        <v>16</v>
      </c>
      <c r="P698" s="10"/>
      <c r="Q698" s="15"/>
      <c r="R698" s="16">
        <f t="shared" si="15"/>
        <v>5</v>
      </c>
      <c r="S698" s="16"/>
      <c r="T698" s="14" t="s">
        <v>16</v>
      </c>
    </row>
    <row r="699" spans="3:20" ht="15" hidden="1" customHeight="1" x14ac:dyDescent="0.2">
      <c r="C699" s="131"/>
      <c r="D699" s="10">
        <v>35</v>
      </c>
      <c r="E699" s="74"/>
      <c r="F699" s="10" t="s">
        <v>385</v>
      </c>
      <c r="G699" s="10">
        <v>23</v>
      </c>
      <c r="H699" s="10"/>
      <c r="I699" s="11" t="s">
        <v>14</v>
      </c>
      <c r="J699" s="10" t="s">
        <v>386</v>
      </c>
      <c r="K699" s="12">
        <f>'[7]Res_Ginástica Geral'!J693</f>
        <v>0</v>
      </c>
      <c r="L699" s="13">
        <f>'[7]Res_Atletismo Geral'!J693</f>
        <v>0</v>
      </c>
      <c r="M699" s="13">
        <f>'[7]Res_Natação Geral'!J693</f>
        <v>0</v>
      </c>
      <c r="N699" s="14" t="s">
        <v>16</v>
      </c>
      <c r="O699" s="14" t="s">
        <v>16</v>
      </c>
      <c r="P699" s="10"/>
      <c r="Q699" s="15"/>
      <c r="R699" s="16">
        <f t="shared" si="15"/>
        <v>5</v>
      </c>
      <c r="S699" s="16"/>
      <c r="T699" s="14" t="s">
        <v>16</v>
      </c>
    </row>
    <row r="700" spans="3:20" ht="15" hidden="1" customHeight="1" x14ac:dyDescent="0.2">
      <c r="C700" s="131"/>
      <c r="D700" s="10">
        <v>36</v>
      </c>
      <c r="E700" s="74"/>
      <c r="F700" s="10" t="s">
        <v>387</v>
      </c>
      <c r="G700" s="10">
        <v>144</v>
      </c>
      <c r="H700" s="10"/>
      <c r="I700" s="11" t="s">
        <v>14</v>
      </c>
      <c r="J700" s="10" t="s">
        <v>388</v>
      </c>
      <c r="K700" s="12">
        <f>'[7]Res_Ginástica Geral'!J694</f>
        <v>0</v>
      </c>
      <c r="L700" s="13">
        <f>'[7]Res_Atletismo Geral'!J694</f>
        <v>0</v>
      </c>
      <c r="M700" s="13">
        <f>'[7]Res_Natação Geral'!J694</f>
        <v>0</v>
      </c>
      <c r="N700" s="14" t="s">
        <v>16</v>
      </c>
      <c r="O700" s="14" t="s">
        <v>16</v>
      </c>
      <c r="P700" s="10"/>
      <c r="Q700" s="15"/>
      <c r="R700" s="16">
        <f t="shared" si="15"/>
        <v>5</v>
      </c>
      <c r="S700" s="16"/>
      <c r="T700" s="14" t="s">
        <v>16</v>
      </c>
    </row>
    <row r="701" spans="3:20" ht="15" hidden="1" customHeight="1" x14ac:dyDescent="0.2">
      <c r="C701" s="131"/>
      <c r="D701" s="10">
        <v>37</v>
      </c>
      <c r="E701" s="74"/>
      <c r="F701" s="10" t="s">
        <v>389</v>
      </c>
      <c r="G701" s="10">
        <v>117</v>
      </c>
      <c r="H701" s="10"/>
      <c r="I701" s="11" t="s">
        <v>14</v>
      </c>
      <c r="J701" s="10" t="s">
        <v>390</v>
      </c>
      <c r="K701" s="12">
        <f>'[7]Res_Ginástica Geral'!J695</f>
        <v>0</v>
      </c>
      <c r="L701" s="13">
        <f>'[7]Res_Atletismo Geral'!J695</f>
        <v>0</v>
      </c>
      <c r="M701" s="13">
        <f>'[7]Res_Natação Geral'!J695</f>
        <v>0</v>
      </c>
      <c r="N701" s="14" t="s">
        <v>16</v>
      </c>
      <c r="O701" s="14" t="s">
        <v>16</v>
      </c>
      <c r="P701" s="10"/>
      <c r="Q701" s="15"/>
      <c r="R701" s="16">
        <f t="shared" si="15"/>
        <v>5</v>
      </c>
      <c r="S701" s="16"/>
      <c r="T701" s="14" t="s">
        <v>16</v>
      </c>
    </row>
    <row r="702" spans="3:20" ht="15" hidden="1" customHeight="1" x14ac:dyDescent="0.2">
      <c r="C702" s="131"/>
      <c r="D702" s="10">
        <v>38</v>
      </c>
      <c r="E702" s="74"/>
      <c r="F702" s="10" t="s">
        <v>391</v>
      </c>
      <c r="G702" s="10">
        <v>408</v>
      </c>
      <c r="H702" s="10"/>
      <c r="I702" s="11" t="s">
        <v>14</v>
      </c>
      <c r="J702" s="10" t="s">
        <v>392</v>
      </c>
      <c r="K702" s="12">
        <f>'[7]Res_Ginástica Geral'!J696</f>
        <v>0</v>
      </c>
      <c r="L702" s="13">
        <f>'[7]Res_Atletismo Geral'!J696</f>
        <v>0</v>
      </c>
      <c r="M702" s="13">
        <f>'[7]Res_Natação Geral'!J696</f>
        <v>0</v>
      </c>
      <c r="N702" s="14" t="s">
        <v>16</v>
      </c>
      <c r="O702" s="14" t="s">
        <v>16</v>
      </c>
      <c r="P702" s="10"/>
      <c r="Q702" s="15"/>
      <c r="R702" s="16">
        <f t="shared" si="15"/>
        <v>5</v>
      </c>
      <c r="S702" s="16"/>
      <c r="T702" s="14" t="s">
        <v>16</v>
      </c>
    </row>
    <row r="703" spans="3:20" ht="15" hidden="1" customHeight="1" x14ac:dyDescent="0.2">
      <c r="C703" s="131"/>
      <c r="D703" s="10">
        <v>39</v>
      </c>
      <c r="E703" s="74"/>
      <c r="F703" s="10" t="s">
        <v>393</v>
      </c>
      <c r="G703" s="10">
        <v>397</v>
      </c>
      <c r="H703" s="10"/>
      <c r="I703" s="11" t="s">
        <v>14</v>
      </c>
      <c r="J703" s="10" t="s">
        <v>394</v>
      </c>
      <c r="K703" s="12">
        <f>'[7]Res_Ginástica Geral'!J697</f>
        <v>0</v>
      </c>
      <c r="L703" s="13">
        <f>'[7]Res_Atletismo Geral'!J697</f>
        <v>0</v>
      </c>
      <c r="M703" s="13">
        <f>'[7]Res_Natação Geral'!J697</f>
        <v>0</v>
      </c>
      <c r="N703" s="14" t="s">
        <v>16</v>
      </c>
      <c r="O703" s="14" t="s">
        <v>16</v>
      </c>
      <c r="P703" s="10"/>
      <c r="Q703" s="15"/>
      <c r="R703" s="16">
        <f t="shared" si="15"/>
        <v>5</v>
      </c>
      <c r="S703" s="16"/>
      <c r="T703" s="14" t="s">
        <v>16</v>
      </c>
    </row>
    <row r="704" spans="3:20" ht="15" hidden="1" customHeight="1" x14ac:dyDescent="0.2">
      <c r="C704" s="131"/>
      <c r="D704" s="10">
        <v>40</v>
      </c>
      <c r="E704" s="74"/>
      <c r="F704" s="10" t="s">
        <v>395</v>
      </c>
      <c r="G704" s="10">
        <v>384</v>
      </c>
      <c r="H704" s="10"/>
      <c r="I704" s="11" t="s">
        <v>14</v>
      </c>
      <c r="J704" s="10" t="s">
        <v>396</v>
      </c>
      <c r="K704" s="12">
        <f>'[7]Res_Ginástica Geral'!J698</f>
        <v>0</v>
      </c>
      <c r="L704" s="13">
        <f>'[7]Res_Atletismo Geral'!J698</f>
        <v>0</v>
      </c>
      <c r="M704" s="13">
        <f>'[7]Res_Natação Geral'!J698</f>
        <v>0</v>
      </c>
      <c r="N704" s="14" t="s">
        <v>16</v>
      </c>
      <c r="O704" s="14" t="s">
        <v>16</v>
      </c>
      <c r="P704" s="10"/>
      <c r="Q704" s="15"/>
      <c r="R704" s="16">
        <f t="shared" si="15"/>
        <v>5</v>
      </c>
      <c r="S704" s="16"/>
      <c r="T704" s="14" t="s">
        <v>16</v>
      </c>
    </row>
    <row r="705" spans="3:20" ht="15" hidden="1" customHeight="1" x14ac:dyDescent="0.2">
      <c r="C705" s="131"/>
      <c r="D705" s="10">
        <v>41</v>
      </c>
      <c r="E705" s="74"/>
      <c r="F705" s="10" t="s">
        <v>397</v>
      </c>
      <c r="G705" s="10">
        <v>193</v>
      </c>
      <c r="H705" s="10"/>
      <c r="I705" s="11" t="s">
        <v>14</v>
      </c>
      <c r="J705" s="10" t="s">
        <v>398</v>
      </c>
      <c r="K705" s="12">
        <f>'[7]Res_Ginástica Geral'!J699</f>
        <v>0</v>
      </c>
      <c r="L705" s="13">
        <f>'[7]Res_Atletismo Geral'!J699</f>
        <v>0</v>
      </c>
      <c r="M705" s="13">
        <f>'[7]Res_Natação Geral'!J699</f>
        <v>0</v>
      </c>
      <c r="N705" s="14" t="s">
        <v>16</v>
      </c>
      <c r="O705" s="14" t="s">
        <v>16</v>
      </c>
      <c r="P705" s="10"/>
      <c r="Q705" s="15"/>
      <c r="R705" s="16">
        <f t="shared" si="15"/>
        <v>5</v>
      </c>
      <c r="S705" s="16"/>
      <c r="T705" s="14" t="s">
        <v>16</v>
      </c>
    </row>
    <row r="706" spans="3:20" ht="15" hidden="1" customHeight="1" x14ac:dyDescent="0.2">
      <c r="C706" s="131"/>
      <c r="D706" s="10">
        <v>42</v>
      </c>
      <c r="E706" s="74"/>
      <c r="F706" s="10" t="s">
        <v>399</v>
      </c>
      <c r="G706" s="10">
        <v>473</v>
      </c>
      <c r="H706" s="10"/>
      <c r="I706" s="11" t="s">
        <v>14</v>
      </c>
      <c r="J706" s="10" t="s">
        <v>400</v>
      </c>
      <c r="K706" s="12">
        <f>'[7]Res_Ginástica Geral'!J931</f>
        <v>0</v>
      </c>
      <c r="L706" s="13">
        <f>'[7]Res_Atletismo Geral'!J931</f>
        <v>0</v>
      </c>
      <c r="M706" s="13">
        <f>'[7]Res_Natação Geral'!J931</f>
        <v>0</v>
      </c>
      <c r="N706" s="15"/>
      <c r="O706" s="14" t="s">
        <v>17</v>
      </c>
      <c r="P706" s="10"/>
      <c r="Q706" s="15"/>
      <c r="R706" s="16">
        <f t="shared" si="15"/>
        <v>4</v>
      </c>
      <c r="S706" s="16"/>
      <c r="T706" s="14" t="s">
        <v>17</v>
      </c>
    </row>
    <row r="707" spans="3:20" ht="15" hidden="1" customHeight="1" x14ac:dyDescent="0.2">
      <c r="C707" s="131"/>
      <c r="D707" s="10">
        <v>43</v>
      </c>
      <c r="E707" s="74"/>
      <c r="F707" s="10" t="s">
        <v>401</v>
      </c>
      <c r="G707" s="10">
        <v>174</v>
      </c>
      <c r="H707" s="10"/>
      <c r="I707" s="11" t="s">
        <v>14</v>
      </c>
      <c r="J707" s="10" t="s">
        <v>402</v>
      </c>
      <c r="K707" s="12">
        <f>'[7]Res_Ginástica Geral'!J701</f>
        <v>0</v>
      </c>
      <c r="L707" s="13">
        <f>'[7]Res_Atletismo Geral'!J701</f>
        <v>0</v>
      </c>
      <c r="M707" s="13">
        <f>'[7]Res_Natação Geral'!J701</f>
        <v>0</v>
      </c>
      <c r="N707" s="14" t="s">
        <v>16</v>
      </c>
      <c r="O707" s="14" t="s">
        <v>16</v>
      </c>
      <c r="P707" s="10"/>
      <c r="Q707" s="15"/>
      <c r="R707" s="16">
        <f t="shared" si="15"/>
        <v>5</v>
      </c>
      <c r="S707" s="16"/>
      <c r="T707" s="14" t="s">
        <v>16</v>
      </c>
    </row>
    <row r="708" spans="3:20" ht="15" hidden="1" customHeight="1" x14ac:dyDescent="0.2">
      <c r="C708" s="131"/>
      <c r="D708" s="10">
        <v>44</v>
      </c>
      <c r="E708" s="74"/>
      <c r="F708" s="10" t="s">
        <v>403</v>
      </c>
      <c r="G708" s="10">
        <v>518</v>
      </c>
      <c r="H708" s="10"/>
      <c r="I708" s="11" t="s">
        <v>14</v>
      </c>
      <c r="J708" s="10" t="s">
        <v>404</v>
      </c>
      <c r="K708" s="12">
        <f>'[7]Res_Ginástica Geral'!J530</f>
        <v>0</v>
      </c>
      <c r="L708" s="13">
        <f>'[7]Res_Atletismo Geral'!J530</f>
        <v>0</v>
      </c>
      <c r="M708" s="13">
        <f>'[7]Res_Natação Geral'!J530</f>
        <v>0</v>
      </c>
      <c r="N708" s="14" t="s">
        <v>16</v>
      </c>
      <c r="O708" s="12"/>
      <c r="P708" s="10"/>
      <c r="Q708" s="14" t="s">
        <v>16</v>
      </c>
      <c r="R708" s="16">
        <f t="shared" si="15"/>
        <v>5</v>
      </c>
      <c r="S708" s="16"/>
      <c r="T708" s="14" t="s">
        <v>17</v>
      </c>
    </row>
    <row r="709" spans="3:20" ht="15" hidden="1" customHeight="1" x14ac:dyDescent="0.2">
      <c r="C709" s="131"/>
      <c r="D709" s="10">
        <v>45</v>
      </c>
      <c r="E709" s="74"/>
      <c r="F709" s="10" t="s">
        <v>405</v>
      </c>
      <c r="G709" s="10">
        <v>412</v>
      </c>
      <c r="H709" s="10"/>
      <c r="I709" s="11" t="s">
        <v>14</v>
      </c>
      <c r="J709" s="10" t="s">
        <v>406</v>
      </c>
      <c r="K709" s="12">
        <f>'[7]Res_Ginástica Geral'!J703</f>
        <v>0</v>
      </c>
      <c r="L709" s="13">
        <f>'[7]Res_Atletismo Geral'!J703</f>
        <v>0</v>
      </c>
      <c r="M709" s="13">
        <f>'[7]Res_Natação Geral'!J703</f>
        <v>0</v>
      </c>
      <c r="N709" s="14" t="s">
        <v>16</v>
      </c>
      <c r="O709" s="14" t="s">
        <v>16</v>
      </c>
      <c r="P709" s="10"/>
      <c r="Q709" s="15"/>
      <c r="R709" s="16">
        <f t="shared" si="15"/>
        <v>5</v>
      </c>
      <c r="S709" s="16"/>
      <c r="T709" s="14" t="s">
        <v>16</v>
      </c>
    </row>
    <row r="710" spans="3:20" ht="15" hidden="1" customHeight="1" x14ac:dyDescent="0.2">
      <c r="C710" s="131"/>
      <c r="D710" s="10">
        <v>46</v>
      </c>
      <c r="E710" s="74"/>
      <c r="F710" s="10" t="s">
        <v>407</v>
      </c>
      <c r="G710" s="10">
        <v>308</v>
      </c>
      <c r="H710" s="10"/>
      <c r="I710" s="11" t="s">
        <v>14</v>
      </c>
      <c r="J710" s="10" t="s">
        <v>408</v>
      </c>
      <c r="K710" s="12">
        <f>'[7]Res_Ginástica Geral'!J704</f>
        <v>0</v>
      </c>
      <c r="L710" s="13">
        <f>'[7]Res_Atletismo Geral'!J704</f>
        <v>0</v>
      </c>
      <c r="M710" s="13">
        <f>'[7]Res_Natação Geral'!J704</f>
        <v>0</v>
      </c>
      <c r="N710" s="14" t="s">
        <v>16</v>
      </c>
      <c r="O710" s="14" t="s">
        <v>16</v>
      </c>
      <c r="P710" s="10"/>
      <c r="Q710" s="15"/>
      <c r="R710" s="16">
        <f t="shared" si="15"/>
        <v>5</v>
      </c>
      <c r="S710" s="16"/>
      <c r="T710" s="14" t="s">
        <v>16</v>
      </c>
    </row>
    <row r="711" spans="3:20" ht="15" hidden="1" customHeight="1" x14ac:dyDescent="0.2">
      <c r="C711" s="131"/>
      <c r="D711" s="10">
        <v>47</v>
      </c>
      <c r="E711" s="74"/>
      <c r="F711" s="10" t="s">
        <v>409</v>
      </c>
      <c r="G711" s="10">
        <v>617</v>
      </c>
      <c r="H711" s="10"/>
      <c r="I711" s="11" t="s">
        <v>14</v>
      </c>
      <c r="J711" s="10" t="s">
        <v>410</v>
      </c>
      <c r="K711" s="12">
        <f>'[7]Res_Ginástica Geral'!J601</f>
        <v>0</v>
      </c>
      <c r="L711" s="13">
        <f>'[7]Res_Atletismo Geral'!J601</f>
        <v>0</v>
      </c>
      <c r="M711" s="13">
        <f>'[7]Res_Natação Geral'!J601</f>
        <v>0</v>
      </c>
      <c r="N711" s="14" t="s">
        <v>16</v>
      </c>
      <c r="O711" s="12"/>
      <c r="P711" s="10"/>
      <c r="Q711" s="12"/>
      <c r="R711" s="16">
        <f t="shared" si="15"/>
        <v>4</v>
      </c>
      <c r="S711" s="16"/>
      <c r="T711" s="14" t="s">
        <v>17</v>
      </c>
    </row>
    <row r="712" spans="3:20" ht="15" hidden="1" customHeight="1" x14ac:dyDescent="0.2">
      <c r="C712" s="131"/>
      <c r="D712" s="10">
        <v>48</v>
      </c>
      <c r="E712" s="74"/>
      <c r="F712" s="10" t="s">
        <v>411</v>
      </c>
      <c r="G712" s="10">
        <v>106</v>
      </c>
      <c r="H712" s="10"/>
      <c r="I712" s="11" t="s">
        <v>14</v>
      </c>
      <c r="J712" s="10" t="s">
        <v>412</v>
      </c>
      <c r="K712" s="12">
        <f>'[7]Res_Ginástica Geral'!J706</f>
        <v>0</v>
      </c>
      <c r="L712" s="13">
        <f>'[7]Res_Atletismo Geral'!J706</f>
        <v>0</v>
      </c>
      <c r="M712" s="13">
        <f>'[7]Res_Natação Geral'!J706</f>
        <v>0</v>
      </c>
      <c r="N712" s="14" t="s">
        <v>16</v>
      </c>
      <c r="O712" s="14" t="s">
        <v>16</v>
      </c>
      <c r="P712" s="10"/>
      <c r="Q712" s="15"/>
      <c r="R712" s="16">
        <f t="shared" si="15"/>
        <v>5</v>
      </c>
      <c r="S712" s="16"/>
      <c r="T712" s="14" t="s">
        <v>16</v>
      </c>
    </row>
    <row r="713" spans="3:20" ht="15" hidden="1" customHeight="1" x14ac:dyDescent="0.2">
      <c r="C713" s="131"/>
      <c r="D713" s="10">
        <v>49</v>
      </c>
      <c r="E713" s="74"/>
      <c r="F713" s="10" t="s">
        <v>413</v>
      </c>
      <c r="G713" s="10">
        <v>228</v>
      </c>
      <c r="H713" s="10"/>
      <c r="I713" s="11" t="s">
        <v>14</v>
      </c>
      <c r="J713" s="10" t="s">
        <v>414</v>
      </c>
      <c r="K713" s="12">
        <f>'[7]Res_Ginástica Geral'!J707</f>
        <v>0</v>
      </c>
      <c r="L713" s="13">
        <f>'[7]Res_Atletismo Geral'!J707</f>
        <v>0</v>
      </c>
      <c r="M713" s="13">
        <f>'[7]Res_Natação Geral'!J707</f>
        <v>0</v>
      </c>
      <c r="N713" s="14" t="s">
        <v>16</v>
      </c>
      <c r="O713" s="14" t="s">
        <v>16</v>
      </c>
      <c r="P713" s="10"/>
      <c r="Q713" s="15"/>
      <c r="R713" s="16">
        <f t="shared" si="15"/>
        <v>5</v>
      </c>
      <c r="S713" s="16"/>
      <c r="T713" s="14" t="s">
        <v>16</v>
      </c>
    </row>
    <row r="714" spans="3:20" ht="15" hidden="1" customHeight="1" x14ac:dyDescent="0.2">
      <c r="C714" s="131"/>
      <c r="D714" s="10">
        <v>50</v>
      </c>
      <c r="E714" s="74"/>
      <c r="F714" s="17" t="s">
        <v>223</v>
      </c>
      <c r="G714" s="17">
        <v>161</v>
      </c>
      <c r="H714" s="10"/>
      <c r="I714" s="18" t="s">
        <v>34</v>
      </c>
      <c r="J714" s="17" t="s">
        <v>224</v>
      </c>
      <c r="K714" s="20">
        <f>'[7]Res_Ginástica Geral'!J708</f>
        <v>0</v>
      </c>
      <c r="L714" s="21"/>
      <c r="M714" s="21"/>
      <c r="N714" s="22"/>
      <c r="O714" s="22"/>
      <c r="P714" s="10"/>
      <c r="Q714" s="22"/>
      <c r="R714" s="20">
        <f t="shared" si="15"/>
        <v>1</v>
      </c>
      <c r="S714" s="20"/>
      <c r="T714" s="22"/>
    </row>
    <row r="715" spans="3:20" ht="15" hidden="1" customHeight="1" x14ac:dyDescent="0.2">
      <c r="C715" s="131"/>
      <c r="D715" s="10">
        <v>51</v>
      </c>
      <c r="E715" s="74"/>
      <c r="F715" s="10" t="s">
        <v>415</v>
      </c>
      <c r="G715" s="10">
        <v>430</v>
      </c>
      <c r="H715" s="10"/>
      <c r="I715" s="11" t="s">
        <v>14</v>
      </c>
      <c r="J715" s="10" t="s">
        <v>416</v>
      </c>
      <c r="K715" s="14"/>
      <c r="L715" s="14"/>
      <c r="M715" s="14"/>
      <c r="N715" s="14"/>
      <c r="O715" s="12"/>
      <c r="P715" s="10"/>
      <c r="Q715" s="12"/>
      <c r="R715" s="16">
        <f t="shared" si="15"/>
        <v>0</v>
      </c>
      <c r="S715" s="16"/>
      <c r="T715" s="23"/>
    </row>
    <row r="716" spans="3:20" ht="15" hidden="1" customHeight="1" x14ac:dyDescent="0.2">
      <c r="C716" s="131"/>
      <c r="D716" s="10">
        <v>52</v>
      </c>
      <c r="E716" s="74"/>
      <c r="F716" s="10" t="s">
        <v>417</v>
      </c>
      <c r="G716" s="10">
        <v>303</v>
      </c>
      <c r="H716" s="10"/>
      <c r="I716" s="11" t="s">
        <v>14</v>
      </c>
      <c r="J716" s="10" t="s">
        <v>418</v>
      </c>
      <c r="K716" s="12">
        <f>'[7]Res_Ginástica Geral'!J710</f>
        <v>0</v>
      </c>
      <c r="L716" s="13">
        <f>'[7]Res_Atletismo Geral'!J710</f>
        <v>0</v>
      </c>
      <c r="M716" s="13">
        <f>'[7]Res_Natação Geral'!J710</f>
        <v>0</v>
      </c>
      <c r="N716" s="14" t="s">
        <v>16</v>
      </c>
      <c r="O716" s="14" t="s">
        <v>16</v>
      </c>
      <c r="P716" s="10"/>
      <c r="Q716" s="15"/>
      <c r="R716" s="16">
        <f t="shared" si="15"/>
        <v>5</v>
      </c>
      <c r="S716" s="16"/>
      <c r="T716" s="14" t="s">
        <v>16</v>
      </c>
    </row>
    <row r="717" spans="3:20" ht="15" hidden="1" customHeight="1" x14ac:dyDescent="0.2">
      <c r="C717" s="131"/>
      <c r="D717" s="10">
        <v>53</v>
      </c>
      <c r="E717" s="74"/>
      <c r="F717" s="17" t="s">
        <v>419</v>
      </c>
      <c r="G717" s="17">
        <v>394</v>
      </c>
      <c r="H717" s="10"/>
      <c r="I717" s="18" t="s">
        <v>21</v>
      </c>
      <c r="J717" s="17" t="s">
        <v>420</v>
      </c>
      <c r="K717" s="20">
        <f>'[7]Res_Ginástica Geral'!J711</f>
        <v>0</v>
      </c>
      <c r="L717" s="21"/>
      <c r="M717" s="21"/>
      <c r="N717" s="22"/>
      <c r="O717" s="22"/>
      <c r="P717" s="10"/>
      <c r="Q717" s="22"/>
      <c r="R717" s="20">
        <f t="shared" si="15"/>
        <v>1</v>
      </c>
      <c r="S717" s="20"/>
      <c r="T717" s="22"/>
    </row>
    <row r="718" spans="3:20" ht="15" hidden="1" customHeight="1" x14ac:dyDescent="0.2">
      <c r="C718" s="131"/>
      <c r="D718" s="10">
        <v>54</v>
      </c>
      <c r="E718" s="74"/>
      <c r="F718" s="10" t="s">
        <v>421</v>
      </c>
      <c r="G718" s="10">
        <v>304</v>
      </c>
      <c r="H718" s="10"/>
      <c r="I718" s="11" t="s">
        <v>14</v>
      </c>
      <c r="J718" s="10" t="s">
        <v>422</v>
      </c>
      <c r="K718" s="14"/>
      <c r="L718" s="14"/>
      <c r="M718" s="14"/>
      <c r="N718" s="14"/>
      <c r="O718" s="15"/>
      <c r="P718" s="10"/>
      <c r="Q718" s="12"/>
      <c r="R718" s="16">
        <f t="shared" si="15"/>
        <v>0</v>
      </c>
      <c r="S718" s="16"/>
      <c r="T718" s="23"/>
    </row>
    <row r="719" spans="3:20" ht="15" hidden="1" customHeight="1" x14ac:dyDescent="0.2">
      <c r="C719" s="131"/>
      <c r="D719" s="10">
        <v>55</v>
      </c>
      <c r="E719" s="74"/>
      <c r="F719" s="10" t="s">
        <v>423</v>
      </c>
      <c r="G719" s="10">
        <v>242</v>
      </c>
      <c r="H719" s="10"/>
      <c r="I719" s="11" t="s">
        <v>14</v>
      </c>
      <c r="J719" s="10" t="s">
        <v>424</v>
      </c>
      <c r="K719" s="14"/>
      <c r="L719" s="14"/>
      <c r="M719" s="14"/>
      <c r="N719" s="14"/>
      <c r="O719" s="14"/>
      <c r="P719" s="10"/>
      <c r="Q719" s="15"/>
      <c r="R719" s="16">
        <f t="shared" si="15"/>
        <v>0</v>
      </c>
      <c r="S719" s="16"/>
      <c r="T719" s="14"/>
    </row>
    <row r="720" spans="3:20" ht="15" hidden="1" customHeight="1" x14ac:dyDescent="0.2">
      <c r="C720" s="131"/>
      <c r="D720" s="10">
        <v>56</v>
      </c>
      <c r="E720" s="74"/>
      <c r="F720" s="17" t="s">
        <v>243</v>
      </c>
      <c r="G720" s="17">
        <v>184</v>
      </c>
      <c r="H720" s="10"/>
      <c r="I720" s="18" t="s">
        <v>21</v>
      </c>
      <c r="J720" s="17" t="s">
        <v>244</v>
      </c>
      <c r="K720" s="20">
        <f>'[7]Res_Ginástica Geral'!J714</f>
        <v>0</v>
      </c>
      <c r="L720" s="21"/>
      <c r="M720" s="21"/>
      <c r="N720" s="22"/>
      <c r="O720" s="22"/>
      <c r="P720" s="10"/>
      <c r="Q720" s="22"/>
      <c r="R720" s="20">
        <f t="shared" si="15"/>
        <v>1</v>
      </c>
      <c r="S720" s="20"/>
      <c r="T720" s="22"/>
    </row>
    <row r="721" spans="3:20" ht="15" hidden="1" customHeight="1" x14ac:dyDescent="0.2">
      <c r="C721" s="131"/>
      <c r="D721" s="10">
        <v>57</v>
      </c>
      <c r="E721" s="74"/>
      <c r="F721" s="17" t="s">
        <v>425</v>
      </c>
      <c r="G721" s="17">
        <v>314</v>
      </c>
      <c r="H721" s="10"/>
      <c r="I721" s="18" t="s">
        <v>21</v>
      </c>
      <c r="J721" s="17" t="s">
        <v>426</v>
      </c>
      <c r="K721" s="20">
        <f>'[7]Res_Ginástica Geral'!J715</f>
        <v>0</v>
      </c>
      <c r="L721" s="21"/>
      <c r="M721" s="21"/>
      <c r="N721" s="22"/>
      <c r="O721" s="22"/>
      <c r="P721" s="10"/>
      <c r="Q721" s="22"/>
      <c r="R721" s="20">
        <f t="shared" si="15"/>
        <v>1</v>
      </c>
      <c r="S721" s="20"/>
      <c r="T721" s="22"/>
    </row>
    <row r="722" spans="3:20" ht="15" hidden="1" customHeight="1" x14ac:dyDescent="0.2">
      <c r="C722" s="131"/>
      <c r="D722" s="10">
        <v>58</v>
      </c>
      <c r="E722" s="74"/>
      <c r="F722" s="17" t="s">
        <v>321</v>
      </c>
      <c r="G722" s="17">
        <v>55</v>
      </c>
      <c r="H722" s="10"/>
      <c r="I722" s="18" t="s">
        <v>34</v>
      </c>
      <c r="J722" s="17" t="s">
        <v>322</v>
      </c>
      <c r="K722" s="20">
        <f>'[7]Res_Ginástica Geral'!J716</f>
        <v>0</v>
      </c>
      <c r="L722" s="21"/>
      <c r="M722" s="21"/>
      <c r="N722" s="22"/>
      <c r="O722" s="22"/>
      <c r="P722" s="10"/>
      <c r="Q722" s="22"/>
      <c r="R722" s="20">
        <f t="shared" si="15"/>
        <v>1</v>
      </c>
      <c r="S722" s="20"/>
      <c r="T722" s="22"/>
    </row>
    <row r="723" spans="3:20" ht="15" hidden="1" customHeight="1" x14ac:dyDescent="0.2">
      <c r="C723" s="131"/>
      <c r="D723" s="10"/>
      <c r="E723" s="74"/>
      <c r="F723" s="28"/>
      <c r="G723" s="28"/>
      <c r="H723" s="10"/>
      <c r="I723" s="36"/>
      <c r="J723" s="28"/>
      <c r="K723" s="30" t="s">
        <v>8</v>
      </c>
      <c r="L723" s="30" t="s">
        <v>87</v>
      </c>
      <c r="M723" s="30" t="s">
        <v>88</v>
      </c>
      <c r="N723" s="30" t="s">
        <v>89</v>
      </c>
      <c r="O723" s="31" t="s">
        <v>90</v>
      </c>
      <c r="P723" s="10"/>
      <c r="Q723" s="30" t="s">
        <v>92</v>
      </c>
      <c r="R723" s="30" t="s">
        <v>10</v>
      </c>
      <c r="S723" s="30"/>
      <c r="T723" s="30" t="s">
        <v>93</v>
      </c>
    </row>
    <row r="724" spans="3:20" ht="15" hidden="1" customHeight="1" x14ac:dyDescent="0.2">
      <c r="C724" s="131"/>
      <c r="D724" s="10">
        <v>1</v>
      </c>
      <c r="E724" s="74"/>
      <c r="F724" s="17" t="s">
        <v>383</v>
      </c>
      <c r="G724" s="17">
        <v>24</v>
      </c>
      <c r="H724" s="10"/>
      <c r="I724" s="18" t="s">
        <v>34</v>
      </c>
      <c r="J724" s="17" t="s">
        <v>384</v>
      </c>
      <c r="K724" s="20">
        <f>'[7]Res_Ginástica Geral'!J718</f>
        <v>0</v>
      </c>
      <c r="L724" s="21"/>
      <c r="M724" s="21"/>
      <c r="N724" s="22"/>
      <c r="O724" s="22"/>
      <c r="P724" s="10"/>
      <c r="Q724" s="22"/>
      <c r="R724" s="20">
        <f t="shared" ref="R724:R781" si="16">COUNTA(K724:Q724)</f>
        <v>1</v>
      </c>
      <c r="S724" s="20"/>
      <c r="T724" s="22"/>
    </row>
    <row r="725" spans="3:20" ht="15" hidden="1" customHeight="1" x14ac:dyDescent="0.2">
      <c r="C725" s="131"/>
      <c r="D725" s="10">
        <v>2</v>
      </c>
      <c r="E725" s="74"/>
      <c r="F725" s="17" t="s">
        <v>223</v>
      </c>
      <c r="G725" s="17">
        <v>170</v>
      </c>
      <c r="H725" s="10"/>
      <c r="I725" s="18" t="s">
        <v>34</v>
      </c>
      <c r="J725" s="17" t="s">
        <v>224</v>
      </c>
      <c r="K725" s="20">
        <f>'[7]Res_Ginástica Geral'!J719</f>
        <v>0</v>
      </c>
      <c r="L725" s="21"/>
      <c r="M725" s="21"/>
      <c r="N725" s="22"/>
      <c r="O725" s="22"/>
      <c r="P725" s="10"/>
      <c r="Q725" s="22"/>
      <c r="R725" s="20">
        <f t="shared" si="16"/>
        <v>1</v>
      </c>
      <c r="S725" s="20"/>
      <c r="T725" s="22"/>
    </row>
    <row r="726" spans="3:20" ht="15" hidden="1" customHeight="1" x14ac:dyDescent="0.2">
      <c r="C726" s="131"/>
      <c r="D726" s="10">
        <v>3</v>
      </c>
      <c r="E726" s="74"/>
      <c r="F726" s="10" t="s">
        <v>428</v>
      </c>
      <c r="G726" s="10">
        <v>599</v>
      </c>
      <c r="H726" s="10"/>
      <c r="I726" s="11" t="s">
        <v>14</v>
      </c>
      <c r="J726" s="10" t="s">
        <v>429</v>
      </c>
      <c r="K726" s="14"/>
      <c r="L726" s="14"/>
      <c r="M726" s="14"/>
      <c r="N726" s="14"/>
      <c r="O726" s="15"/>
      <c r="P726" s="10"/>
      <c r="Q726" s="14"/>
      <c r="R726" s="16">
        <f t="shared" si="16"/>
        <v>0</v>
      </c>
      <c r="S726" s="16"/>
      <c r="T726" s="23"/>
    </row>
    <row r="727" spans="3:20" ht="15" hidden="1" customHeight="1" x14ac:dyDescent="0.2">
      <c r="C727" s="131"/>
      <c r="D727" s="10">
        <v>4</v>
      </c>
      <c r="E727" s="74"/>
      <c r="F727" s="10" t="s">
        <v>430</v>
      </c>
      <c r="G727" s="10">
        <v>554</v>
      </c>
      <c r="H727" s="10"/>
      <c r="I727" s="38" t="s">
        <v>197</v>
      </c>
      <c r="J727" s="10" t="s">
        <v>431</v>
      </c>
      <c r="K727" s="12">
        <f>'[7]Res_Ginástica Geral'!J721</f>
        <v>0</v>
      </c>
      <c r="L727" s="13">
        <f>'[7]Res_Atletismo Geral'!J721</f>
        <v>0</v>
      </c>
      <c r="M727" s="13">
        <f>'[7]Res_Natação Geral'!J721</f>
        <v>0</v>
      </c>
      <c r="N727" s="14" t="s">
        <v>16</v>
      </c>
      <c r="O727" s="14" t="s">
        <v>16</v>
      </c>
      <c r="P727" s="10"/>
      <c r="Q727" s="15"/>
      <c r="R727" s="16">
        <f t="shared" si="16"/>
        <v>5</v>
      </c>
      <c r="S727" s="16"/>
      <c r="T727" s="14" t="s">
        <v>16</v>
      </c>
    </row>
    <row r="728" spans="3:20" ht="15" hidden="1" customHeight="1" x14ac:dyDescent="0.2">
      <c r="C728" s="131"/>
      <c r="D728" s="10">
        <v>5</v>
      </c>
      <c r="E728" s="74"/>
      <c r="F728" s="10" t="s">
        <v>432</v>
      </c>
      <c r="G728" s="10">
        <v>276</v>
      </c>
      <c r="H728" s="10"/>
      <c r="I728" s="11" t="s">
        <v>14</v>
      </c>
      <c r="J728" s="10" t="s">
        <v>433</v>
      </c>
      <c r="K728" s="12">
        <f>'[7]Res_Ginástica Geral'!J722</f>
        <v>0</v>
      </c>
      <c r="L728" s="13">
        <f>'[7]Res_Atletismo Geral'!J722</f>
        <v>0</v>
      </c>
      <c r="M728" s="13">
        <f>'[7]Res_Natação Geral'!J722</f>
        <v>0</v>
      </c>
      <c r="N728" s="14" t="s">
        <v>16</v>
      </c>
      <c r="O728" s="14" t="s">
        <v>16</v>
      </c>
      <c r="P728" s="10"/>
      <c r="Q728" s="15"/>
      <c r="R728" s="16">
        <f t="shared" si="16"/>
        <v>5</v>
      </c>
      <c r="S728" s="16"/>
      <c r="T728" s="14" t="s">
        <v>16</v>
      </c>
    </row>
    <row r="729" spans="3:20" ht="15" hidden="1" customHeight="1" x14ac:dyDescent="0.2">
      <c r="C729" s="131"/>
      <c r="D729" s="10">
        <v>6</v>
      </c>
      <c r="E729" s="74"/>
      <c r="F729" s="10" t="s">
        <v>434</v>
      </c>
      <c r="G729" s="10">
        <v>232</v>
      </c>
      <c r="H729" s="10"/>
      <c r="I729" s="11" t="s">
        <v>14</v>
      </c>
      <c r="J729" s="10" t="s">
        <v>435</v>
      </c>
      <c r="K729" s="12">
        <f>'[7]Res_Ginástica Geral'!J723</f>
        <v>0</v>
      </c>
      <c r="L729" s="13">
        <f>'[7]Res_Atletismo Geral'!J723</f>
        <v>0</v>
      </c>
      <c r="M729" s="13">
        <f>'[7]Res_Natação Geral'!J723</f>
        <v>0</v>
      </c>
      <c r="N729" s="14" t="s">
        <v>16</v>
      </c>
      <c r="O729" s="14" t="s">
        <v>16</v>
      </c>
      <c r="P729" s="10"/>
      <c r="Q729" s="15"/>
      <c r="R729" s="16">
        <f t="shared" si="16"/>
        <v>5</v>
      </c>
      <c r="S729" s="16"/>
      <c r="T729" s="14" t="s">
        <v>16</v>
      </c>
    </row>
    <row r="730" spans="3:20" ht="15" hidden="1" customHeight="1" x14ac:dyDescent="0.2">
      <c r="C730" s="131"/>
      <c r="D730" s="10">
        <v>7</v>
      </c>
      <c r="E730" s="74"/>
      <c r="F730" s="10" t="s">
        <v>436</v>
      </c>
      <c r="G730" s="10">
        <v>507</v>
      </c>
      <c r="H730" s="10"/>
      <c r="I730" s="11" t="s">
        <v>14</v>
      </c>
      <c r="J730" s="10" t="s">
        <v>437</v>
      </c>
      <c r="K730" s="12">
        <f>'[7]Res_Ginástica Geral'!J724</f>
        <v>0</v>
      </c>
      <c r="L730" s="13">
        <f>'[7]Res_Atletismo Geral'!J724</f>
        <v>0</v>
      </c>
      <c r="M730" s="13">
        <f>'[7]Res_Natação Geral'!J724</f>
        <v>0</v>
      </c>
      <c r="N730" s="14" t="s">
        <v>16</v>
      </c>
      <c r="O730" s="14" t="s">
        <v>16</v>
      </c>
      <c r="P730" s="10"/>
      <c r="Q730" s="15"/>
      <c r="R730" s="16">
        <f t="shared" si="16"/>
        <v>5</v>
      </c>
      <c r="S730" s="16"/>
      <c r="T730" s="14" t="s">
        <v>16</v>
      </c>
    </row>
    <row r="731" spans="3:20" ht="15" hidden="1" customHeight="1" x14ac:dyDescent="0.2">
      <c r="C731" s="131"/>
      <c r="D731" s="10">
        <v>8</v>
      </c>
      <c r="E731" s="74"/>
      <c r="F731" s="10" t="s">
        <v>438</v>
      </c>
      <c r="G731" s="10">
        <v>439</v>
      </c>
      <c r="H731" s="10"/>
      <c r="I731" s="11" t="s">
        <v>14</v>
      </c>
      <c r="J731" s="10" t="s">
        <v>439</v>
      </c>
      <c r="K731" s="14"/>
      <c r="L731" s="13">
        <f>'[7]Res_Atletismo Geral'!J604</f>
        <v>0</v>
      </c>
      <c r="M731" s="13">
        <f>'[7]Res_Natação Geral'!J604</f>
        <v>0</v>
      </c>
      <c r="N731" s="14" t="s">
        <v>16</v>
      </c>
      <c r="O731" s="12"/>
      <c r="P731" s="10"/>
      <c r="Q731" s="12"/>
      <c r="R731" s="16">
        <f t="shared" si="16"/>
        <v>3</v>
      </c>
      <c r="S731" s="16"/>
      <c r="T731" s="14" t="s">
        <v>17</v>
      </c>
    </row>
    <row r="732" spans="3:20" ht="15" hidden="1" customHeight="1" x14ac:dyDescent="0.2">
      <c r="C732" s="131"/>
      <c r="D732" s="10">
        <v>9</v>
      </c>
      <c r="E732" s="74"/>
      <c r="F732" s="10" t="s">
        <v>440</v>
      </c>
      <c r="G732" s="10">
        <v>565</v>
      </c>
      <c r="H732" s="10"/>
      <c r="I732" s="11" t="s">
        <v>14</v>
      </c>
      <c r="J732" s="10" t="s">
        <v>441</v>
      </c>
      <c r="K732" s="12">
        <f>'[7]Res_Ginástica Geral'!J726</f>
        <v>0</v>
      </c>
      <c r="L732" s="13">
        <f>'[7]Res_Atletismo Geral'!J726</f>
        <v>0</v>
      </c>
      <c r="M732" s="13">
        <f>'[7]Res_Natação Geral'!J726</f>
        <v>0</v>
      </c>
      <c r="N732" s="14" t="s">
        <v>16</v>
      </c>
      <c r="O732" s="14" t="s">
        <v>16</v>
      </c>
      <c r="P732" s="10"/>
      <c r="Q732" s="15"/>
      <c r="R732" s="16">
        <f t="shared" si="16"/>
        <v>5</v>
      </c>
      <c r="S732" s="16"/>
      <c r="T732" s="14" t="s">
        <v>16</v>
      </c>
    </row>
    <row r="733" spans="3:20" ht="15" hidden="1" customHeight="1" x14ac:dyDescent="0.2">
      <c r="C733" s="131"/>
      <c r="D733" s="10">
        <v>10</v>
      </c>
      <c r="E733" s="74"/>
      <c r="F733" s="17" t="s">
        <v>442</v>
      </c>
      <c r="G733" s="17">
        <v>597</v>
      </c>
      <c r="H733" s="10"/>
      <c r="I733" s="18" t="s">
        <v>34</v>
      </c>
      <c r="J733" s="17" t="s">
        <v>443</v>
      </c>
      <c r="K733" s="20">
        <f>'[7]Res_Ginástica Geral'!J727</f>
        <v>0</v>
      </c>
      <c r="L733" s="21"/>
      <c r="M733" s="21"/>
      <c r="N733" s="22"/>
      <c r="O733" s="22"/>
      <c r="P733" s="10"/>
      <c r="Q733" s="22"/>
      <c r="R733" s="20">
        <f t="shared" si="16"/>
        <v>1</v>
      </c>
      <c r="S733" s="20"/>
      <c r="T733" s="22"/>
    </row>
    <row r="734" spans="3:20" ht="15" hidden="1" customHeight="1" x14ac:dyDescent="0.2">
      <c r="C734" s="131"/>
      <c r="D734" s="10">
        <v>11</v>
      </c>
      <c r="E734" s="74"/>
      <c r="F734" s="10" t="s">
        <v>442</v>
      </c>
      <c r="G734" s="42">
        <v>606</v>
      </c>
      <c r="H734" s="10"/>
      <c r="I734" s="11" t="s">
        <v>14</v>
      </c>
      <c r="J734" s="10" t="s">
        <v>443</v>
      </c>
      <c r="K734" s="12">
        <f>'[7]Res_Ginástica Geral'!J728</f>
        <v>0</v>
      </c>
      <c r="L734" s="13">
        <f>'[7]Res_Atletismo Geral'!J728</f>
        <v>0</v>
      </c>
      <c r="M734" s="13">
        <f>'[7]Res_Natação Geral'!J728</f>
        <v>0</v>
      </c>
      <c r="N734" s="14" t="s">
        <v>16</v>
      </c>
      <c r="O734" s="14" t="s">
        <v>16</v>
      </c>
      <c r="P734" s="10"/>
      <c r="Q734" s="15"/>
      <c r="R734" s="16">
        <f t="shared" si="16"/>
        <v>5</v>
      </c>
      <c r="S734" s="16"/>
      <c r="T734" s="14" t="s">
        <v>16</v>
      </c>
    </row>
    <row r="735" spans="3:20" ht="15" hidden="1" customHeight="1" x14ac:dyDescent="0.2">
      <c r="C735" s="131"/>
      <c r="D735" s="10">
        <v>12</v>
      </c>
      <c r="E735" s="74"/>
      <c r="F735" s="17" t="s">
        <v>442</v>
      </c>
      <c r="G735" s="17">
        <v>350</v>
      </c>
      <c r="H735" s="10"/>
      <c r="I735" s="18" t="s">
        <v>34</v>
      </c>
      <c r="J735" s="17" t="s">
        <v>443</v>
      </c>
      <c r="K735" s="20">
        <f>'[7]Res_Ginástica Geral'!J729</f>
        <v>0</v>
      </c>
      <c r="L735" s="21"/>
      <c r="M735" s="21"/>
      <c r="N735" s="22"/>
      <c r="O735" s="22"/>
      <c r="P735" s="10"/>
      <c r="Q735" s="22"/>
      <c r="R735" s="20">
        <f t="shared" si="16"/>
        <v>1</v>
      </c>
      <c r="S735" s="20"/>
      <c r="T735" s="22"/>
    </row>
    <row r="736" spans="3:20" ht="15" hidden="1" customHeight="1" x14ac:dyDescent="0.2">
      <c r="C736" s="131"/>
      <c r="D736" s="10">
        <v>13</v>
      </c>
      <c r="E736" s="74"/>
      <c r="F736" s="10" t="s">
        <v>444</v>
      </c>
      <c r="G736" s="10">
        <v>199</v>
      </c>
      <c r="H736" s="10"/>
      <c r="I736" s="11" t="s">
        <v>14</v>
      </c>
      <c r="J736" s="10" t="s">
        <v>445</v>
      </c>
      <c r="K736" s="12">
        <f>'[7]Res_Ginástica Geral'!J730</f>
        <v>0</v>
      </c>
      <c r="L736" s="13">
        <f>'[7]Res_Atletismo Geral'!J730</f>
        <v>0</v>
      </c>
      <c r="M736" s="13">
        <f>'[7]Res_Natação Geral'!J730</f>
        <v>0</v>
      </c>
      <c r="N736" s="14" t="s">
        <v>16</v>
      </c>
      <c r="O736" s="14" t="s">
        <v>16</v>
      </c>
      <c r="P736" s="10"/>
      <c r="Q736" s="15"/>
      <c r="R736" s="16">
        <f t="shared" si="16"/>
        <v>5</v>
      </c>
      <c r="S736" s="16"/>
      <c r="T736" s="14" t="s">
        <v>16</v>
      </c>
    </row>
    <row r="737" spans="3:20" ht="15" hidden="1" customHeight="1" x14ac:dyDescent="0.2">
      <c r="C737" s="131"/>
      <c r="D737" s="10">
        <v>14</v>
      </c>
      <c r="E737" s="74"/>
      <c r="F737" s="10" t="s">
        <v>446</v>
      </c>
      <c r="G737" s="10">
        <v>207</v>
      </c>
      <c r="H737" s="10"/>
      <c r="I737" s="11" t="s">
        <v>14</v>
      </c>
      <c r="J737" s="10" t="s">
        <v>447</v>
      </c>
      <c r="K737" s="12">
        <f>'[7]Res_Ginástica Geral'!J731</f>
        <v>0</v>
      </c>
      <c r="L737" s="13">
        <f>'[7]Res_Atletismo Geral'!J731</f>
        <v>0</v>
      </c>
      <c r="M737" s="13">
        <f>'[7]Res_Natação Geral'!J731</f>
        <v>0</v>
      </c>
      <c r="N737" s="14" t="s">
        <v>16</v>
      </c>
      <c r="O737" s="14" t="s">
        <v>16</v>
      </c>
      <c r="P737" s="10"/>
      <c r="Q737" s="15"/>
      <c r="R737" s="16">
        <f t="shared" si="16"/>
        <v>5</v>
      </c>
      <c r="S737" s="16"/>
      <c r="T737" s="14" t="s">
        <v>16</v>
      </c>
    </row>
    <row r="738" spans="3:20" ht="15" hidden="1" customHeight="1" x14ac:dyDescent="0.2">
      <c r="C738" s="131"/>
      <c r="D738" s="10">
        <v>15</v>
      </c>
      <c r="E738" s="74"/>
      <c r="F738" s="10" t="s">
        <v>448</v>
      </c>
      <c r="G738" s="10">
        <v>529</v>
      </c>
      <c r="H738" s="10"/>
      <c r="I738" s="11" t="s">
        <v>14</v>
      </c>
      <c r="J738" s="10" t="s">
        <v>449</v>
      </c>
      <c r="K738" s="14"/>
      <c r="L738" s="14"/>
      <c r="M738" s="14"/>
      <c r="N738" s="14"/>
      <c r="O738" s="12"/>
      <c r="P738" s="10"/>
      <c r="Q738" s="14"/>
      <c r="R738" s="16">
        <f t="shared" si="16"/>
        <v>0</v>
      </c>
      <c r="S738" s="16"/>
      <c r="T738" s="23"/>
    </row>
    <row r="739" spans="3:20" ht="15" hidden="1" customHeight="1" x14ac:dyDescent="0.2">
      <c r="C739" s="131"/>
      <c r="D739" s="10">
        <v>16</v>
      </c>
      <c r="E739" s="74"/>
      <c r="F739" s="10" t="s">
        <v>450</v>
      </c>
      <c r="G739" s="10">
        <v>53</v>
      </c>
      <c r="H739" s="10"/>
      <c r="I739" s="11" t="s">
        <v>14</v>
      </c>
      <c r="J739" s="10" t="s">
        <v>451</v>
      </c>
      <c r="K739" s="14"/>
      <c r="L739" s="14"/>
      <c r="M739" s="14"/>
      <c r="N739" s="14" t="s">
        <v>16</v>
      </c>
      <c r="O739" s="14" t="s">
        <v>16</v>
      </c>
      <c r="P739" s="10"/>
      <c r="Q739" s="15"/>
      <c r="R739" s="16">
        <f t="shared" si="16"/>
        <v>2</v>
      </c>
      <c r="S739" s="16"/>
      <c r="T739" s="14" t="s">
        <v>16</v>
      </c>
    </row>
    <row r="740" spans="3:20" ht="15" hidden="1" customHeight="1" x14ac:dyDescent="0.2">
      <c r="C740" s="131"/>
      <c r="D740" s="10">
        <v>17</v>
      </c>
      <c r="E740" s="74"/>
      <c r="F740" s="10" t="s">
        <v>452</v>
      </c>
      <c r="G740" s="10">
        <v>477</v>
      </c>
      <c r="H740" s="10"/>
      <c r="I740" s="11" t="s">
        <v>14</v>
      </c>
      <c r="J740" s="10" t="s">
        <v>453</v>
      </c>
      <c r="K740" s="14"/>
      <c r="L740" s="14"/>
      <c r="M740" s="14"/>
      <c r="N740" s="14" t="s">
        <v>16</v>
      </c>
      <c r="O740" s="14" t="s">
        <v>16</v>
      </c>
      <c r="P740" s="10"/>
      <c r="Q740" s="15"/>
      <c r="R740" s="16">
        <f t="shared" si="16"/>
        <v>2</v>
      </c>
      <c r="S740" s="16"/>
      <c r="T740" s="14" t="s">
        <v>16</v>
      </c>
    </row>
    <row r="741" spans="3:20" ht="15" hidden="1" customHeight="1" x14ac:dyDescent="0.2">
      <c r="C741" s="131"/>
      <c r="D741" s="10">
        <v>18</v>
      </c>
      <c r="E741" s="74"/>
      <c r="F741" s="10" t="s">
        <v>454</v>
      </c>
      <c r="G741" s="10">
        <v>525</v>
      </c>
      <c r="H741" s="10"/>
      <c r="I741" s="11" t="s">
        <v>14</v>
      </c>
      <c r="J741" s="10" t="s">
        <v>455</v>
      </c>
      <c r="K741" s="14"/>
      <c r="L741" s="14"/>
      <c r="M741" s="14"/>
      <c r="N741" s="14" t="s">
        <v>16</v>
      </c>
      <c r="O741" s="14" t="s">
        <v>16</v>
      </c>
      <c r="P741" s="10"/>
      <c r="Q741" s="15"/>
      <c r="R741" s="16">
        <f t="shared" si="16"/>
        <v>2</v>
      </c>
      <c r="S741" s="16"/>
      <c r="T741" s="14" t="s">
        <v>16</v>
      </c>
    </row>
    <row r="742" spans="3:20" ht="15" hidden="1" customHeight="1" x14ac:dyDescent="0.2">
      <c r="C742" s="131"/>
      <c r="D742" s="10">
        <v>19</v>
      </c>
      <c r="E742" s="74"/>
      <c r="F742" s="10" t="s">
        <v>456</v>
      </c>
      <c r="G742" s="10">
        <v>472</v>
      </c>
      <c r="H742" s="10"/>
      <c r="I742" s="11" t="s">
        <v>14</v>
      </c>
      <c r="J742" s="10" t="s">
        <v>457</v>
      </c>
      <c r="K742" s="14"/>
      <c r="L742" s="14"/>
      <c r="M742" s="14"/>
      <c r="N742" s="14" t="s">
        <v>16</v>
      </c>
      <c r="O742" s="14" t="s">
        <v>16</v>
      </c>
      <c r="P742" s="10"/>
      <c r="Q742" s="15"/>
      <c r="R742" s="16">
        <f t="shared" si="16"/>
        <v>2</v>
      </c>
      <c r="S742" s="16"/>
      <c r="T742" s="14" t="s">
        <v>16</v>
      </c>
    </row>
    <row r="743" spans="3:20" ht="15" hidden="1" customHeight="1" x14ac:dyDescent="0.2">
      <c r="C743" s="131"/>
      <c r="D743" s="10">
        <v>20</v>
      </c>
      <c r="E743" s="74"/>
      <c r="F743" s="10" t="s">
        <v>458</v>
      </c>
      <c r="G743" s="10">
        <v>619</v>
      </c>
      <c r="H743" s="10"/>
      <c r="I743" s="11" t="s">
        <v>14</v>
      </c>
      <c r="J743" s="10" t="s">
        <v>459</v>
      </c>
      <c r="K743" s="12">
        <f>'[7]Res_Ginástica Geral'!J878</f>
        <v>0</v>
      </c>
      <c r="L743" s="13">
        <f>'[7]Res_Atletismo Geral'!J878</f>
        <v>0</v>
      </c>
      <c r="M743" s="13">
        <f>'[7]Res_Natação Geral'!J878</f>
        <v>0</v>
      </c>
      <c r="N743" s="15"/>
      <c r="O743" s="14" t="s">
        <v>16</v>
      </c>
      <c r="P743" s="10"/>
      <c r="Q743" s="14" t="s">
        <v>16</v>
      </c>
      <c r="R743" s="16">
        <f t="shared" si="16"/>
        <v>5</v>
      </c>
      <c r="S743" s="16"/>
      <c r="T743" s="14" t="s">
        <v>17</v>
      </c>
    </row>
    <row r="744" spans="3:20" ht="15" hidden="1" customHeight="1" x14ac:dyDescent="0.2">
      <c r="C744" s="131"/>
      <c r="D744" s="10">
        <v>21</v>
      </c>
      <c r="E744" s="74"/>
      <c r="F744" s="10" t="s">
        <v>460</v>
      </c>
      <c r="G744" s="10">
        <v>188</v>
      </c>
      <c r="H744" s="10"/>
      <c r="I744" s="11" t="s">
        <v>14</v>
      </c>
      <c r="J744" s="10" t="s">
        <v>461</v>
      </c>
      <c r="K744" s="12">
        <f>'[7]Res_Ginástica Geral'!J738</f>
        <v>0</v>
      </c>
      <c r="L744" s="13">
        <f>'[7]Res_Atletismo Geral'!J738</f>
        <v>0</v>
      </c>
      <c r="M744" s="13">
        <f>'[7]Res_Natação Geral'!J738</f>
        <v>0</v>
      </c>
      <c r="N744" s="14" t="s">
        <v>16</v>
      </c>
      <c r="O744" s="14" t="s">
        <v>16</v>
      </c>
      <c r="P744" s="10"/>
      <c r="Q744" s="15"/>
      <c r="R744" s="16">
        <f t="shared" si="16"/>
        <v>5</v>
      </c>
      <c r="S744" s="16"/>
      <c r="T744" s="14" t="s">
        <v>17</v>
      </c>
    </row>
    <row r="745" spans="3:20" ht="15" hidden="1" customHeight="1" x14ac:dyDescent="0.2">
      <c r="C745" s="131"/>
      <c r="D745" s="10">
        <v>22</v>
      </c>
      <c r="E745" s="74"/>
      <c r="F745" s="10" t="s">
        <v>462</v>
      </c>
      <c r="G745" s="10">
        <v>611</v>
      </c>
      <c r="H745" s="10"/>
      <c r="I745" s="11" t="s">
        <v>14</v>
      </c>
      <c r="J745" s="10" t="s">
        <v>463</v>
      </c>
      <c r="K745" s="12">
        <f>'[7]Res_Ginástica Geral'!J739</f>
        <v>0</v>
      </c>
      <c r="L745" s="13">
        <f>'[7]Res_Atletismo Geral'!J739</f>
        <v>0</v>
      </c>
      <c r="M745" s="13">
        <f>'[7]Res_Natação Geral'!J739</f>
        <v>0</v>
      </c>
      <c r="N745" s="14" t="s">
        <v>16</v>
      </c>
      <c r="O745" s="14" t="s">
        <v>16</v>
      </c>
      <c r="P745" s="10"/>
      <c r="Q745" s="15"/>
      <c r="R745" s="16">
        <f t="shared" si="16"/>
        <v>5</v>
      </c>
      <c r="S745" s="16"/>
      <c r="T745" s="14" t="s">
        <v>16</v>
      </c>
    </row>
    <row r="746" spans="3:20" ht="15" hidden="1" customHeight="1" x14ac:dyDescent="0.2">
      <c r="C746" s="131"/>
      <c r="D746" s="10">
        <v>23</v>
      </c>
      <c r="E746" s="74"/>
      <c r="F746" s="10" t="s">
        <v>464</v>
      </c>
      <c r="G746" s="10">
        <v>613</v>
      </c>
      <c r="H746" s="10"/>
      <c r="I746" s="11" t="s">
        <v>14</v>
      </c>
      <c r="J746" s="10" t="s">
        <v>465</v>
      </c>
      <c r="K746" s="12">
        <f>'[7]Res_Ginástica Geral'!J935</f>
        <v>0</v>
      </c>
      <c r="L746" s="13">
        <f>'[7]Res_Atletismo Geral'!J935</f>
        <v>0</v>
      </c>
      <c r="M746" s="13">
        <f>'[7]Res_Natação Geral'!J935</f>
        <v>0</v>
      </c>
      <c r="N746" s="15"/>
      <c r="O746" s="14" t="s">
        <v>17</v>
      </c>
      <c r="P746" s="10"/>
      <c r="Q746" s="15"/>
      <c r="R746" s="16">
        <f t="shared" si="16"/>
        <v>4</v>
      </c>
      <c r="S746" s="16"/>
      <c r="T746" s="14" t="s">
        <v>17</v>
      </c>
    </row>
    <row r="747" spans="3:20" ht="15" hidden="1" customHeight="1" x14ac:dyDescent="0.2">
      <c r="C747" s="131"/>
      <c r="D747" s="10">
        <v>24</v>
      </c>
      <c r="E747" s="74"/>
      <c r="F747" s="10" t="s">
        <v>466</v>
      </c>
      <c r="G747" s="10">
        <v>496</v>
      </c>
      <c r="H747" s="10"/>
      <c r="I747" s="11" t="s">
        <v>14</v>
      </c>
      <c r="J747" s="10" t="s">
        <v>467</v>
      </c>
      <c r="K747" s="12">
        <f>'[7]Res_Ginástica Geral'!J741</f>
        <v>0</v>
      </c>
      <c r="L747" s="13">
        <f>'[7]Res_Atletismo Geral'!J741</f>
        <v>0</v>
      </c>
      <c r="M747" s="13">
        <f>'[7]Res_Natação Geral'!J741</f>
        <v>0</v>
      </c>
      <c r="N747" s="14" t="s">
        <v>16</v>
      </c>
      <c r="O747" s="14" t="s">
        <v>16</v>
      </c>
      <c r="P747" s="10"/>
      <c r="Q747" s="15"/>
      <c r="R747" s="16">
        <f t="shared" si="16"/>
        <v>5</v>
      </c>
      <c r="S747" s="16"/>
      <c r="T747" s="14" t="s">
        <v>16</v>
      </c>
    </row>
    <row r="748" spans="3:20" ht="15" hidden="1" customHeight="1" x14ac:dyDescent="0.2">
      <c r="C748" s="131"/>
      <c r="D748" s="10">
        <v>25</v>
      </c>
      <c r="E748" s="74"/>
      <c r="F748" s="10" t="s">
        <v>468</v>
      </c>
      <c r="G748" s="10">
        <v>116</v>
      </c>
      <c r="H748" s="10"/>
      <c r="I748" s="11" t="s">
        <v>14</v>
      </c>
      <c r="J748" s="10" t="s">
        <v>469</v>
      </c>
      <c r="K748" s="12">
        <f>'[7]Res_Ginástica Geral'!J742</f>
        <v>0</v>
      </c>
      <c r="L748" s="13">
        <f>'[7]Res_Atletismo Geral'!J742</f>
        <v>0</v>
      </c>
      <c r="M748" s="13">
        <f>'[7]Res_Natação Geral'!J742</f>
        <v>0</v>
      </c>
      <c r="N748" s="14" t="s">
        <v>16</v>
      </c>
      <c r="O748" s="14" t="s">
        <v>16</v>
      </c>
      <c r="P748" s="10"/>
      <c r="Q748" s="15"/>
      <c r="R748" s="16">
        <f t="shared" si="16"/>
        <v>5</v>
      </c>
      <c r="S748" s="16"/>
      <c r="T748" s="14" t="s">
        <v>16</v>
      </c>
    </row>
    <row r="749" spans="3:20" ht="15" hidden="1" customHeight="1" x14ac:dyDescent="0.2">
      <c r="C749" s="131"/>
      <c r="D749" s="10">
        <v>26</v>
      </c>
      <c r="E749" s="74"/>
      <c r="F749" s="10" t="s">
        <v>470</v>
      </c>
      <c r="G749" s="10">
        <v>107</v>
      </c>
      <c r="H749" s="10"/>
      <c r="I749" s="38" t="s">
        <v>197</v>
      </c>
      <c r="J749" s="10" t="s">
        <v>471</v>
      </c>
      <c r="K749" s="14"/>
      <c r="L749" s="14"/>
      <c r="M749" s="14"/>
      <c r="N749" s="14"/>
      <c r="O749" s="15"/>
      <c r="P749" s="10"/>
      <c r="Q749" s="12"/>
      <c r="R749" s="16">
        <f t="shared" si="16"/>
        <v>0</v>
      </c>
      <c r="S749" s="16"/>
      <c r="T749" s="23"/>
    </row>
    <row r="750" spans="3:20" ht="15" hidden="1" customHeight="1" x14ac:dyDescent="0.2">
      <c r="C750" s="131"/>
      <c r="D750" s="10">
        <v>27</v>
      </c>
      <c r="E750" s="74"/>
      <c r="F750" s="10" t="s">
        <v>472</v>
      </c>
      <c r="G750" s="10">
        <v>512</v>
      </c>
      <c r="H750" s="10"/>
      <c r="I750" s="11" t="s">
        <v>14</v>
      </c>
      <c r="J750" s="10" t="s">
        <v>473</v>
      </c>
      <c r="K750" s="12">
        <f>'[7]Res_Ginástica Geral'!J744</f>
        <v>0</v>
      </c>
      <c r="L750" s="13">
        <f>'[7]Res_Atletismo Geral'!J744</f>
        <v>0</v>
      </c>
      <c r="M750" s="13">
        <f>'[7]Res_Natação Geral'!J744</f>
        <v>0</v>
      </c>
      <c r="N750" s="14" t="s">
        <v>16</v>
      </c>
      <c r="O750" s="14" t="s">
        <v>16</v>
      </c>
      <c r="P750" s="10"/>
      <c r="Q750" s="15"/>
      <c r="R750" s="16">
        <f t="shared" si="16"/>
        <v>5</v>
      </c>
      <c r="S750" s="16"/>
      <c r="T750" s="14" t="s">
        <v>16</v>
      </c>
    </row>
    <row r="751" spans="3:20" ht="15" hidden="1" customHeight="1" x14ac:dyDescent="0.2">
      <c r="C751" s="131"/>
      <c r="D751" s="10">
        <v>28</v>
      </c>
      <c r="E751" s="74"/>
      <c r="F751" s="10" t="s">
        <v>474</v>
      </c>
      <c r="G751" s="10">
        <v>568</v>
      </c>
      <c r="H751" s="10"/>
      <c r="I751" s="11" t="s">
        <v>14</v>
      </c>
      <c r="J751" s="10" t="s">
        <v>475</v>
      </c>
      <c r="K751" s="12">
        <f>'[7]Res_Ginástica Geral'!J745</f>
        <v>0</v>
      </c>
      <c r="L751" s="13">
        <f>'[7]Res_Atletismo Geral'!J745</f>
        <v>0</v>
      </c>
      <c r="M751" s="13">
        <f>'[7]Res_Natação Geral'!J745</f>
        <v>0</v>
      </c>
      <c r="N751" s="14" t="s">
        <v>16</v>
      </c>
      <c r="O751" s="14" t="s">
        <v>16</v>
      </c>
      <c r="P751" s="10"/>
      <c r="Q751" s="15"/>
      <c r="R751" s="16">
        <f t="shared" si="16"/>
        <v>5</v>
      </c>
      <c r="S751" s="16"/>
      <c r="T751" s="14" t="s">
        <v>16</v>
      </c>
    </row>
    <row r="752" spans="3:20" ht="15" hidden="1" customHeight="1" x14ac:dyDescent="0.2">
      <c r="C752" s="131"/>
      <c r="D752" s="10">
        <v>29</v>
      </c>
      <c r="E752" s="74"/>
      <c r="F752" s="10" t="s">
        <v>476</v>
      </c>
      <c r="G752" s="10">
        <v>175</v>
      </c>
      <c r="H752" s="10"/>
      <c r="I752" s="11" t="s">
        <v>14</v>
      </c>
      <c r="J752" s="10" t="s">
        <v>477</v>
      </c>
      <c r="K752" s="12">
        <f>'[7]Res_Ginástica Geral'!J746</f>
        <v>0</v>
      </c>
      <c r="L752" s="13">
        <f>'[7]Res_Atletismo Geral'!J746</f>
        <v>0</v>
      </c>
      <c r="M752" s="13">
        <f>'[7]Res_Natação Geral'!J746</f>
        <v>0</v>
      </c>
      <c r="N752" s="14" t="s">
        <v>16</v>
      </c>
      <c r="O752" s="14" t="s">
        <v>16</v>
      </c>
      <c r="P752" s="10"/>
      <c r="Q752" s="15"/>
      <c r="R752" s="16">
        <f t="shared" si="16"/>
        <v>5</v>
      </c>
      <c r="S752" s="16"/>
      <c r="T752" s="14" t="s">
        <v>16</v>
      </c>
    </row>
    <row r="753" spans="3:20" ht="15" hidden="1" customHeight="1" x14ac:dyDescent="0.2">
      <c r="C753" s="131"/>
      <c r="D753" s="10">
        <v>30</v>
      </c>
      <c r="E753" s="74"/>
      <c r="F753" s="10" t="s">
        <v>478</v>
      </c>
      <c r="G753" s="10">
        <v>271</v>
      </c>
      <c r="H753" s="10"/>
      <c r="I753" s="11" t="s">
        <v>14</v>
      </c>
      <c r="J753" s="10" t="s">
        <v>479</v>
      </c>
      <c r="K753" s="12">
        <f>'[7]Res_Ginástica Geral'!J747</f>
        <v>0</v>
      </c>
      <c r="L753" s="13">
        <f>'[7]Res_Atletismo Geral'!J747</f>
        <v>0</v>
      </c>
      <c r="M753" s="13">
        <f>'[7]Res_Natação Geral'!J747</f>
        <v>0</v>
      </c>
      <c r="N753" s="14" t="s">
        <v>16</v>
      </c>
      <c r="O753" s="14" t="s">
        <v>16</v>
      </c>
      <c r="P753" s="10"/>
      <c r="Q753" s="15"/>
      <c r="R753" s="16">
        <f t="shared" si="16"/>
        <v>5</v>
      </c>
      <c r="S753" s="16"/>
      <c r="T753" s="14" t="s">
        <v>16</v>
      </c>
    </row>
    <row r="754" spans="3:20" ht="15" hidden="1" customHeight="1" x14ac:dyDescent="0.2">
      <c r="C754" s="131"/>
      <c r="D754" s="10">
        <v>31</v>
      </c>
      <c r="E754" s="74"/>
      <c r="F754" s="10" t="s">
        <v>480</v>
      </c>
      <c r="G754" s="10">
        <v>406</v>
      </c>
      <c r="H754" s="10"/>
      <c r="I754" s="38" t="s">
        <v>197</v>
      </c>
      <c r="J754" s="10" t="s">
        <v>481</v>
      </c>
      <c r="K754" s="12">
        <f>'[7]Res_Ginástica Geral'!J879</f>
        <v>0</v>
      </c>
      <c r="L754" s="13">
        <f>'[7]Res_Atletismo Geral'!J879</f>
        <v>0</v>
      </c>
      <c r="M754" s="13">
        <f>'[7]Res_Natação Geral'!J879</f>
        <v>0</v>
      </c>
      <c r="N754" s="15"/>
      <c r="O754" s="14" t="s">
        <v>16</v>
      </c>
      <c r="P754" s="10"/>
      <c r="Q754" s="14" t="s">
        <v>16</v>
      </c>
      <c r="R754" s="16">
        <f t="shared" si="16"/>
        <v>5</v>
      </c>
      <c r="S754" s="16"/>
      <c r="T754" s="14" t="s">
        <v>17</v>
      </c>
    </row>
    <row r="755" spans="3:20" ht="15" hidden="1" customHeight="1" x14ac:dyDescent="0.2">
      <c r="C755" s="131"/>
      <c r="D755" s="10">
        <v>32</v>
      </c>
      <c r="E755" s="74"/>
      <c r="F755" s="10" t="s">
        <v>482</v>
      </c>
      <c r="G755" s="10">
        <v>5</v>
      </c>
      <c r="H755" s="10"/>
      <c r="I755" s="11" t="s">
        <v>14</v>
      </c>
      <c r="J755" s="10" t="s">
        <v>483</v>
      </c>
      <c r="K755" s="12">
        <f>'[7]Res_Ginástica Geral'!J749</f>
        <v>0</v>
      </c>
      <c r="L755" s="13">
        <f>'[7]Res_Atletismo Geral'!J749</f>
        <v>0</v>
      </c>
      <c r="M755" s="13">
        <f>'[7]Res_Natação Geral'!J749</f>
        <v>0</v>
      </c>
      <c r="N755" s="14" t="s">
        <v>16</v>
      </c>
      <c r="O755" s="14" t="s">
        <v>16</v>
      </c>
      <c r="P755" s="10"/>
      <c r="Q755" s="15"/>
      <c r="R755" s="16">
        <f t="shared" si="16"/>
        <v>5</v>
      </c>
      <c r="S755" s="16"/>
      <c r="T755" s="14" t="s">
        <v>16</v>
      </c>
    </row>
    <row r="756" spans="3:20" ht="15" hidden="1" customHeight="1" x14ac:dyDescent="0.2">
      <c r="C756" s="131"/>
      <c r="D756" s="10">
        <v>33</v>
      </c>
      <c r="E756" s="74"/>
      <c r="F756" s="10" t="s">
        <v>484</v>
      </c>
      <c r="G756" s="10">
        <v>562</v>
      </c>
      <c r="H756" s="10"/>
      <c r="I756" s="11" t="s">
        <v>14</v>
      </c>
      <c r="J756" s="10" t="s">
        <v>485</v>
      </c>
      <c r="K756" s="12">
        <f>'[7]Res_Ginástica Geral'!J750</f>
        <v>0</v>
      </c>
      <c r="L756" s="13">
        <f>'[7]Res_Atletismo Geral'!J750</f>
        <v>0</v>
      </c>
      <c r="M756" s="13">
        <f>'[7]Res_Natação Geral'!J750</f>
        <v>0</v>
      </c>
      <c r="N756" s="14" t="s">
        <v>16</v>
      </c>
      <c r="O756" s="14" t="s">
        <v>16</v>
      </c>
      <c r="P756" s="10"/>
      <c r="Q756" s="15"/>
      <c r="R756" s="16">
        <f t="shared" si="16"/>
        <v>5</v>
      </c>
      <c r="S756" s="16"/>
      <c r="T756" s="14" t="s">
        <v>16</v>
      </c>
    </row>
    <row r="757" spans="3:20" ht="15" hidden="1" customHeight="1" x14ac:dyDescent="0.2">
      <c r="C757" s="131"/>
      <c r="D757" s="10">
        <v>34</v>
      </c>
      <c r="E757" s="74"/>
      <c r="F757" s="10" t="s">
        <v>486</v>
      </c>
      <c r="G757" s="10">
        <v>424</v>
      </c>
      <c r="H757" s="10"/>
      <c r="I757" s="11" t="s">
        <v>14</v>
      </c>
      <c r="J757" s="10" t="s">
        <v>487</v>
      </c>
      <c r="K757" s="12">
        <f>'[7]Res_Ginástica Geral'!J751</f>
        <v>0</v>
      </c>
      <c r="L757" s="13">
        <f>'[7]Res_Atletismo Geral'!J751</f>
        <v>0</v>
      </c>
      <c r="M757" s="13">
        <f>'[7]Res_Natação Geral'!J751</f>
        <v>0</v>
      </c>
      <c r="N757" s="14" t="s">
        <v>17</v>
      </c>
      <c r="O757" s="14" t="s">
        <v>16</v>
      </c>
      <c r="P757" s="10"/>
      <c r="Q757" s="15"/>
      <c r="R757" s="16">
        <f t="shared" si="16"/>
        <v>5</v>
      </c>
      <c r="S757" s="16"/>
      <c r="T757" s="14" t="s">
        <v>17</v>
      </c>
    </row>
    <row r="758" spans="3:20" ht="15" hidden="1" customHeight="1" x14ac:dyDescent="0.2">
      <c r="C758" s="131"/>
      <c r="D758" s="10">
        <v>35</v>
      </c>
      <c r="E758" s="74"/>
      <c r="F758" s="10" t="s">
        <v>488</v>
      </c>
      <c r="G758" s="10">
        <v>42</v>
      </c>
      <c r="H758" s="10"/>
      <c r="I758" s="11" t="s">
        <v>14</v>
      </c>
      <c r="J758" s="10" t="s">
        <v>489</v>
      </c>
      <c r="K758" s="12">
        <f>'[7]Res_Ginástica Geral'!J752</f>
        <v>0</v>
      </c>
      <c r="L758" s="13">
        <f>'[7]Res_Atletismo Geral'!J752</f>
        <v>0</v>
      </c>
      <c r="M758" s="13">
        <f>'[7]Res_Natação Geral'!J752</f>
        <v>0</v>
      </c>
      <c r="N758" s="14" t="s">
        <v>16</v>
      </c>
      <c r="O758" s="14" t="s">
        <v>16</v>
      </c>
      <c r="P758" s="10"/>
      <c r="Q758" s="15"/>
      <c r="R758" s="16">
        <f t="shared" si="16"/>
        <v>5</v>
      </c>
      <c r="S758" s="16"/>
      <c r="T758" s="14" t="s">
        <v>16</v>
      </c>
    </row>
    <row r="759" spans="3:20" ht="15" hidden="1" customHeight="1" x14ac:dyDescent="0.2">
      <c r="C759" s="131"/>
      <c r="D759" s="10">
        <v>36</v>
      </c>
      <c r="E759" s="74"/>
      <c r="F759" s="10" t="s">
        <v>490</v>
      </c>
      <c r="G759" s="10">
        <v>385</v>
      </c>
      <c r="H759" s="10"/>
      <c r="I759" s="11" t="s">
        <v>14</v>
      </c>
      <c r="J759" s="10" t="s">
        <v>491</v>
      </c>
      <c r="K759" s="12">
        <f>'[7]Res_Ginástica Geral'!J610</f>
        <v>0</v>
      </c>
      <c r="L759" s="13">
        <f>'[7]Res_Atletismo Geral'!J610</f>
        <v>0</v>
      </c>
      <c r="M759" s="13">
        <f>'[7]Res_Natação Geral'!J610</f>
        <v>0</v>
      </c>
      <c r="N759" s="14" t="s">
        <v>16</v>
      </c>
      <c r="O759" s="12"/>
      <c r="P759" s="10"/>
      <c r="Q759" s="12"/>
      <c r="R759" s="16">
        <f t="shared" si="16"/>
        <v>4</v>
      </c>
      <c r="S759" s="16"/>
      <c r="T759" s="14" t="s">
        <v>17</v>
      </c>
    </row>
    <row r="760" spans="3:20" ht="15" hidden="1" customHeight="1" x14ac:dyDescent="0.2">
      <c r="C760" s="131"/>
      <c r="D760" s="10">
        <v>37</v>
      </c>
      <c r="E760" s="74"/>
      <c r="F760" s="10" t="s">
        <v>492</v>
      </c>
      <c r="G760" s="10">
        <v>539</v>
      </c>
      <c r="H760" s="10"/>
      <c r="I760" s="11" t="s">
        <v>14</v>
      </c>
      <c r="J760" s="10" t="s">
        <v>493</v>
      </c>
      <c r="K760" s="14"/>
      <c r="L760" s="14"/>
      <c r="M760" s="14"/>
      <c r="N760" s="15"/>
      <c r="O760" s="14"/>
      <c r="P760" s="10"/>
      <c r="Q760" s="14"/>
      <c r="R760" s="16">
        <f t="shared" si="16"/>
        <v>0</v>
      </c>
      <c r="S760" s="16"/>
      <c r="T760" s="14"/>
    </row>
    <row r="761" spans="3:20" ht="15" hidden="1" customHeight="1" x14ac:dyDescent="0.2">
      <c r="C761" s="131"/>
      <c r="D761" s="10">
        <v>38</v>
      </c>
      <c r="E761" s="74"/>
      <c r="F761" s="10" t="s">
        <v>494</v>
      </c>
      <c r="G761" s="10">
        <v>356</v>
      </c>
      <c r="H761" s="10"/>
      <c r="I761" s="11" t="s">
        <v>14</v>
      </c>
      <c r="J761" s="10" t="s">
        <v>495</v>
      </c>
      <c r="K761" s="12">
        <f>'[7]Res_Ginástica Geral'!J755</f>
        <v>0</v>
      </c>
      <c r="L761" s="13">
        <f>'[7]Res_Atletismo Geral'!J755</f>
        <v>0</v>
      </c>
      <c r="M761" s="13">
        <f>'[7]Res_Natação Geral'!J755</f>
        <v>0</v>
      </c>
      <c r="N761" s="14" t="s">
        <v>16</v>
      </c>
      <c r="O761" s="14" t="s">
        <v>16</v>
      </c>
      <c r="P761" s="10"/>
      <c r="Q761" s="15"/>
      <c r="R761" s="16">
        <f t="shared" si="16"/>
        <v>5</v>
      </c>
      <c r="S761" s="16"/>
      <c r="T761" s="14" t="s">
        <v>16</v>
      </c>
    </row>
    <row r="762" spans="3:20" ht="15" hidden="1" customHeight="1" x14ac:dyDescent="0.2">
      <c r="C762" s="131"/>
      <c r="D762" s="10">
        <v>39</v>
      </c>
      <c r="E762" s="74"/>
      <c r="F762" s="10" t="s">
        <v>496</v>
      </c>
      <c r="G762" s="10">
        <v>33</v>
      </c>
      <c r="H762" s="10"/>
      <c r="I762" s="11" t="s">
        <v>14</v>
      </c>
      <c r="J762" s="10" t="s">
        <v>497</v>
      </c>
      <c r="K762" s="12">
        <f>'[7]Res_Ginástica Geral'!J936</f>
        <v>0</v>
      </c>
      <c r="L762" s="13">
        <f>'[7]Res_Atletismo Geral'!J936</f>
        <v>0</v>
      </c>
      <c r="M762" s="13">
        <f>'[7]Res_Natação Geral'!J936</f>
        <v>0</v>
      </c>
      <c r="N762" s="15"/>
      <c r="O762" s="14" t="s">
        <v>17</v>
      </c>
      <c r="P762" s="10"/>
      <c r="Q762" s="15"/>
      <c r="R762" s="16">
        <f t="shared" si="16"/>
        <v>4</v>
      </c>
      <c r="S762" s="16"/>
      <c r="T762" s="14" t="s">
        <v>17</v>
      </c>
    </row>
    <row r="763" spans="3:20" ht="15" hidden="1" customHeight="1" x14ac:dyDescent="0.2">
      <c r="C763" s="131"/>
      <c r="D763" s="10">
        <v>40</v>
      </c>
      <c r="E763" s="74"/>
      <c r="F763" s="10" t="s">
        <v>498</v>
      </c>
      <c r="G763" s="10">
        <v>64</v>
      </c>
      <c r="H763" s="10"/>
      <c r="I763" s="11" t="s">
        <v>14</v>
      </c>
      <c r="J763" s="10" t="s">
        <v>499</v>
      </c>
      <c r="K763" s="12">
        <f>'[7]Res_Ginástica Geral'!J757</f>
        <v>0</v>
      </c>
      <c r="L763" s="13">
        <f>'[7]Res_Atletismo Geral'!J757</f>
        <v>0</v>
      </c>
      <c r="M763" s="13">
        <f>'[7]Res_Natação Geral'!J757</f>
        <v>0</v>
      </c>
      <c r="N763" s="14" t="s">
        <v>16</v>
      </c>
      <c r="O763" s="14" t="s">
        <v>16</v>
      </c>
      <c r="P763" s="10"/>
      <c r="Q763" s="15"/>
      <c r="R763" s="16">
        <f t="shared" si="16"/>
        <v>5</v>
      </c>
      <c r="S763" s="16"/>
      <c r="T763" s="14" t="s">
        <v>16</v>
      </c>
    </row>
    <row r="764" spans="3:20" ht="15" hidden="1" customHeight="1" x14ac:dyDescent="0.2">
      <c r="C764" s="131"/>
      <c r="D764" s="10">
        <v>41</v>
      </c>
      <c r="E764" s="74"/>
      <c r="F764" s="10" t="s">
        <v>500</v>
      </c>
      <c r="G764" s="10">
        <v>192</v>
      </c>
      <c r="H764" s="10"/>
      <c r="I764" s="11" t="s">
        <v>14</v>
      </c>
      <c r="J764" s="10" t="s">
        <v>501</v>
      </c>
      <c r="K764" s="14"/>
      <c r="L764" s="14"/>
      <c r="M764" s="14"/>
      <c r="N764" s="14"/>
      <c r="O764" s="14"/>
      <c r="P764" s="10"/>
      <c r="Q764" s="15"/>
      <c r="R764" s="16">
        <f t="shared" si="16"/>
        <v>0</v>
      </c>
      <c r="S764" s="16"/>
      <c r="T764" s="14"/>
    </row>
    <row r="765" spans="3:20" ht="15" hidden="1" customHeight="1" x14ac:dyDescent="0.2">
      <c r="C765" s="131"/>
      <c r="D765" s="10">
        <v>42</v>
      </c>
      <c r="E765" s="74"/>
      <c r="F765" s="10" t="s">
        <v>502</v>
      </c>
      <c r="G765" s="10">
        <v>301</v>
      </c>
      <c r="H765" s="10"/>
      <c r="I765" s="11" t="s">
        <v>14</v>
      </c>
      <c r="J765" s="10" t="s">
        <v>503</v>
      </c>
      <c r="K765" s="12">
        <f>'[7]Res_Ginástica Geral'!J759</f>
        <v>0</v>
      </c>
      <c r="L765" s="13">
        <f>'[7]Res_Atletismo Geral'!J759</f>
        <v>0</v>
      </c>
      <c r="M765" s="13">
        <f>'[7]Res_Natação Geral'!J759</f>
        <v>0</v>
      </c>
      <c r="N765" s="14" t="s">
        <v>16</v>
      </c>
      <c r="O765" s="14" t="s">
        <v>16</v>
      </c>
      <c r="P765" s="10"/>
      <c r="Q765" s="15"/>
      <c r="R765" s="16">
        <f t="shared" si="16"/>
        <v>5</v>
      </c>
      <c r="S765" s="16"/>
      <c r="T765" s="14" t="s">
        <v>16</v>
      </c>
    </row>
    <row r="766" spans="3:20" ht="15" hidden="1" customHeight="1" x14ac:dyDescent="0.2">
      <c r="C766" s="131"/>
      <c r="D766" s="10">
        <v>43</v>
      </c>
      <c r="E766" s="74"/>
      <c r="F766" s="10" t="s">
        <v>504</v>
      </c>
      <c r="G766" s="10">
        <v>628</v>
      </c>
      <c r="H766" s="10"/>
      <c r="I766" s="11" t="s">
        <v>14</v>
      </c>
      <c r="J766" s="10" t="s">
        <v>505</v>
      </c>
      <c r="K766" s="12">
        <f>'[7]Res_Ginástica Geral'!J712</f>
        <v>0</v>
      </c>
      <c r="L766" s="13">
        <f>'[7]Res_Atletismo Geral'!J712</f>
        <v>0</v>
      </c>
      <c r="M766" s="13">
        <f>'[7]Res_Natação Geral'!J712</f>
        <v>0</v>
      </c>
      <c r="N766" s="14" t="s">
        <v>16</v>
      </c>
      <c r="O766" s="14"/>
      <c r="P766" s="10"/>
      <c r="Q766" s="15"/>
      <c r="R766" s="16">
        <f t="shared" si="16"/>
        <v>4</v>
      </c>
      <c r="S766" s="16"/>
      <c r="T766" s="14" t="s">
        <v>17</v>
      </c>
    </row>
    <row r="767" spans="3:20" ht="15" hidden="1" customHeight="1" x14ac:dyDescent="0.2">
      <c r="C767" s="131"/>
      <c r="D767" s="10">
        <v>44</v>
      </c>
      <c r="E767" s="74"/>
      <c r="F767" s="10" t="s">
        <v>506</v>
      </c>
      <c r="G767" s="10">
        <v>324</v>
      </c>
      <c r="H767" s="10"/>
      <c r="I767" s="11" t="s">
        <v>14</v>
      </c>
      <c r="J767" s="10" t="s">
        <v>507</v>
      </c>
      <c r="K767" s="12">
        <f>'[7]Res_Ginástica Geral'!J761</f>
        <v>0</v>
      </c>
      <c r="L767" s="13">
        <f>'[7]Res_Atletismo Geral'!J761</f>
        <v>0</v>
      </c>
      <c r="M767" s="13">
        <f>'[7]Res_Natação Geral'!J761</f>
        <v>0</v>
      </c>
      <c r="N767" s="14" t="s">
        <v>16</v>
      </c>
      <c r="O767" s="14" t="s">
        <v>16</v>
      </c>
      <c r="P767" s="10"/>
      <c r="Q767" s="15"/>
      <c r="R767" s="16">
        <f t="shared" si="16"/>
        <v>5</v>
      </c>
      <c r="S767" s="16"/>
      <c r="T767" s="14" t="s">
        <v>16</v>
      </c>
    </row>
    <row r="768" spans="3:20" ht="15" hidden="1" customHeight="1" x14ac:dyDescent="0.2">
      <c r="C768" s="131"/>
      <c r="D768" s="10">
        <v>45</v>
      </c>
      <c r="E768" s="74"/>
      <c r="F768" s="10" t="s">
        <v>508</v>
      </c>
      <c r="G768" s="10">
        <v>14</v>
      </c>
      <c r="H768" s="10"/>
      <c r="I768" s="11" t="s">
        <v>14</v>
      </c>
      <c r="J768" s="10" t="s">
        <v>509</v>
      </c>
      <c r="K768" s="12">
        <f>'[7]Res_Ginástica Geral'!J541</f>
        <v>0</v>
      </c>
      <c r="L768" s="13">
        <f>'[7]Res_Atletismo Geral'!J541</f>
        <v>0</v>
      </c>
      <c r="M768" s="13">
        <f>'[7]Res_Natação Geral'!J541</f>
        <v>0</v>
      </c>
      <c r="N768" s="14" t="s">
        <v>16</v>
      </c>
      <c r="O768" s="12"/>
      <c r="P768" s="10"/>
      <c r="Q768" s="14" t="s">
        <v>16</v>
      </c>
      <c r="R768" s="16">
        <f t="shared" si="16"/>
        <v>5</v>
      </c>
      <c r="S768" s="16"/>
      <c r="T768" s="14" t="s">
        <v>17</v>
      </c>
    </row>
    <row r="769" spans="3:20" ht="15" hidden="1" customHeight="1" x14ac:dyDescent="0.2">
      <c r="C769" s="131"/>
      <c r="D769" s="10">
        <v>46</v>
      </c>
      <c r="E769" s="74"/>
      <c r="F769" s="10" t="s">
        <v>510</v>
      </c>
      <c r="G769" s="10">
        <v>180</v>
      </c>
      <c r="H769" s="10"/>
      <c r="I769" s="11" t="s">
        <v>14</v>
      </c>
      <c r="J769" s="10" t="s">
        <v>511</v>
      </c>
      <c r="K769" s="12">
        <f>'[7]Res_Ginástica Geral'!J763</f>
        <v>0</v>
      </c>
      <c r="L769" s="13">
        <f>'[7]Res_Atletismo Geral'!J763</f>
        <v>0</v>
      </c>
      <c r="M769" s="13">
        <f>'[7]Res_Natação Geral'!J763</f>
        <v>0</v>
      </c>
      <c r="N769" s="14" t="s">
        <v>16</v>
      </c>
      <c r="O769" s="14" t="s">
        <v>16</v>
      </c>
      <c r="P769" s="10"/>
      <c r="Q769" s="15"/>
      <c r="R769" s="16">
        <f t="shared" si="16"/>
        <v>5</v>
      </c>
      <c r="S769" s="16"/>
      <c r="T769" s="14" t="s">
        <v>16</v>
      </c>
    </row>
    <row r="770" spans="3:20" ht="15" hidden="1" customHeight="1" x14ac:dyDescent="0.2">
      <c r="C770" s="131"/>
      <c r="D770" s="10">
        <v>47</v>
      </c>
      <c r="E770" s="74"/>
      <c r="F770" s="10" t="s">
        <v>512</v>
      </c>
      <c r="G770" s="10">
        <v>185</v>
      </c>
      <c r="H770" s="10"/>
      <c r="I770" s="11" t="s">
        <v>14</v>
      </c>
      <c r="J770" s="10" t="s">
        <v>513</v>
      </c>
      <c r="K770" s="14"/>
      <c r="L770" s="13">
        <f>'[7]Res_Atletismo Geral'!J938</f>
        <v>0</v>
      </c>
      <c r="M770" s="14"/>
      <c r="N770" s="15"/>
      <c r="O770" s="14"/>
      <c r="P770" s="10"/>
      <c r="Q770" s="15"/>
      <c r="R770" s="16">
        <f t="shared" si="16"/>
        <v>1</v>
      </c>
      <c r="S770" s="16"/>
      <c r="T770" s="14" t="s">
        <v>17</v>
      </c>
    </row>
    <row r="771" spans="3:20" ht="15" hidden="1" customHeight="1" x14ac:dyDescent="0.2">
      <c r="C771" s="131"/>
      <c r="D771" s="10">
        <v>48</v>
      </c>
      <c r="E771" s="74"/>
      <c r="F771" s="10" t="s">
        <v>514</v>
      </c>
      <c r="G771" s="10">
        <v>445</v>
      </c>
      <c r="H771" s="10"/>
      <c r="I771" s="11" t="s">
        <v>14</v>
      </c>
      <c r="J771" s="10" t="s">
        <v>515</v>
      </c>
      <c r="K771" s="12">
        <f>'[7]Res_Ginástica Geral'!J765</f>
        <v>0</v>
      </c>
      <c r="L771" s="13">
        <f>'[7]Res_Atletismo Geral'!J765</f>
        <v>0</v>
      </c>
      <c r="M771" s="13">
        <f>'[7]Res_Natação Geral'!J765</f>
        <v>0</v>
      </c>
      <c r="N771" s="14" t="s">
        <v>16</v>
      </c>
      <c r="O771" s="14" t="s">
        <v>16</v>
      </c>
      <c r="P771" s="10"/>
      <c r="Q771" s="15"/>
      <c r="R771" s="16">
        <f t="shared" si="16"/>
        <v>5</v>
      </c>
      <c r="S771" s="16"/>
      <c r="T771" s="14" t="s">
        <v>16</v>
      </c>
    </row>
    <row r="772" spans="3:20" ht="15" hidden="1" customHeight="1" x14ac:dyDescent="0.2">
      <c r="C772" s="131"/>
      <c r="D772" s="10">
        <v>49</v>
      </c>
      <c r="E772" s="74"/>
      <c r="F772" s="10" t="s">
        <v>516</v>
      </c>
      <c r="G772" s="10">
        <v>322</v>
      </c>
      <c r="H772" s="10"/>
      <c r="I772" s="11" t="s">
        <v>14</v>
      </c>
      <c r="J772" s="10" t="s">
        <v>517</v>
      </c>
      <c r="K772" s="12">
        <f>'[7]Res_Ginástica Geral'!J766</f>
        <v>0</v>
      </c>
      <c r="L772" s="13">
        <f>'[7]Res_Atletismo Geral'!J766</f>
        <v>0</v>
      </c>
      <c r="M772" s="13">
        <f>'[7]Res_Natação Geral'!J766</f>
        <v>0</v>
      </c>
      <c r="N772" s="14" t="s">
        <v>16</v>
      </c>
      <c r="O772" s="14" t="s">
        <v>16</v>
      </c>
      <c r="P772" s="10"/>
      <c r="Q772" s="15"/>
      <c r="R772" s="16">
        <f t="shared" si="16"/>
        <v>5</v>
      </c>
      <c r="S772" s="16"/>
      <c r="T772" s="14" t="s">
        <v>16</v>
      </c>
    </row>
    <row r="773" spans="3:20" ht="15" hidden="1" customHeight="1" x14ac:dyDescent="0.2">
      <c r="C773" s="131"/>
      <c r="D773" s="10">
        <v>50</v>
      </c>
      <c r="E773" s="74"/>
      <c r="F773" s="10" t="s">
        <v>518</v>
      </c>
      <c r="G773" s="10">
        <v>585</v>
      </c>
      <c r="H773" s="10"/>
      <c r="I773" s="11" t="s">
        <v>14</v>
      </c>
      <c r="J773" s="10" t="s">
        <v>519</v>
      </c>
      <c r="K773" s="12">
        <f>'[7]Res_Ginástica Geral'!J767</f>
        <v>0</v>
      </c>
      <c r="L773" s="13">
        <f>'[7]Res_Atletismo Geral'!J767</f>
        <v>0</v>
      </c>
      <c r="M773" s="13">
        <f>'[7]Res_Natação Geral'!J767</f>
        <v>0</v>
      </c>
      <c r="N773" s="14" t="s">
        <v>16</v>
      </c>
      <c r="O773" s="14" t="s">
        <v>16</v>
      </c>
      <c r="P773" s="10"/>
      <c r="Q773" s="15"/>
      <c r="R773" s="16">
        <f t="shared" si="16"/>
        <v>5</v>
      </c>
      <c r="S773" s="16"/>
      <c r="T773" s="14" t="s">
        <v>16</v>
      </c>
    </row>
    <row r="774" spans="3:20" ht="15" hidden="1" customHeight="1" x14ac:dyDescent="0.2">
      <c r="C774" s="131"/>
      <c r="D774" s="10">
        <v>51</v>
      </c>
      <c r="E774" s="74"/>
      <c r="F774" s="10" t="s">
        <v>520</v>
      </c>
      <c r="G774" s="10">
        <v>241</v>
      </c>
      <c r="H774" s="10"/>
      <c r="I774" s="11" t="s">
        <v>14</v>
      </c>
      <c r="J774" s="10" t="s">
        <v>521</v>
      </c>
      <c r="K774" s="12">
        <f>'[7]Res_Ginástica Geral'!J941</f>
        <v>0</v>
      </c>
      <c r="L774" s="13">
        <f>'[7]Res_Atletismo Geral'!J941</f>
        <v>0</v>
      </c>
      <c r="M774" s="13">
        <f>'[7]Res_Natação Geral'!J941</f>
        <v>0</v>
      </c>
      <c r="N774" s="15"/>
      <c r="O774" s="14" t="s">
        <v>16</v>
      </c>
      <c r="P774" s="10"/>
      <c r="Q774" s="15"/>
      <c r="R774" s="16">
        <f t="shared" si="16"/>
        <v>4</v>
      </c>
      <c r="S774" s="16"/>
      <c r="T774" s="14" t="s">
        <v>17</v>
      </c>
    </row>
    <row r="775" spans="3:20" ht="15" hidden="1" customHeight="1" x14ac:dyDescent="0.2">
      <c r="C775" s="131"/>
      <c r="D775" s="10">
        <v>52</v>
      </c>
      <c r="E775" s="74"/>
      <c r="F775" s="10" t="s">
        <v>522</v>
      </c>
      <c r="G775" s="10">
        <v>85</v>
      </c>
      <c r="H775" s="10"/>
      <c r="I775" s="11" t="s">
        <v>14</v>
      </c>
      <c r="J775" s="10" t="s">
        <v>523</v>
      </c>
      <c r="K775" s="12">
        <f>'[7]Res_Ginástica Geral'!J769</f>
        <v>0</v>
      </c>
      <c r="L775" s="13">
        <f>'[7]Res_Atletismo Geral'!J769</f>
        <v>0</v>
      </c>
      <c r="M775" s="13">
        <f>'[7]Res_Natação Geral'!J769</f>
        <v>0</v>
      </c>
      <c r="N775" s="14" t="s">
        <v>16</v>
      </c>
      <c r="O775" s="14" t="s">
        <v>16</v>
      </c>
      <c r="P775" s="10"/>
      <c r="Q775" s="15"/>
      <c r="R775" s="16">
        <f t="shared" si="16"/>
        <v>5</v>
      </c>
      <c r="S775" s="16"/>
      <c r="T775" s="14" t="s">
        <v>16</v>
      </c>
    </row>
    <row r="776" spans="3:20" ht="15" hidden="1" customHeight="1" x14ac:dyDescent="0.2">
      <c r="C776" s="131"/>
      <c r="D776" s="10">
        <v>53</v>
      </c>
      <c r="E776" s="74"/>
      <c r="F776" s="10" t="s">
        <v>524</v>
      </c>
      <c r="G776" s="10">
        <v>503</v>
      </c>
      <c r="H776" s="10"/>
      <c r="I776" s="11" t="s">
        <v>14</v>
      </c>
      <c r="J776" s="10" t="s">
        <v>525</v>
      </c>
      <c r="K776" s="12">
        <f>'[7]Res_Ginástica Geral'!J753</f>
        <v>0</v>
      </c>
      <c r="L776" s="13">
        <f>'[7]Res_Atletismo Geral'!J753</f>
        <v>0</v>
      </c>
      <c r="M776" s="13">
        <f>'[7]Res_Natação Geral'!J753</f>
        <v>0</v>
      </c>
      <c r="N776" s="14" t="s">
        <v>17</v>
      </c>
      <c r="O776" s="14" t="s">
        <v>16</v>
      </c>
      <c r="P776" s="10"/>
      <c r="Q776" s="15"/>
      <c r="R776" s="16">
        <f t="shared" si="16"/>
        <v>5</v>
      </c>
      <c r="S776" s="16"/>
      <c r="T776" s="14" t="s">
        <v>17</v>
      </c>
    </row>
    <row r="777" spans="3:20" ht="15" hidden="1" customHeight="1" x14ac:dyDescent="0.2">
      <c r="C777" s="131"/>
      <c r="D777" s="10">
        <v>54</v>
      </c>
      <c r="E777" s="74"/>
      <c r="F777" s="10" t="s">
        <v>526</v>
      </c>
      <c r="G777" s="10">
        <v>595</v>
      </c>
      <c r="H777" s="10"/>
      <c r="I777" s="11" t="s">
        <v>14</v>
      </c>
      <c r="J777" s="10" t="s">
        <v>527</v>
      </c>
      <c r="K777" s="12">
        <f>'[7]Res_Ginástica Geral'!J771</f>
        <v>0</v>
      </c>
      <c r="L777" s="13">
        <f>'[7]Res_Atletismo Geral'!J771</f>
        <v>0</v>
      </c>
      <c r="M777" s="13">
        <f>'[7]Res_Natação Geral'!J771</f>
        <v>0</v>
      </c>
      <c r="N777" s="14" t="s">
        <v>16</v>
      </c>
      <c r="O777" s="14" t="s">
        <v>16</v>
      </c>
      <c r="P777" s="10"/>
      <c r="Q777" s="15"/>
      <c r="R777" s="16">
        <f t="shared" si="16"/>
        <v>5</v>
      </c>
      <c r="S777" s="16"/>
      <c r="T777" s="14" t="s">
        <v>17</v>
      </c>
    </row>
    <row r="778" spans="3:20" ht="15" hidden="1" customHeight="1" x14ac:dyDescent="0.2">
      <c r="C778" s="131"/>
      <c r="D778" s="10">
        <v>55</v>
      </c>
      <c r="E778" s="74"/>
      <c r="F778" s="10" t="s">
        <v>528</v>
      </c>
      <c r="G778" s="10">
        <v>186</v>
      </c>
      <c r="H778" s="10"/>
      <c r="I778" s="11" t="s">
        <v>14</v>
      </c>
      <c r="J778" s="10" t="s">
        <v>529</v>
      </c>
      <c r="K778" s="12">
        <f>'[7]Res_Ginástica Geral'!J772</f>
        <v>0</v>
      </c>
      <c r="L778" s="13">
        <f>'[7]Res_Atletismo Geral'!J772</f>
        <v>0</v>
      </c>
      <c r="M778" s="13">
        <f>'[7]Res_Natação Geral'!J772</f>
        <v>0</v>
      </c>
      <c r="N778" s="14" t="s">
        <v>16</v>
      </c>
      <c r="O778" s="14" t="s">
        <v>16</v>
      </c>
      <c r="P778" s="10"/>
      <c r="Q778" s="15"/>
      <c r="R778" s="16">
        <f t="shared" si="16"/>
        <v>5</v>
      </c>
      <c r="S778" s="16"/>
      <c r="T778" s="14" t="s">
        <v>16</v>
      </c>
    </row>
    <row r="779" spans="3:20" ht="15" hidden="1" customHeight="1" x14ac:dyDescent="0.2">
      <c r="C779" s="131"/>
      <c r="D779" s="10">
        <v>56</v>
      </c>
      <c r="E779" s="74"/>
      <c r="F779" s="17" t="s">
        <v>530</v>
      </c>
      <c r="G779" s="17">
        <v>590</v>
      </c>
      <c r="H779" s="10"/>
      <c r="I779" s="18" t="s">
        <v>34</v>
      </c>
      <c r="J779" s="17" t="s">
        <v>531</v>
      </c>
      <c r="K779" s="20">
        <f>'[7]Res_Ginástica Geral'!J773</f>
        <v>0</v>
      </c>
      <c r="L779" s="21"/>
      <c r="M779" s="21"/>
      <c r="N779" s="22"/>
      <c r="O779" s="22"/>
      <c r="P779" s="10"/>
      <c r="Q779" s="22"/>
      <c r="R779" s="20">
        <f t="shared" si="16"/>
        <v>1</v>
      </c>
      <c r="S779" s="20"/>
      <c r="T779" s="22"/>
    </row>
    <row r="780" spans="3:20" ht="15" hidden="1" customHeight="1" x14ac:dyDescent="0.2">
      <c r="C780" s="131"/>
      <c r="D780" s="10">
        <v>57</v>
      </c>
      <c r="E780" s="74"/>
      <c r="F780" s="17" t="s">
        <v>243</v>
      </c>
      <c r="G780" s="17">
        <v>167</v>
      </c>
      <c r="H780" s="10"/>
      <c r="I780" s="18" t="s">
        <v>34</v>
      </c>
      <c r="J780" s="17" t="s">
        <v>244</v>
      </c>
      <c r="K780" s="20">
        <f>'[7]Res_Ginástica Geral'!J774</f>
        <v>0</v>
      </c>
      <c r="L780" s="21"/>
      <c r="M780" s="21"/>
      <c r="N780" s="22"/>
      <c r="O780" s="22"/>
      <c r="P780" s="10"/>
      <c r="Q780" s="22"/>
      <c r="R780" s="20">
        <f t="shared" si="16"/>
        <v>1</v>
      </c>
      <c r="S780" s="20"/>
      <c r="T780" s="22"/>
    </row>
    <row r="781" spans="3:20" ht="15" hidden="1" customHeight="1" x14ac:dyDescent="0.2">
      <c r="C781" s="131"/>
      <c r="D781" s="10">
        <v>58</v>
      </c>
      <c r="E781" s="74"/>
      <c r="F781" s="17" t="s">
        <v>532</v>
      </c>
      <c r="G781" s="17">
        <v>407</v>
      </c>
      <c r="H781" s="10"/>
      <c r="I781" s="18" t="s">
        <v>21</v>
      </c>
      <c r="J781" s="17" t="s">
        <v>533</v>
      </c>
      <c r="K781" s="20">
        <f>'[7]Res_Ginástica Geral'!J775</f>
        <v>0</v>
      </c>
      <c r="L781" s="21"/>
      <c r="M781" s="21"/>
      <c r="N781" s="22"/>
      <c r="O781" s="22"/>
      <c r="P781" s="10"/>
      <c r="Q781" s="22"/>
      <c r="R781" s="20">
        <f t="shared" si="16"/>
        <v>1</v>
      </c>
      <c r="S781" s="20"/>
      <c r="T781" s="22"/>
    </row>
    <row r="782" spans="3:20" ht="15" hidden="1" customHeight="1" x14ac:dyDescent="0.2">
      <c r="C782" s="131"/>
      <c r="D782" s="10"/>
      <c r="E782" s="74"/>
      <c r="F782" s="28"/>
      <c r="G782" s="28"/>
      <c r="H782" s="10"/>
      <c r="I782" s="29"/>
      <c r="J782" s="28"/>
      <c r="K782" s="30" t="s">
        <v>8</v>
      </c>
      <c r="L782" s="30" t="s">
        <v>87</v>
      </c>
      <c r="M782" s="30" t="s">
        <v>88</v>
      </c>
      <c r="N782" s="30" t="s">
        <v>89</v>
      </c>
      <c r="O782" s="31" t="s">
        <v>90</v>
      </c>
      <c r="P782" s="10"/>
      <c r="Q782" s="30" t="s">
        <v>92</v>
      </c>
      <c r="R782" s="30" t="s">
        <v>10</v>
      </c>
      <c r="S782" s="30"/>
      <c r="T782" s="30" t="s">
        <v>93</v>
      </c>
    </row>
    <row r="783" spans="3:20" ht="15" hidden="1" customHeight="1" x14ac:dyDescent="0.2">
      <c r="C783" s="131"/>
      <c r="D783" s="10">
        <v>1</v>
      </c>
      <c r="E783" s="74"/>
      <c r="F783" s="17" t="s">
        <v>343</v>
      </c>
      <c r="G783" s="17">
        <v>285</v>
      </c>
      <c r="H783" s="10"/>
      <c r="I783" s="18" t="s">
        <v>34</v>
      </c>
      <c r="J783" s="17" t="s">
        <v>344</v>
      </c>
      <c r="K783" s="20">
        <f>'[7]Res_Ginástica Geral'!J777</f>
        <v>0</v>
      </c>
      <c r="L783" s="21"/>
      <c r="M783" s="21"/>
      <c r="N783" s="22"/>
      <c r="O783" s="22"/>
      <c r="P783" s="10"/>
      <c r="Q783" s="22"/>
      <c r="R783" s="20">
        <f t="shared" ref="R783:R839" si="17">COUNTA(K783:Q783)</f>
        <v>1</v>
      </c>
      <c r="S783" s="20"/>
      <c r="T783" s="22"/>
    </row>
    <row r="784" spans="3:20" ht="15" hidden="1" customHeight="1" x14ac:dyDescent="0.2">
      <c r="C784" s="131"/>
      <c r="D784" s="10">
        <v>2</v>
      </c>
      <c r="E784" s="74"/>
      <c r="F784" s="17" t="s">
        <v>535</v>
      </c>
      <c r="G784" s="17">
        <v>177</v>
      </c>
      <c r="H784" s="10"/>
      <c r="I784" s="18" t="s">
        <v>34</v>
      </c>
      <c r="J784" s="17" t="s">
        <v>536</v>
      </c>
      <c r="K784" s="20">
        <f>'[7]Res_Ginástica Geral'!J778</f>
        <v>0</v>
      </c>
      <c r="L784" s="21"/>
      <c r="M784" s="21"/>
      <c r="N784" s="22"/>
      <c r="O784" s="22"/>
      <c r="P784" s="10"/>
      <c r="Q784" s="22"/>
      <c r="R784" s="20">
        <f t="shared" si="17"/>
        <v>1</v>
      </c>
      <c r="S784" s="20"/>
      <c r="T784" s="22"/>
    </row>
    <row r="785" spans="3:20" ht="15" hidden="1" customHeight="1" x14ac:dyDescent="0.2">
      <c r="C785" s="131"/>
      <c r="D785" s="10">
        <v>3</v>
      </c>
      <c r="E785" s="74"/>
      <c r="F785" s="17" t="s">
        <v>369</v>
      </c>
      <c r="G785" s="17">
        <v>532</v>
      </c>
      <c r="H785" s="10"/>
      <c r="I785" s="18" t="s">
        <v>34</v>
      </c>
      <c r="J785" s="17" t="s">
        <v>370</v>
      </c>
      <c r="K785" s="20">
        <f>'[7]Res_Ginástica Geral'!J779</f>
        <v>0</v>
      </c>
      <c r="L785" s="21"/>
      <c r="M785" s="21"/>
      <c r="N785" s="22"/>
      <c r="O785" s="22"/>
      <c r="P785" s="10"/>
      <c r="Q785" s="22"/>
      <c r="R785" s="20">
        <f t="shared" si="17"/>
        <v>1</v>
      </c>
      <c r="S785" s="20"/>
      <c r="T785" s="22"/>
    </row>
    <row r="786" spans="3:20" ht="15" hidden="1" customHeight="1" x14ac:dyDescent="0.2">
      <c r="C786" s="131"/>
      <c r="D786" s="10">
        <v>4</v>
      </c>
      <c r="E786" s="74"/>
      <c r="F786" s="17" t="s">
        <v>383</v>
      </c>
      <c r="G786" s="17">
        <v>172</v>
      </c>
      <c r="H786" s="10"/>
      <c r="I786" s="18" t="s">
        <v>34</v>
      </c>
      <c r="J786" s="17" t="s">
        <v>384</v>
      </c>
      <c r="K786" s="20">
        <f>'[7]Res_Ginástica Geral'!J780</f>
        <v>0</v>
      </c>
      <c r="L786" s="21"/>
      <c r="M786" s="21"/>
      <c r="N786" s="22"/>
      <c r="O786" s="22"/>
      <c r="P786" s="10"/>
      <c r="Q786" s="22"/>
      <c r="R786" s="20">
        <f t="shared" si="17"/>
        <v>1</v>
      </c>
      <c r="S786" s="20"/>
      <c r="T786" s="22"/>
    </row>
    <row r="787" spans="3:20" ht="15" hidden="1" customHeight="1" x14ac:dyDescent="0.2">
      <c r="C787" s="131"/>
      <c r="D787" s="10">
        <v>5</v>
      </c>
      <c r="E787" s="74"/>
      <c r="F787" s="17" t="s">
        <v>537</v>
      </c>
      <c r="G787" s="17">
        <v>402</v>
      </c>
      <c r="H787" s="10"/>
      <c r="I787" s="18" t="s">
        <v>21</v>
      </c>
      <c r="J787" s="17" t="s">
        <v>538</v>
      </c>
      <c r="K787" s="20">
        <f>'[7]Res_Ginástica Geral'!J781</f>
        <v>0</v>
      </c>
      <c r="L787" s="21"/>
      <c r="M787" s="21"/>
      <c r="N787" s="22"/>
      <c r="O787" s="22"/>
      <c r="P787" s="10"/>
      <c r="Q787" s="22"/>
      <c r="R787" s="20">
        <f t="shared" si="17"/>
        <v>1</v>
      </c>
      <c r="S787" s="20"/>
      <c r="T787" s="22"/>
    </row>
    <row r="788" spans="3:20" ht="15" hidden="1" customHeight="1" x14ac:dyDescent="0.2">
      <c r="C788" s="131"/>
      <c r="D788" s="10">
        <v>6</v>
      </c>
      <c r="E788" s="74"/>
      <c r="F788" s="17" t="s">
        <v>539</v>
      </c>
      <c r="G788" s="17">
        <v>470</v>
      </c>
      <c r="H788" s="10"/>
      <c r="I788" s="18" t="s">
        <v>21</v>
      </c>
      <c r="J788" s="17" t="s">
        <v>540</v>
      </c>
      <c r="K788" s="20">
        <f>'[7]Res_Ginástica Geral'!J782</f>
        <v>0</v>
      </c>
      <c r="L788" s="21"/>
      <c r="M788" s="21"/>
      <c r="N788" s="22"/>
      <c r="O788" s="22"/>
      <c r="P788" s="10"/>
      <c r="Q788" s="22"/>
      <c r="R788" s="20">
        <f t="shared" si="17"/>
        <v>1</v>
      </c>
      <c r="S788" s="20"/>
      <c r="T788" s="22"/>
    </row>
    <row r="789" spans="3:20" ht="15" hidden="1" customHeight="1" x14ac:dyDescent="0.2">
      <c r="C789" s="131"/>
      <c r="D789" s="10">
        <v>7</v>
      </c>
      <c r="E789" s="74"/>
      <c r="F789" s="10" t="s">
        <v>541</v>
      </c>
      <c r="G789" s="10">
        <v>46</v>
      </c>
      <c r="H789" s="10"/>
      <c r="I789" s="11" t="s">
        <v>14</v>
      </c>
      <c r="J789" s="10" t="s">
        <v>542</v>
      </c>
      <c r="K789" s="12">
        <f>'[7]Res_Ginástica Geral'!J783</f>
        <v>0</v>
      </c>
      <c r="L789" s="13">
        <f>'[7]Res_Atletismo Geral'!J783</f>
        <v>0</v>
      </c>
      <c r="M789" s="13">
        <f>'[7]Res_Natação Geral'!J783</f>
        <v>0</v>
      </c>
      <c r="N789" s="14" t="s">
        <v>16</v>
      </c>
      <c r="O789" s="14" t="s">
        <v>16</v>
      </c>
      <c r="P789" s="10"/>
      <c r="Q789" s="15"/>
      <c r="R789" s="16">
        <f t="shared" si="17"/>
        <v>5</v>
      </c>
      <c r="S789" s="16"/>
      <c r="T789" s="14" t="s">
        <v>16</v>
      </c>
    </row>
    <row r="790" spans="3:20" ht="15" hidden="1" customHeight="1" x14ac:dyDescent="0.2">
      <c r="C790" s="131"/>
      <c r="D790" s="10">
        <v>8</v>
      </c>
      <c r="E790" s="74"/>
      <c r="F790" s="10" t="s">
        <v>543</v>
      </c>
      <c r="G790" s="10">
        <v>295</v>
      </c>
      <c r="H790" s="10"/>
      <c r="I790" s="11" t="s">
        <v>14</v>
      </c>
      <c r="J790" s="10" t="s">
        <v>544</v>
      </c>
      <c r="K790" s="12">
        <f>'[7]Res_Ginástica Geral'!J784</f>
        <v>0</v>
      </c>
      <c r="L790" s="13">
        <f>'[7]Res_Atletismo Geral'!J784</f>
        <v>0</v>
      </c>
      <c r="M790" s="13">
        <f>'[7]Res_Natação Geral'!J784</f>
        <v>0</v>
      </c>
      <c r="N790" s="14" t="s">
        <v>16</v>
      </c>
      <c r="O790" s="14" t="s">
        <v>16</v>
      </c>
      <c r="P790" s="10"/>
      <c r="Q790" s="15"/>
      <c r="R790" s="16">
        <f t="shared" si="17"/>
        <v>5</v>
      </c>
      <c r="S790" s="16"/>
      <c r="T790" s="14" t="s">
        <v>16</v>
      </c>
    </row>
    <row r="791" spans="3:20" ht="15" hidden="1" customHeight="1" x14ac:dyDescent="0.2">
      <c r="C791" s="131"/>
      <c r="D791" s="10">
        <v>9</v>
      </c>
      <c r="E791" s="74"/>
      <c r="F791" s="17" t="s">
        <v>530</v>
      </c>
      <c r="G791" s="17">
        <v>622</v>
      </c>
      <c r="H791" s="10"/>
      <c r="I791" s="18" t="s">
        <v>21</v>
      </c>
      <c r="J791" s="17" t="s">
        <v>531</v>
      </c>
      <c r="K791" s="20">
        <f>'[7]Res_Ginástica Geral'!J785</f>
        <v>0</v>
      </c>
      <c r="L791" s="21"/>
      <c r="M791" s="21"/>
      <c r="N791" s="22"/>
      <c r="O791" s="22"/>
      <c r="P791" s="10"/>
      <c r="Q791" s="22"/>
      <c r="R791" s="20">
        <f t="shared" si="17"/>
        <v>1</v>
      </c>
      <c r="S791" s="20"/>
      <c r="T791" s="22"/>
    </row>
    <row r="792" spans="3:20" ht="15" hidden="1" customHeight="1" x14ac:dyDescent="0.2">
      <c r="C792" s="131"/>
      <c r="D792" s="10">
        <v>10</v>
      </c>
      <c r="E792" s="74"/>
      <c r="F792" s="10" t="s">
        <v>545</v>
      </c>
      <c r="G792" s="10">
        <v>448</v>
      </c>
      <c r="H792" s="10"/>
      <c r="I792" s="11" t="s">
        <v>14</v>
      </c>
      <c r="J792" s="10" t="s">
        <v>546</v>
      </c>
      <c r="K792" s="14"/>
      <c r="L792" s="13">
        <f>'[7]Res_Atletismo Geral'!J754</f>
        <v>0</v>
      </c>
      <c r="M792" s="13">
        <f>'[7]Res_Natação Geral'!J754</f>
        <v>0</v>
      </c>
      <c r="N792" s="14" t="s">
        <v>16</v>
      </c>
      <c r="O792" s="14" t="s">
        <v>16</v>
      </c>
      <c r="P792" s="10"/>
      <c r="Q792" s="15"/>
      <c r="R792" s="16">
        <f t="shared" si="17"/>
        <v>4</v>
      </c>
      <c r="S792" s="16"/>
      <c r="T792" s="14" t="s">
        <v>17</v>
      </c>
    </row>
    <row r="793" spans="3:20" ht="15" hidden="1" customHeight="1" x14ac:dyDescent="0.2">
      <c r="C793" s="131"/>
      <c r="D793" s="10">
        <v>11</v>
      </c>
      <c r="E793" s="74"/>
      <c r="F793" s="17" t="s">
        <v>547</v>
      </c>
      <c r="G793" s="17">
        <v>451</v>
      </c>
      <c r="H793" s="10"/>
      <c r="I793" s="18" t="s">
        <v>21</v>
      </c>
      <c r="J793" s="17" t="s">
        <v>548</v>
      </c>
      <c r="K793" s="20">
        <f>'[7]Res_Ginástica Geral'!J787</f>
        <v>0</v>
      </c>
      <c r="L793" s="21"/>
      <c r="M793" s="21"/>
      <c r="N793" s="22"/>
      <c r="O793" s="22"/>
      <c r="P793" s="10"/>
      <c r="Q793" s="22"/>
      <c r="R793" s="20">
        <f t="shared" si="17"/>
        <v>1</v>
      </c>
      <c r="S793" s="20"/>
      <c r="T793" s="22"/>
    </row>
    <row r="794" spans="3:20" ht="15" hidden="1" customHeight="1" x14ac:dyDescent="0.2">
      <c r="C794" s="131"/>
      <c r="D794" s="10">
        <v>12</v>
      </c>
      <c r="E794" s="74"/>
      <c r="F794" s="10" t="s">
        <v>549</v>
      </c>
      <c r="G794" s="10">
        <v>608</v>
      </c>
      <c r="H794" s="10"/>
      <c r="I794" s="11" t="s">
        <v>14</v>
      </c>
      <c r="J794" s="10" t="s">
        <v>550</v>
      </c>
      <c r="K794" s="12">
        <f>'[7]Res_Ginástica Geral'!J788</f>
        <v>0</v>
      </c>
      <c r="L794" s="13">
        <f>'[7]Res_Atletismo Geral'!J788</f>
        <v>0</v>
      </c>
      <c r="M794" s="13">
        <f>'[7]Res_Natação Geral'!J788</f>
        <v>0</v>
      </c>
      <c r="N794" s="14" t="s">
        <v>16</v>
      </c>
      <c r="O794" s="14" t="s">
        <v>16</v>
      </c>
      <c r="P794" s="10"/>
      <c r="Q794" s="15"/>
      <c r="R794" s="16">
        <f t="shared" si="17"/>
        <v>5</v>
      </c>
      <c r="S794" s="16"/>
      <c r="T794" s="14" t="s">
        <v>16</v>
      </c>
    </row>
    <row r="795" spans="3:20" ht="15" hidden="1" customHeight="1" x14ac:dyDescent="0.2">
      <c r="C795" s="131"/>
      <c r="D795" s="10">
        <v>13</v>
      </c>
      <c r="E795" s="74"/>
      <c r="F795" s="10" t="s">
        <v>551</v>
      </c>
      <c r="G795" s="10">
        <v>435</v>
      </c>
      <c r="H795" s="10"/>
      <c r="I795" s="11" t="s">
        <v>14</v>
      </c>
      <c r="J795" s="10" t="s">
        <v>552</v>
      </c>
      <c r="K795" s="12">
        <f>'[7]Res_Ginástica Geral'!J789</f>
        <v>0</v>
      </c>
      <c r="L795" s="13">
        <f>'[7]Res_Atletismo Geral'!J789</f>
        <v>0</v>
      </c>
      <c r="M795" s="13">
        <f>'[7]Res_Natação Geral'!J789</f>
        <v>0</v>
      </c>
      <c r="N795" s="14" t="s">
        <v>16</v>
      </c>
      <c r="O795" s="14" t="s">
        <v>16</v>
      </c>
      <c r="P795" s="10"/>
      <c r="Q795" s="15"/>
      <c r="R795" s="16">
        <f t="shared" si="17"/>
        <v>5</v>
      </c>
      <c r="S795" s="16"/>
      <c r="T795" s="14" t="s">
        <v>16</v>
      </c>
    </row>
    <row r="796" spans="3:20" ht="15" hidden="1" customHeight="1" x14ac:dyDescent="0.2">
      <c r="C796" s="131"/>
      <c r="D796" s="10">
        <v>14</v>
      </c>
      <c r="E796" s="74"/>
      <c r="F796" s="10" t="s">
        <v>553</v>
      </c>
      <c r="G796" s="10">
        <v>279</v>
      </c>
      <c r="H796" s="10"/>
      <c r="I796" s="11" t="s">
        <v>14</v>
      </c>
      <c r="J796" s="10" t="s">
        <v>554</v>
      </c>
      <c r="K796" s="12">
        <f>'[7]Res_Ginástica Geral'!J790</f>
        <v>0</v>
      </c>
      <c r="L796" s="13">
        <f>'[7]Res_Atletismo Geral'!J790</f>
        <v>0</v>
      </c>
      <c r="M796" s="13">
        <f>'[7]Res_Natação Geral'!J790</f>
        <v>0</v>
      </c>
      <c r="N796" s="14" t="s">
        <v>16</v>
      </c>
      <c r="O796" s="14" t="s">
        <v>16</v>
      </c>
      <c r="P796" s="10"/>
      <c r="Q796" s="15"/>
      <c r="R796" s="16">
        <f t="shared" si="17"/>
        <v>5</v>
      </c>
      <c r="S796" s="16"/>
      <c r="T796" s="14" t="s">
        <v>16</v>
      </c>
    </row>
    <row r="797" spans="3:20" ht="15" hidden="1" customHeight="1" x14ac:dyDescent="0.2">
      <c r="C797" s="131"/>
      <c r="D797" s="10">
        <v>15</v>
      </c>
      <c r="E797" s="74"/>
      <c r="F797" s="17" t="s">
        <v>555</v>
      </c>
      <c r="G797" s="17">
        <v>251</v>
      </c>
      <c r="H797" s="10"/>
      <c r="I797" s="18" t="s">
        <v>34</v>
      </c>
      <c r="J797" s="17" t="s">
        <v>556</v>
      </c>
      <c r="K797" s="20">
        <f>'[7]Res_Ginástica Geral'!J791</f>
        <v>0</v>
      </c>
      <c r="L797" s="21"/>
      <c r="M797" s="21"/>
      <c r="N797" s="22"/>
      <c r="O797" s="22"/>
      <c r="P797" s="10"/>
      <c r="Q797" s="22"/>
      <c r="R797" s="20">
        <f t="shared" si="17"/>
        <v>1</v>
      </c>
      <c r="S797" s="20"/>
      <c r="T797" s="22"/>
    </row>
    <row r="798" spans="3:20" ht="15" hidden="1" customHeight="1" x14ac:dyDescent="0.2">
      <c r="C798" s="131"/>
      <c r="D798" s="10">
        <v>16</v>
      </c>
      <c r="E798" s="74"/>
      <c r="F798" s="10" t="s">
        <v>557</v>
      </c>
      <c r="G798" s="10">
        <v>432</v>
      </c>
      <c r="H798" s="10"/>
      <c r="I798" s="11" t="s">
        <v>14</v>
      </c>
      <c r="J798" s="10" t="s">
        <v>558</v>
      </c>
      <c r="K798" s="14"/>
      <c r="L798" s="14"/>
      <c r="M798" s="14"/>
      <c r="N798" s="14"/>
      <c r="O798" s="14"/>
      <c r="P798" s="10"/>
      <c r="Q798" s="15"/>
      <c r="R798" s="16">
        <f t="shared" si="17"/>
        <v>0</v>
      </c>
      <c r="S798" s="16"/>
      <c r="T798" s="14"/>
    </row>
    <row r="799" spans="3:20" ht="15" hidden="1" customHeight="1" x14ac:dyDescent="0.2">
      <c r="C799" s="131"/>
      <c r="D799" s="10">
        <v>17</v>
      </c>
      <c r="E799" s="74"/>
      <c r="F799" s="10" t="s">
        <v>559</v>
      </c>
      <c r="G799" s="10">
        <v>596</v>
      </c>
      <c r="H799" s="10"/>
      <c r="I799" s="11" t="s">
        <v>14</v>
      </c>
      <c r="J799" s="10" t="s">
        <v>560</v>
      </c>
      <c r="K799" s="12">
        <f>'[7]Res_Ginástica Geral'!J793</f>
        <v>0</v>
      </c>
      <c r="L799" s="13">
        <f>'[7]Res_Atletismo Geral'!J793</f>
        <v>0</v>
      </c>
      <c r="M799" s="13">
        <f>'[7]Res_Natação Geral'!J793</f>
        <v>0</v>
      </c>
      <c r="N799" s="14" t="s">
        <v>16</v>
      </c>
      <c r="O799" s="14" t="s">
        <v>16</v>
      </c>
      <c r="P799" s="10"/>
      <c r="Q799" s="15"/>
      <c r="R799" s="16">
        <f t="shared" si="17"/>
        <v>5</v>
      </c>
      <c r="S799" s="16"/>
      <c r="T799" s="14" t="s">
        <v>16</v>
      </c>
    </row>
    <row r="800" spans="3:20" ht="15" hidden="1" customHeight="1" x14ac:dyDescent="0.2">
      <c r="C800" s="131"/>
      <c r="D800" s="10">
        <v>18</v>
      </c>
      <c r="E800" s="74"/>
      <c r="F800" s="10" t="s">
        <v>561</v>
      </c>
      <c r="G800" s="10">
        <v>38</v>
      </c>
      <c r="H800" s="10"/>
      <c r="I800" s="11" t="s">
        <v>14</v>
      </c>
      <c r="J800" s="10" t="s">
        <v>562</v>
      </c>
      <c r="K800" s="12">
        <f>'[7]Res_Ginástica Geral'!J758</f>
        <v>0</v>
      </c>
      <c r="L800" s="13">
        <f>'[7]Res_Atletismo Geral'!J758</f>
        <v>0</v>
      </c>
      <c r="M800" s="13">
        <f>'[7]Res_Natação Geral'!J758</f>
        <v>0</v>
      </c>
      <c r="N800" s="14"/>
      <c r="O800" s="14"/>
      <c r="P800" s="10"/>
      <c r="Q800" s="15"/>
      <c r="R800" s="16">
        <f t="shared" si="17"/>
        <v>3</v>
      </c>
      <c r="S800" s="16"/>
      <c r="T800" s="14" t="s">
        <v>17</v>
      </c>
    </row>
    <row r="801" spans="3:20" ht="15" hidden="1" customHeight="1" x14ac:dyDescent="0.2">
      <c r="C801" s="131"/>
      <c r="D801" s="10">
        <v>19</v>
      </c>
      <c r="E801" s="74"/>
      <c r="F801" s="10" t="s">
        <v>563</v>
      </c>
      <c r="G801" s="10">
        <v>591</v>
      </c>
      <c r="H801" s="10"/>
      <c r="I801" s="11" t="s">
        <v>14</v>
      </c>
      <c r="J801" s="10" t="s">
        <v>564</v>
      </c>
      <c r="K801" s="12">
        <f>'[7]Res_Ginástica Geral'!J760</f>
        <v>0</v>
      </c>
      <c r="L801" s="13">
        <f>'[7]Res_Atletismo Geral'!J760</f>
        <v>0</v>
      </c>
      <c r="M801" s="13">
        <f>'[7]Res_Natação Geral'!J760</f>
        <v>0</v>
      </c>
      <c r="N801" s="14" t="s">
        <v>17</v>
      </c>
      <c r="O801" s="14" t="s">
        <v>16</v>
      </c>
      <c r="P801" s="10"/>
      <c r="Q801" s="15"/>
      <c r="R801" s="16">
        <f t="shared" si="17"/>
        <v>5</v>
      </c>
      <c r="S801" s="16"/>
      <c r="T801" s="14" t="s">
        <v>17</v>
      </c>
    </row>
    <row r="802" spans="3:20" ht="15" hidden="1" customHeight="1" x14ac:dyDescent="0.2">
      <c r="C802" s="131"/>
      <c r="D802" s="10">
        <v>20</v>
      </c>
      <c r="E802" s="74"/>
      <c r="F802" s="10" t="s">
        <v>565</v>
      </c>
      <c r="G802" s="10">
        <v>505</v>
      </c>
      <c r="H802" s="10"/>
      <c r="I802" s="11" t="s">
        <v>14</v>
      </c>
      <c r="J802" s="10" t="s">
        <v>566</v>
      </c>
      <c r="K802" s="14"/>
      <c r="L802" s="14"/>
      <c r="M802" s="14"/>
      <c r="N802" s="14"/>
      <c r="O802" s="14"/>
      <c r="P802" s="10"/>
      <c r="Q802" s="15"/>
      <c r="R802" s="16">
        <f t="shared" si="17"/>
        <v>0</v>
      </c>
      <c r="S802" s="16"/>
      <c r="T802" s="14"/>
    </row>
    <row r="803" spans="3:20" ht="15" hidden="1" customHeight="1" x14ac:dyDescent="0.2">
      <c r="C803" s="131"/>
      <c r="D803" s="10">
        <v>21</v>
      </c>
      <c r="E803" s="74"/>
      <c r="F803" s="10" t="s">
        <v>567</v>
      </c>
      <c r="G803" s="10">
        <v>342</v>
      </c>
      <c r="H803" s="10"/>
      <c r="I803" s="11" t="s">
        <v>14</v>
      </c>
      <c r="J803" s="10" t="s">
        <v>568</v>
      </c>
      <c r="K803" s="12">
        <f>'[7]Res_Ginástica Geral'!J797</f>
        <v>0</v>
      </c>
      <c r="L803" s="13">
        <f>'[7]Res_Atletismo Geral'!J797</f>
        <v>0</v>
      </c>
      <c r="M803" s="13">
        <f>'[7]Res_Natação Geral'!J797</f>
        <v>0</v>
      </c>
      <c r="N803" s="14" t="s">
        <v>16</v>
      </c>
      <c r="O803" s="14" t="s">
        <v>16</v>
      </c>
      <c r="P803" s="10"/>
      <c r="Q803" s="15"/>
      <c r="R803" s="16">
        <f t="shared" si="17"/>
        <v>5</v>
      </c>
      <c r="S803" s="16"/>
      <c r="T803" s="14" t="s">
        <v>16</v>
      </c>
    </row>
    <row r="804" spans="3:20" ht="15" hidden="1" customHeight="1" x14ac:dyDescent="0.2">
      <c r="C804" s="131"/>
      <c r="D804" s="10">
        <v>22</v>
      </c>
      <c r="E804" s="74"/>
      <c r="F804" s="10" t="s">
        <v>569</v>
      </c>
      <c r="G804" s="10">
        <v>204</v>
      </c>
      <c r="H804" s="10"/>
      <c r="I804" s="11" t="s">
        <v>14</v>
      </c>
      <c r="J804" s="10" t="s">
        <v>570</v>
      </c>
      <c r="K804" s="12">
        <f>'[7]Res_Ginástica Geral'!J798</f>
        <v>0</v>
      </c>
      <c r="L804" s="13">
        <f>'[7]Res_Atletismo Geral'!J798</f>
        <v>0</v>
      </c>
      <c r="M804" s="13">
        <f>'[7]Res_Natação Geral'!J798</f>
        <v>0</v>
      </c>
      <c r="N804" s="14" t="s">
        <v>16</v>
      </c>
      <c r="O804" s="14" t="s">
        <v>16</v>
      </c>
      <c r="P804" s="10"/>
      <c r="Q804" s="15"/>
      <c r="R804" s="16">
        <f t="shared" si="17"/>
        <v>5</v>
      </c>
      <c r="S804" s="16"/>
      <c r="T804" s="14" t="s">
        <v>16</v>
      </c>
    </row>
    <row r="805" spans="3:20" ht="15" hidden="1" customHeight="1" x14ac:dyDescent="0.2">
      <c r="C805" s="131"/>
      <c r="D805" s="10">
        <v>23</v>
      </c>
      <c r="E805" s="74"/>
      <c r="F805" s="10" t="s">
        <v>252</v>
      </c>
      <c r="G805" s="10">
        <v>609</v>
      </c>
      <c r="H805" s="10"/>
      <c r="I805" s="11" t="s">
        <v>14</v>
      </c>
      <c r="J805" s="10" t="s">
        <v>253</v>
      </c>
      <c r="K805" s="14"/>
      <c r="L805" s="14"/>
      <c r="M805" s="14"/>
      <c r="N805" s="15"/>
      <c r="O805" s="15"/>
      <c r="P805" s="10"/>
      <c r="Q805" s="14"/>
      <c r="R805" s="16">
        <f t="shared" si="17"/>
        <v>0</v>
      </c>
      <c r="S805" s="16"/>
      <c r="T805" s="14"/>
    </row>
    <row r="806" spans="3:20" ht="15" hidden="1" customHeight="1" x14ac:dyDescent="0.2">
      <c r="C806" s="131"/>
      <c r="D806" s="10">
        <v>24</v>
      </c>
      <c r="E806" s="74"/>
      <c r="F806" s="10" t="s">
        <v>571</v>
      </c>
      <c r="G806" s="10">
        <v>168</v>
      </c>
      <c r="H806" s="10"/>
      <c r="I806" s="11" t="s">
        <v>14</v>
      </c>
      <c r="J806" s="10" t="s">
        <v>572</v>
      </c>
      <c r="K806" s="12">
        <f>'[7]Res_Ginástica Geral'!J800</f>
        <v>0</v>
      </c>
      <c r="L806" s="13">
        <f>'[7]Res_Atletismo Geral'!J800</f>
        <v>0</v>
      </c>
      <c r="M806" s="13">
        <f>'[7]Res_Natação Geral'!J800</f>
        <v>0</v>
      </c>
      <c r="N806" s="14" t="s">
        <v>16</v>
      </c>
      <c r="O806" s="14" t="s">
        <v>16</v>
      </c>
      <c r="P806" s="10"/>
      <c r="Q806" s="15"/>
      <c r="R806" s="16">
        <f t="shared" si="17"/>
        <v>5</v>
      </c>
      <c r="S806" s="16"/>
      <c r="T806" s="14" t="s">
        <v>16</v>
      </c>
    </row>
    <row r="807" spans="3:20" ht="15" hidden="1" customHeight="1" x14ac:dyDescent="0.2">
      <c r="C807" s="131"/>
      <c r="D807" s="10">
        <v>25</v>
      </c>
      <c r="E807" s="74"/>
      <c r="F807" s="10" t="s">
        <v>573</v>
      </c>
      <c r="G807" s="10">
        <v>573</v>
      </c>
      <c r="H807" s="10"/>
      <c r="I807" s="11" t="s">
        <v>14</v>
      </c>
      <c r="J807" s="10" t="s">
        <v>574</v>
      </c>
      <c r="K807" s="12">
        <f>'[7]Res_Ginástica Geral'!J801</f>
        <v>0</v>
      </c>
      <c r="L807" s="13">
        <f>'[7]Res_Atletismo Geral'!J801</f>
        <v>0</v>
      </c>
      <c r="M807" s="13">
        <f>'[7]Res_Natação Geral'!J801</f>
        <v>0</v>
      </c>
      <c r="N807" s="14" t="s">
        <v>16</v>
      </c>
      <c r="O807" s="14" t="s">
        <v>16</v>
      </c>
      <c r="P807" s="10"/>
      <c r="Q807" s="15"/>
      <c r="R807" s="16">
        <f t="shared" si="17"/>
        <v>5</v>
      </c>
      <c r="S807" s="16"/>
      <c r="T807" s="14" t="s">
        <v>16</v>
      </c>
    </row>
    <row r="808" spans="3:20" ht="15" hidden="1" customHeight="1" x14ac:dyDescent="0.2">
      <c r="C808" s="131"/>
      <c r="D808" s="10">
        <v>26</v>
      </c>
      <c r="E808" s="74"/>
      <c r="F808" s="10" t="s">
        <v>575</v>
      </c>
      <c r="G808" s="10">
        <v>574</v>
      </c>
      <c r="H808" s="10"/>
      <c r="I808" s="11" t="s">
        <v>14</v>
      </c>
      <c r="J808" s="10" t="s">
        <v>576</v>
      </c>
      <c r="K808" s="12">
        <f>'[7]Res_Ginástica Geral'!J802</f>
        <v>0</v>
      </c>
      <c r="L808" s="13">
        <f>'[7]Res_Atletismo Geral'!J802</f>
        <v>0</v>
      </c>
      <c r="M808" s="13">
        <f>'[7]Res_Natação Geral'!J802</f>
        <v>0</v>
      </c>
      <c r="N808" s="14" t="s">
        <v>16</v>
      </c>
      <c r="O808" s="14" t="s">
        <v>16</v>
      </c>
      <c r="P808" s="10"/>
      <c r="Q808" s="15"/>
      <c r="R808" s="16">
        <f t="shared" si="17"/>
        <v>5</v>
      </c>
      <c r="S808" s="16"/>
      <c r="T808" s="14" t="s">
        <v>16</v>
      </c>
    </row>
    <row r="809" spans="3:20" ht="15" hidden="1" customHeight="1" x14ac:dyDescent="0.2">
      <c r="C809" s="131"/>
      <c r="D809" s="10">
        <v>27</v>
      </c>
      <c r="E809" s="74"/>
      <c r="F809" s="10" t="s">
        <v>577</v>
      </c>
      <c r="G809" s="10">
        <v>282</v>
      </c>
      <c r="H809" s="10"/>
      <c r="I809" s="11" t="s">
        <v>14</v>
      </c>
      <c r="J809" s="10" t="s">
        <v>578</v>
      </c>
      <c r="K809" s="12">
        <f>'[7]Res_Ginástica Geral'!J803</f>
        <v>0</v>
      </c>
      <c r="L809" s="13">
        <f>'[7]Res_Atletismo Geral'!J803</f>
        <v>0</v>
      </c>
      <c r="M809" s="13">
        <f>'[7]Res_Natação Geral'!J803</f>
        <v>0</v>
      </c>
      <c r="N809" s="14" t="s">
        <v>16</v>
      </c>
      <c r="O809" s="14" t="s">
        <v>16</v>
      </c>
      <c r="P809" s="10"/>
      <c r="Q809" s="15"/>
      <c r="R809" s="16">
        <f t="shared" si="17"/>
        <v>5</v>
      </c>
      <c r="S809" s="16"/>
      <c r="T809" s="14" t="s">
        <v>16</v>
      </c>
    </row>
    <row r="810" spans="3:20" x14ac:dyDescent="0.2">
      <c r="C810" s="131"/>
      <c r="D810" s="10">
        <v>28</v>
      </c>
      <c r="E810" s="74"/>
      <c r="F810" s="10" t="s">
        <v>579</v>
      </c>
      <c r="G810" s="10">
        <v>468</v>
      </c>
      <c r="H810" s="10"/>
      <c r="I810" s="11" t="s">
        <v>14</v>
      </c>
      <c r="J810" s="10" t="s">
        <v>580</v>
      </c>
      <c r="K810" s="12">
        <f>'[7]Res_Ginástica Geral'!J959</f>
        <v>0</v>
      </c>
      <c r="L810" s="13">
        <f>'[7]Res_Atletismo Geral'!J959</f>
        <v>0</v>
      </c>
      <c r="M810" s="13">
        <f>'[7]Res_Natação Geral'!J959</f>
        <v>0</v>
      </c>
      <c r="N810" s="14" t="s">
        <v>17</v>
      </c>
      <c r="O810" s="14" t="s">
        <v>17</v>
      </c>
      <c r="P810" s="10"/>
      <c r="Q810" s="15"/>
      <c r="R810" s="16">
        <f t="shared" si="17"/>
        <v>5</v>
      </c>
      <c r="S810" s="16"/>
      <c r="T810" s="14" t="s">
        <v>17</v>
      </c>
    </row>
    <row r="811" spans="3:20" ht="15" hidden="1" customHeight="1" x14ac:dyDescent="0.2">
      <c r="C811" s="131"/>
      <c r="D811" s="10">
        <v>29</v>
      </c>
      <c r="E811" s="74"/>
      <c r="F811" s="10" t="s">
        <v>581</v>
      </c>
      <c r="G811" s="10">
        <v>542</v>
      </c>
      <c r="H811" s="10"/>
      <c r="I811" s="11" t="s">
        <v>14</v>
      </c>
      <c r="J811" s="10" t="s">
        <v>582</v>
      </c>
      <c r="K811" s="12">
        <f>'[7]Res_Ginástica Geral'!J805</f>
        <v>0</v>
      </c>
      <c r="L811" s="13">
        <f>'[7]Res_Atletismo Geral'!J805</f>
        <v>0</v>
      </c>
      <c r="M811" s="13">
        <f>'[7]Res_Natação Geral'!J805</f>
        <v>0</v>
      </c>
      <c r="N811" s="15"/>
      <c r="O811" s="15"/>
      <c r="P811" s="10"/>
      <c r="Q811" s="15"/>
      <c r="R811" s="16">
        <f t="shared" si="17"/>
        <v>3</v>
      </c>
      <c r="S811" s="16"/>
      <c r="T811" s="14" t="s">
        <v>16</v>
      </c>
    </row>
    <row r="812" spans="3:20" ht="15" hidden="1" customHeight="1" x14ac:dyDescent="0.2">
      <c r="C812" s="131"/>
      <c r="D812" s="10">
        <v>30</v>
      </c>
      <c r="E812" s="74"/>
      <c r="F812" s="17" t="s">
        <v>581</v>
      </c>
      <c r="G812" s="17">
        <v>528</v>
      </c>
      <c r="H812" s="10"/>
      <c r="I812" s="18" t="s">
        <v>34</v>
      </c>
      <c r="J812" s="17" t="s">
        <v>582</v>
      </c>
      <c r="K812" s="20">
        <f>'[7]Res_Ginástica Geral'!J806</f>
        <v>0</v>
      </c>
      <c r="L812" s="21"/>
      <c r="M812" s="21"/>
      <c r="N812" s="22"/>
      <c r="O812" s="22"/>
      <c r="P812" s="10"/>
      <c r="Q812" s="22"/>
      <c r="R812" s="20">
        <f t="shared" si="17"/>
        <v>1</v>
      </c>
      <c r="S812" s="20"/>
      <c r="T812" s="22"/>
    </row>
    <row r="813" spans="3:20" ht="15" hidden="1" customHeight="1" x14ac:dyDescent="0.2">
      <c r="C813" s="131"/>
      <c r="D813" s="10">
        <v>31</v>
      </c>
      <c r="E813" s="74"/>
      <c r="F813" s="10" t="s">
        <v>583</v>
      </c>
      <c r="G813" s="10">
        <v>83</v>
      </c>
      <c r="H813" s="10"/>
      <c r="I813" s="11" t="s">
        <v>14</v>
      </c>
      <c r="J813" s="10" t="s">
        <v>584</v>
      </c>
      <c r="K813" s="12">
        <f>'[7]Res_Ginástica Geral'!J960</f>
        <v>0</v>
      </c>
      <c r="L813" s="14"/>
      <c r="M813" s="14"/>
      <c r="N813" s="14"/>
      <c r="O813" s="14"/>
      <c r="P813" s="10"/>
      <c r="Q813" s="15"/>
      <c r="R813" s="16">
        <f t="shared" si="17"/>
        <v>1</v>
      </c>
      <c r="S813" s="16"/>
      <c r="T813" s="14" t="s">
        <v>17</v>
      </c>
    </row>
    <row r="814" spans="3:20" ht="15" hidden="1" customHeight="1" x14ac:dyDescent="0.2">
      <c r="C814" s="131"/>
      <c r="D814" s="10">
        <v>32</v>
      </c>
      <c r="E814" s="74"/>
      <c r="F814" s="10" t="s">
        <v>585</v>
      </c>
      <c r="G814" s="10">
        <v>318</v>
      </c>
      <c r="H814" s="10"/>
      <c r="I814" s="11" t="s">
        <v>14</v>
      </c>
      <c r="J814" s="10" t="s">
        <v>586</v>
      </c>
      <c r="K814" s="12">
        <f>'[7]Res_Ginástica Geral'!J762</f>
        <v>0</v>
      </c>
      <c r="L814" s="13">
        <f>'[7]Res_Atletismo Geral'!J762</f>
        <v>0</v>
      </c>
      <c r="M814" s="13">
        <f>'[7]Res_Natação Geral'!J762</f>
        <v>0</v>
      </c>
      <c r="N814" s="15"/>
      <c r="O814" s="15"/>
      <c r="P814" s="10"/>
      <c r="Q814" s="15"/>
      <c r="R814" s="16">
        <f t="shared" si="17"/>
        <v>3</v>
      </c>
      <c r="S814" s="16"/>
      <c r="T814" s="14" t="s">
        <v>17</v>
      </c>
    </row>
    <row r="815" spans="3:20" ht="15" hidden="1" customHeight="1" x14ac:dyDescent="0.2">
      <c r="C815" s="131"/>
      <c r="D815" s="10">
        <v>33</v>
      </c>
      <c r="E815" s="74"/>
      <c r="F815" s="10" t="s">
        <v>587</v>
      </c>
      <c r="G815" s="10">
        <v>410</v>
      </c>
      <c r="H815" s="10"/>
      <c r="I815" s="11" t="s">
        <v>14</v>
      </c>
      <c r="J815" s="10" t="s">
        <v>588</v>
      </c>
      <c r="K815" s="12">
        <f>'[7]Res_Ginástica Geral'!J809</f>
        <v>0</v>
      </c>
      <c r="L815" s="13">
        <f>'[7]Res_Atletismo Geral'!J809</f>
        <v>0</v>
      </c>
      <c r="M815" s="13">
        <f>'[7]Res_Natação Geral'!J809</f>
        <v>0</v>
      </c>
      <c r="N815" s="15"/>
      <c r="O815" s="15"/>
      <c r="P815" s="10"/>
      <c r="Q815" s="15"/>
      <c r="R815" s="16">
        <f t="shared" si="17"/>
        <v>3</v>
      </c>
      <c r="S815" s="16"/>
      <c r="T815" s="14" t="s">
        <v>16</v>
      </c>
    </row>
    <row r="816" spans="3:20" ht="15" hidden="1" customHeight="1" x14ac:dyDescent="0.2">
      <c r="C816" s="131"/>
      <c r="D816" s="10">
        <v>34</v>
      </c>
      <c r="E816" s="74"/>
      <c r="F816" s="17" t="s">
        <v>589</v>
      </c>
      <c r="G816" s="17">
        <v>566</v>
      </c>
      <c r="H816" s="10"/>
      <c r="I816" s="18" t="s">
        <v>34</v>
      </c>
      <c r="J816" s="17" t="s">
        <v>590</v>
      </c>
      <c r="K816" s="20">
        <f>'[7]Res_Ginástica Geral'!J810</f>
        <v>0</v>
      </c>
      <c r="L816" s="21"/>
      <c r="M816" s="21"/>
      <c r="N816" s="22"/>
      <c r="O816" s="22"/>
      <c r="P816" s="10"/>
      <c r="Q816" s="22"/>
      <c r="R816" s="20">
        <f t="shared" si="17"/>
        <v>1</v>
      </c>
      <c r="S816" s="20"/>
      <c r="T816" s="22"/>
    </row>
    <row r="817" spans="3:20" ht="15" hidden="1" customHeight="1" x14ac:dyDescent="0.2">
      <c r="C817" s="131"/>
      <c r="D817" s="10">
        <v>35</v>
      </c>
      <c r="E817" s="74"/>
      <c r="F817" s="10" t="s">
        <v>591</v>
      </c>
      <c r="G817" s="10">
        <v>218</v>
      </c>
      <c r="H817" s="10"/>
      <c r="I817" s="11" t="s">
        <v>14</v>
      </c>
      <c r="J817" s="10" t="s">
        <v>592</v>
      </c>
      <c r="K817" s="12">
        <f>'[7]Res_Ginástica Geral'!J961</f>
        <v>0</v>
      </c>
      <c r="L817" s="13">
        <f>'[7]Res_Atletismo Geral'!J961</f>
        <v>0</v>
      </c>
      <c r="M817" s="13">
        <f>'[7]Res_Natação Geral'!J961</f>
        <v>0</v>
      </c>
      <c r="N817" s="14" t="s">
        <v>16</v>
      </c>
      <c r="O817" s="14" t="s">
        <v>16</v>
      </c>
      <c r="P817" s="10"/>
      <c r="Q817" s="15"/>
      <c r="R817" s="16">
        <f t="shared" si="17"/>
        <v>5</v>
      </c>
      <c r="S817" s="16"/>
      <c r="T817" s="14" t="s">
        <v>17</v>
      </c>
    </row>
    <row r="818" spans="3:20" ht="15" hidden="1" customHeight="1" x14ac:dyDescent="0.2">
      <c r="C818" s="131"/>
      <c r="D818" s="10">
        <v>36</v>
      </c>
      <c r="E818" s="74"/>
      <c r="F818" s="10" t="s">
        <v>593</v>
      </c>
      <c r="G818" s="10">
        <v>351</v>
      </c>
      <c r="H818" s="10"/>
      <c r="I818" s="11" t="s">
        <v>14</v>
      </c>
      <c r="J818" s="10" t="s">
        <v>594</v>
      </c>
      <c r="K818" s="12">
        <f>'[7]Res_Ginástica Geral'!J543</f>
        <v>0</v>
      </c>
      <c r="L818" s="13">
        <f>'[7]Res_Atletismo Geral'!J543</f>
        <v>0</v>
      </c>
      <c r="M818" s="13">
        <f>'[7]Res_Natação Geral'!J543</f>
        <v>0</v>
      </c>
      <c r="N818" s="15"/>
      <c r="O818" s="15"/>
      <c r="P818" s="10"/>
      <c r="Q818" s="14" t="s">
        <v>16</v>
      </c>
      <c r="R818" s="16">
        <f t="shared" si="17"/>
        <v>4</v>
      </c>
      <c r="S818" s="16"/>
      <c r="T818" s="14" t="s">
        <v>17</v>
      </c>
    </row>
    <row r="819" spans="3:20" ht="15" hidden="1" customHeight="1" x14ac:dyDescent="0.2">
      <c r="C819" s="131"/>
      <c r="D819" s="10">
        <v>37</v>
      </c>
      <c r="E819" s="74"/>
      <c r="F819" s="10" t="s">
        <v>595</v>
      </c>
      <c r="G819" s="10">
        <v>150</v>
      </c>
      <c r="H819" s="10"/>
      <c r="I819" s="11" t="s">
        <v>14</v>
      </c>
      <c r="J819" s="10" t="s">
        <v>596</v>
      </c>
      <c r="K819" s="12">
        <f>'[7]Res_Ginástica Geral'!J813</f>
        <v>0</v>
      </c>
      <c r="L819" s="13">
        <f>'[7]Res_Atletismo Geral'!J813</f>
        <v>0</v>
      </c>
      <c r="M819" s="13">
        <f>'[7]Res_Natação Geral'!J813</f>
        <v>0</v>
      </c>
      <c r="N819" s="15"/>
      <c r="O819" s="15"/>
      <c r="P819" s="10"/>
      <c r="Q819" s="15"/>
      <c r="R819" s="16">
        <f t="shared" si="17"/>
        <v>3</v>
      </c>
      <c r="S819" s="16"/>
      <c r="T819" s="14" t="s">
        <v>16</v>
      </c>
    </row>
    <row r="820" spans="3:20" ht="15" hidden="1" customHeight="1" x14ac:dyDescent="0.2">
      <c r="C820" s="131"/>
      <c r="D820" s="10">
        <v>38</v>
      </c>
      <c r="E820" s="74"/>
      <c r="F820" s="10" t="s">
        <v>597</v>
      </c>
      <c r="G820" s="10">
        <v>91</v>
      </c>
      <c r="H820" s="10"/>
      <c r="I820" s="11" t="s">
        <v>14</v>
      </c>
      <c r="J820" s="10" t="s">
        <v>598</v>
      </c>
      <c r="K820" s="12">
        <f>'[7]Res_Ginástica Geral'!J814</f>
        <v>0</v>
      </c>
      <c r="L820" s="13">
        <f>'[7]Res_Atletismo Geral'!J814</f>
        <v>0</v>
      </c>
      <c r="M820" s="13">
        <f>'[7]Res_Natação Geral'!J814</f>
        <v>0</v>
      </c>
      <c r="N820" s="15"/>
      <c r="O820" s="15"/>
      <c r="P820" s="10"/>
      <c r="Q820" s="15"/>
      <c r="R820" s="16">
        <f t="shared" si="17"/>
        <v>3</v>
      </c>
      <c r="S820" s="16"/>
      <c r="T820" s="14" t="s">
        <v>16</v>
      </c>
    </row>
    <row r="821" spans="3:20" ht="15" hidden="1" customHeight="1" x14ac:dyDescent="0.2">
      <c r="C821" s="131"/>
      <c r="D821" s="10">
        <v>39</v>
      </c>
      <c r="E821" s="74"/>
      <c r="F821" s="10" t="s">
        <v>599</v>
      </c>
      <c r="G821" s="10">
        <v>138</v>
      </c>
      <c r="H821" s="10"/>
      <c r="I821" s="11" t="s">
        <v>14</v>
      </c>
      <c r="J821" s="10" t="s">
        <v>600</v>
      </c>
      <c r="K821" s="12">
        <f>'[7]Res_Ginástica Geral'!J815</f>
        <v>0</v>
      </c>
      <c r="L821" s="13">
        <f>'[7]Res_Atletismo Geral'!J815</f>
        <v>0</v>
      </c>
      <c r="M821" s="13">
        <f>'[7]Res_Natação Geral'!J815</f>
        <v>0</v>
      </c>
      <c r="N821" s="15"/>
      <c r="O821" s="15"/>
      <c r="P821" s="10"/>
      <c r="Q821" s="15"/>
      <c r="R821" s="16">
        <f t="shared" si="17"/>
        <v>3</v>
      </c>
      <c r="S821" s="16"/>
      <c r="T821" s="14" t="s">
        <v>16</v>
      </c>
    </row>
    <row r="822" spans="3:20" ht="15" hidden="1" customHeight="1" x14ac:dyDescent="0.2">
      <c r="C822" s="131"/>
      <c r="D822" s="10">
        <v>40</v>
      </c>
      <c r="E822" s="74"/>
      <c r="F822" s="10" t="s">
        <v>601</v>
      </c>
      <c r="G822" s="10">
        <v>422</v>
      </c>
      <c r="H822" s="10"/>
      <c r="I822" s="11" t="s">
        <v>14</v>
      </c>
      <c r="J822" s="10" t="s">
        <v>602</v>
      </c>
      <c r="K822" s="12">
        <f>'[7]Res_Ginástica Geral'!J816</f>
        <v>0</v>
      </c>
      <c r="L822" s="13">
        <f>'[7]Res_Atletismo Geral'!J816</f>
        <v>0</v>
      </c>
      <c r="M822" s="13">
        <f>'[7]Res_Natação Geral'!J816</f>
        <v>0</v>
      </c>
      <c r="N822" s="15"/>
      <c r="O822" s="15"/>
      <c r="P822" s="10"/>
      <c r="Q822" s="15"/>
      <c r="R822" s="16">
        <f t="shared" si="17"/>
        <v>3</v>
      </c>
      <c r="S822" s="16"/>
      <c r="T822" s="14" t="s">
        <v>16</v>
      </c>
    </row>
    <row r="823" spans="3:20" ht="15" hidden="1" customHeight="1" x14ac:dyDescent="0.2">
      <c r="C823" s="131"/>
      <c r="D823" s="10">
        <v>41</v>
      </c>
      <c r="E823" s="74"/>
      <c r="F823" s="10" t="s">
        <v>603</v>
      </c>
      <c r="G823" s="10">
        <v>571</v>
      </c>
      <c r="H823" s="10"/>
      <c r="I823" s="11" t="s">
        <v>14</v>
      </c>
      <c r="J823" s="10" t="s">
        <v>604</v>
      </c>
      <c r="K823" s="12">
        <f>'[7]Res_Ginástica Geral'!J764</f>
        <v>0</v>
      </c>
      <c r="L823" s="13">
        <f>'[7]Res_Atletismo Geral'!J764</f>
        <v>0</v>
      </c>
      <c r="M823" s="13">
        <f>'[7]Res_Natação Geral'!J764</f>
        <v>0</v>
      </c>
      <c r="N823" s="15"/>
      <c r="O823" s="15"/>
      <c r="P823" s="10"/>
      <c r="Q823" s="15"/>
      <c r="R823" s="16">
        <f t="shared" si="17"/>
        <v>3</v>
      </c>
      <c r="S823" s="16"/>
      <c r="T823" s="14" t="s">
        <v>17</v>
      </c>
    </row>
    <row r="824" spans="3:20" ht="15" hidden="1" customHeight="1" x14ac:dyDescent="0.2">
      <c r="C824" s="131"/>
      <c r="D824" s="10">
        <v>42</v>
      </c>
      <c r="E824" s="74"/>
      <c r="F824" s="10" t="s">
        <v>605</v>
      </c>
      <c r="G824" s="10">
        <v>577</v>
      </c>
      <c r="H824" s="10"/>
      <c r="I824" s="11" t="s">
        <v>14</v>
      </c>
      <c r="J824" s="10" t="s">
        <v>606</v>
      </c>
      <c r="K824" s="14"/>
      <c r="L824" s="14"/>
      <c r="M824" s="14"/>
      <c r="N824" s="14"/>
      <c r="O824" s="14"/>
      <c r="P824" s="10"/>
      <c r="Q824" s="15"/>
      <c r="R824" s="16">
        <f t="shared" si="17"/>
        <v>0</v>
      </c>
      <c r="S824" s="16"/>
      <c r="T824" s="23"/>
    </row>
    <row r="825" spans="3:20" ht="15" hidden="1" customHeight="1" x14ac:dyDescent="0.2">
      <c r="C825" s="131"/>
      <c r="D825" s="10">
        <v>43</v>
      </c>
      <c r="E825" s="74"/>
      <c r="F825" s="10" t="s">
        <v>607</v>
      </c>
      <c r="G825" s="10">
        <v>584</v>
      </c>
      <c r="H825" s="10"/>
      <c r="I825" s="11" t="s">
        <v>14</v>
      </c>
      <c r="J825" s="10" t="s">
        <v>608</v>
      </c>
      <c r="K825" s="12">
        <f>'[7]Res_Ginástica Geral'!J819</f>
        <v>0</v>
      </c>
      <c r="L825" s="13">
        <f>'[7]Res_Atletismo Geral'!J819</f>
        <v>0</v>
      </c>
      <c r="M825" s="13">
        <f>'[7]Res_Natação Geral'!J819</f>
        <v>0</v>
      </c>
      <c r="N825" s="15"/>
      <c r="O825" s="15"/>
      <c r="P825" s="10"/>
      <c r="Q825" s="15"/>
      <c r="R825" s="16">
        <f t="shared" si="17"/>
        <v>3</v>
      </c>
      <c r="S825" s="16"/>
      <c r="T825" s="14" t="s">
        <v>16</v>
      </c>
    </row>
    <row r="826" spans="3:20" ht="15" hidden="1" customHeight="1" x14ac:dyDescent="0.2">
      <c r="C826" s="131"/>
      <c r="D826" s="10">
        <v>44</v>
      </c>
      <c r="E826" s="74"/>
      <c r="F826" s="10" t="s">
        <v>609</v>
      </c>
      <c r="G826" s="10">
        <v>375</v>
      </c>
      <c r="H826" s="10"/>
      <c r="I826" s="11" t="s">
        <v>14</v>
      </c>
      <c r="J826" s="10" t="s">
        <v>610</v>
      </c>
      <c r="K826" s="12">
        <f>'[7]Res_Ginástica Geral'!J820</f>
        <v>0</v>
      </c>
      <c r="L826" s="13">
        <f>'[7]Res_Atletismo Geral'!J820</f>
        <v>0</v>
      </c>
      <c r="M826" s="13">
        <f>'[7]Res_Natação Geral'!J820</f>
        <v>0</v>
      </c>
      <c r="N826" s="15"/>
      <c r="O826" s="15"/>
      <c r="P826" s="10"/>
      <c r="Q826" s="15"/>
      <c r="R826" s="16">
        <f t="shared" si="17"/>
        <v>3</v>
      </c>
      <c r="S826" s="16"/>
      <c r="T826" s="14" t="s">
        <v>16</v>
      </c>
    </row>
    <row r="827" spans="3:20" ht="15" hidden="1" customHeight="1" x14ac:dyDescent="0.2">
      <c r="C827" s="131"/>
      <c r="D827" s="10">
        <v>45</v>
      </c>
      <c r="E827" s="74"/>
      <c r="F827" s="10" t="s">
        <v>611</v>
      </c>
      <c r="G827" s="10">
        <v>102</v>
      </c>
      <c r="H827" s="10"/>
      <c r="I827" s="11" t="s">
        <v>14</v>
      </c>
      <c r="J827" s="10" t="s">
        <v>612</v>
      </c>
      <c r="K827" s="14"/>
      <c r="L827" s="14"/>
      <c r="M827" s="14"/>
      <c r="N827" s="15"/>
      <c r="O827" s="15"/>
      <c r="P827" s="10"/>
      <c r="Q827" s="14"/>
      <c r="R827" s="16">
        <f t="shared" si="17"/>
        <v>0</v>
      </c>
      <c r="S827" s="16"/>
      <c r="T827" s="14"/>
    </row>
    <row r="828" spans="3:20" ht="15" hidden="1" customHeight="1" x14ac:dyDescent="0.2">
      <c r="C828" s="131"/>
      <c r="D828" s="10">
        <v>46</v>
      </c>
      <c r="E828" s="74"/>
      <c r="F828" s="10" t="s">
        <v>613</v>
      </c>
      <c r="G828" s="10">
        <v>536</v>
      </c>
      <c r="H828" s="10"/>
      <c r="I828" s="11" t="s">
        <v>14</v>
      </c>
      <c r="J828" s="10" t="s">
        <v>614</v>
      </c>
      <c r="K828" s="12">
        <f>'[7]Res_Ginástica Geral'!J822</f>
        <v>0</v>
      </c>
      <c r="L828" s="13">
        <f>'[7]Res_Atletismo Geral'!J822</f>
        <v>0</v>
      </c>
      <c r="M828" s="13">
        <f>'[7]Res_Natação Geral'!J822</f>
        <v>0</v>
      </c>
      <c r="N828" s="15"/>
      <c r="O828" s="15"/>
      <c r="P828" s="10"/>
      <c r="Q828" s="15"/>
      <c r="R828" s="16">
        <f t="shared" si="17"/>
        <v>3</v>
      </c>
      <c r="S828" s="16"/>
      <c r="T828" s="14" t="s">
        <v>16</v>
      </c>
    </row>
    <row r="829" spans="3:20" ht="15" hidden="1" customHeight="1" x14ac:dyDescent="0.2">
      <c r="C829" s="131"/>
      <c r="D829" s="10">
        <v>47</v>
      </c>
      <c r="E829" s="74"/>
      <c r="F829" s="10" t="s">
        <v>615</v>
      </c>
      <c r="G829" s="10">
        <v>244</v>
      </c>
      <c r="H829" s="10"/>
      <c r="I829" s="11" t="s">
        <v>14</v>
      </c>
      <c r="J829" s="10" t="s">
        <v>616</v>
      </c>
      <c r="K829" s="12">
        <f>'[7]Res_Ginástica Geral'!J823</f>
        <v>0</v>
      </c>
      <c r="L829" s="13">
        <f>'[7]Res_Atletismo Geral'!J823</f>
        <v>0</v>
      </c>
      <c r="M829" s="13">
        <f>'[7]Res_Natação Geral'!J823</f>
        <v>0</v>
      </c>
      <c r="N829" s="15"/>
      <c r="O829" s="15"/>
      <c r="P829" s="10"/>
      <c r="Q829" s="15"/>
      <c r="R829" s="16">
        <f t="shared" si="17"/>
        <v>3</v>
      </c>
      <c r="S829" s="16"/>
      <c r="T829" s="14" t="s">
        <v>16</v>
      </c>
    </row>
    <row r="830" spans="3:20" ht="15" hidden="1" customHeight="1" x14ac:dyDescent="0.2">
      <c r="C830" s="131"/>
      <c r="D830" s="10">
        <v>48</v>
      </c>
      <c r="E830" s="74"/>
      <c r="F830" s="10" t="s">
        <v>617</v>
      </c>
      <c r="G830" s="10">
        <v>76</v>
      </c>
      <c r="H830" s="10"/>
      <c r="I830" s="11" t="s">
        <v>14</v>
      </c>
      <c r="J830" s="10" t="s">
        <v>618</v>
      </c>
      <c r="K830" s="14"/>
      <c r="L830" s="14"/>
      <c r="M830" s="14"/>
      <c r="N830" s="15"/>
      <c r="O830" s="15"/>
      <c r="P830" s="10"/>
      <c r="Q830" s="15"/>
      <c r="R830" s="16">
        <f t="shared" si="17"/>
        <v>0</v>
      </c>
      <c r="S830" s="16"/>
      <c r="T830" s="14"/>
    </row>
    <row r="831" spans="3:20" ht="15" hidden="1" customHeight="1" x14ac:dyDescent="0.2">
      <c r="C831" s="131"/>
      <c r="D831" s="10">
        <v>49</v>
      </c>
      <c r="E831" s="74"/>
      <c r="F831" s="10" t="s">
        <v>619</v>
      </c>
      <c r="G831" s="10">
        <v>339</v>
      </c>
      <c r="H831" s="10"/>
      <c r="I831" s="11" t="s">
        <v>14</v>
      </c>
      <c r="J831" s="10" t="s">
        <v>620</v>
      </c>
      <c r="K831" s="12">
        <f>'[7]Res_Ginástica Geral'!J825</f>
        <v>0</v>
      </c>
      <c r="L831" s="13">
        <f>'[7]Res_Atletismo Geral'!J825</f>
        <v>0</v>
      </c>
      <c r="M831" s="13">
        <f>'[7]Res_Natação Geral'!J825</f>
        <v>0</v>
      </c>
      <c r="N831" s="15"/>
      <c r="O831" s="15"/>
      <c r="P831" s="10"/>
      <c r="Q831" s="15"/>
      <c r="R831" s="16">
        <f t="shared" si="17"/>
        <v>3</v>
      </c>
      <c r="S831" s="16"/>
      <c r="T831" s="14" t="s">
        <v>16</v>
      </c>
    </row>
    <row r="832" spans="3:20" ht="15" hidden="1" customHeight="1" x14ac:dyDescent="0.2">
      <c r="C832" s="131"/>
      <c r="D832" s="10">
        <v>50</v>
      </c>
      <c r="E832" s="74"/>
      <c r="F832" s="10" t="s">
        <v>621</v>
      </c>
      <c r="G832" s="10">
        <v>524</v>
      </c>
      <c r="H832" s="10"/>
      <c r="I832" s="11" t="s">
        <v>14</v>
      </c>
      <c r="J832" s="10" t="s">
        <v>622</v>
      </c>
      <c r="K832" s="12">
        <f>'[7]Res_Ginástica Geral'!J826</f>
        <v>0</v>
      </c>
      <c r="L832" s="13">
        <f>'[7]Res_Atletismo Geral'!J826</f>
        <v>0</v>
      </c>
      <c r="M832" s="13">
        <f>'[7]Res_Natação Geral'!J826</f>
        <v>0</v>
      </c>
      <c r="N832" s="15"/>
      <c r="O832" s="15"/>
      <c r="P832" s="10"/>
      <c r="Q832" s="15"/>
      <c r="R832" s="16">
        <f t="shared" si="17"/>
        <v>3</v>
      </c>
      <c r="S832" s="16"/>
      <c r="T832" s="14" t="s">
        <v>16</v>
      </c>
    </row>
    <row r="833" spans="3:20" ht="15" hidden="1" customHeight="1" x14ac:dyDescent="0.2">
      <c r="C833" s="131"/>
      <c r="D833" s="10">
        <v>51</v>
      </c>
      <c r="E833" s="74"/>
      <c r="F833" s="17" t="s">
        <v>623</v>
      </c>
      <c r="G833" s="17">
        <v>210</v>
      </c>
      <c r="H833" s="10"/>
      <c r="I833" s="18" t="s">
        <v>21</v>
      </c>
      <c r="J833" s="17" t="s">
        <v>624</v>
      </c>
      <c r="K833" s="20">
        <f>'[7]Res_Ginástica Geral'!J827</f>
        <v>0</v>
      </c>
      <c r="L833" s="21"/>
      <c r="M833" s="21"/>
      <c r="N833" s="22"/>
      <c r="O833" s="22"/>
      <c r="P833" s="10"/>
      <c r="Q833" s="22"/>
      <c r="R833" s="20">
        <f t="shared" si="17"/>
        <v>1</v>
      </c>
      <c r="S833" s="20"/>
      <c r="T833" s="22"/>
    </row>
    <row r="834" spans="3:20" ht="15" hidden="1" customHeight="1" x14ac:dyDescent="0.2">
      <c r="C834" s="131"/>
      <c r="D834" s="10">
        <v>52</v>
      </c>
      <c r="E834" s="74"/>
      <c r="F834" s="17" t="s">
        <v>623</v>
      </c>
      <c r="G834" s="17">
        <v>209</v>
      </c>
      <c r="H834" s="10"/>
      <c r="I834" s="18" t="s">
        <v>21</v>
      </c>
      <c r="J834" s="17" t="s">
        <v>624</v>
      </c>
      <c r="K834" s="20">
        <f>'[7]Res_Ginástica Geral'!J828</f>
        <v>0</v>
      </c>
      <c r="L834" s="21"/>
      <c r="M834" s="21"/>
      <c r="N834" s="22"/>
      <c r="O834" s="22"/>
      <c r="P834" s="10"/>
      <c r="Q834" s="22"/>
      <c r="R834" s="20">
        <f t="shared" si="17"/>
        <v>1</v>
      </c>
      <c r="S834" s="20"/>
      <c r="T834" s="22"/>
    </row>
    <row r="835" spans="3:20" ht="15" hidden="1" customHeight="1" x14ac:dyDescent="0.2">
      <c r="C835" s="131"/>
      <c r="D835" s="10">
        <v>53</v>
      </c>
      <c r="E835" s="74"/>
      <c r="F835" s="10" t="s">
        <v>623</v>
      </c>
      <c r="G835" s="41">
        <v>265</v>
      </c>
      <c r="H835" s="10"/>
      <c r="I835" s="11" t="s">
        <v>14</v>
      </c>
      <c r="J835" s="10" t="s">
        <v>624</v>
      </c>
      <c r="K835" s="12">
        <f>'[7]Res_Ginástica Geral'!J829</f>
        <v>0</v>
      </c>
      <c r="L835" s="13">
        <f>'[7]Res_Atletismo Geral'!J829</f>
        <v>0</v>
      </c>
      <c r="M835" s="13">
        <f>'[7]Res_Natação Geral'!J829</f>
        <v>0</v>
      </c>
      <c r="N835" s="15"/>
      <c r="O835" s="15"/>
      <c r="P835" s="10"/>
      <c r="Q835" s="15"/>
      <c r="R835" s="16">
        <f t="shared" si="17"/>
        <v>3</v>
      </c>
      <c r="S835" s="16"/>
      <c r="T835" s="14" t="s">
        <v>16</v>
      </c>
    </row>
    <row r="836" spans="3:20" ht="15" hidden="1" customHeight="1" x14ac:dyDescent="0.2">
      <c r="C836" s="131"/>
      <c r="D836" s="10">
        <v>54</v>
      </c>
      <c r="E836" s="74"/>
      <c r="F836" s="10" t="s">
        <v>625</v>
      </c>
      <c r="G836" s="10">
        <v>427</v>
      </c>
      <c r="H836" s="10"/>
      <c r="I836" s="11" t="s">
        <v>14</v>
      </c>
      <c r="J836" s="10" t="s">
        <v>626</v>
      </c>
      <c r="K836" s="12">
        <f>'[7]Res_Ginástica Geral'!J830</f>
        <v>0</v>
      </c>
      <c r="L836" s="13">
        <f>'[7]Res_Atletismo Geral'!J830</f>
        <v>0</v>
      </c>
      <c r="M836" s="13">
        <f>'[7]Res_Natação Geral'!J830</f>
        <v>0</v>
      </c>
      <c r="N836" s="15"/>
      <c r="O836" s="15"/>
      <c r="P836" s="10"/>
      <c r="Q836" s="15"/>
      <c r="R836" s="16">
        <f t="shared" si="17"/>
        <v>3</v>
      </c>
      <c r="S836" s="16"/>
      <c r="T836" s="14" t="s">
        <v>16</v>
      </c>
    </row>
    <row r="837" spans="3:20" ht="15" hidden="1" customHeight="1" x14ac:dyDescent="0.2">
      <c r="C837" s="131"/>
      <c r="D837" s="10">
        <v>55</v>
      </c>
      <c r="E837" s="74"/>
      <c r="F837" s="17" t="s">
        <v>627</v>
      </c>
      <c r="G837" s="17">
        <v>148</v>
      </c>
      <c r="H837" s="10"/>
      <c r="I837" s="18" t="s">
        <v>34</v>
      </c>
      <c r="J837" s="17" t="s">
        <v>628</v>
      </c>
      <c r="K837" s="20">
        <f>'[7]Res_Ginástica Geral'!J831</f>
        <v>0</v>
      </c>
      <c r="L837" s="21"/>
      <c r="M837" s="21"/>
      <c r="N837" s="22"/>
      <c r="O837" s="22"/>
      <c r="P837" s="10"/>
      <c r="Q837" s="22"/>
      <c r="R837" s="20">
        <f t="shared" si="17"/>
        <v>1</v>
      </c>
      <c r="S837" s="20"/>
      <c r="T837" s="22"/>
    </row>
    <row r="838" spans="3:20" ht="15" hidden="1" customHeight="1" x14ac:dyDescent="0.2">
      <c r="C838" s="131"/>
      <c r="D838" s="10">
        <v>56</v>
      </c>
      <c r="E838" s="74"/>
      <c r="F838" s="10" t="s">
        <v>629</v>
      </c>
      <c r="G838" s="10">
        <v>519</v>
      </c>
      <c r="H838" s="10"/>
      <c r="I838" s="11" t="s">
        <v>14</v>
      </c>
      <c r="J838" s="10" t="s">
        <v>630</v>
      </c>
      <c r="K838" s="12">
        <f>'[7]Res_Ginástica Geral'!J770</f>
        <v>0</v>
      </c>
      <c r="L838" s="13">
        <f>'[7]Res_Atletismo Geral'!J770</f>
        <v>0</v>
      </c>
      <c r="M838" s="14"/>
      <c r="N838" s="15"/>
      <c r="O838" s="15"/>
      <c r="P838" s="10"/>
      <c r="Q838" s="15"/>
      <c r="R838" s="16">
        <f t="shared" si="17"/>
        <v>2</v>
      </c>
      <c r="S838" s="16"/>
      <c r="T838" s="14" t="s">
        <v>17</v>
      </c>
    </row>
    <row r="839" spans="3:20" ht="15" hidden="1" customHeight="1" x14ac:dyDescent="0.2">
      <c r="C839" s="131"/>
      <c r="D839" s="10">
        <v>57</v>
      </c>
      <c r="E839" s="74"/>
      <c r="F839" s="10" t="s">
        <v>631</v>
      </c>
      <c r="G839" s="10">
        <v>216</v>
      </c>
      <c r="H839" s="10"/>
      <c r="I839" s="11" t="s">
        <v>14</v>
      </c>
      <c r="J839" s="10" t="s">
        <v>632</v>
      </c>
      <c r="K839" s="12">
        <f>'[7]Res_Ginástica Geral'!J833</f>
        <v>0</v>
      </c>
      <c r="L839" s="13">
        <f>'[7]Res_Atletismo Geral'!J833</f>
        <v>0</v>
      </c>
      <c r="M839" s="13">
        <f>'[7]Res_Natação Geral'!J833</f>
        <v>0</v>
      </c>
      <c r="N839" s="15"/>
      <c r="O839" s="15"/>
      <c r="P839" s="10"/>
      <c r="Q839" s="15"/>
      <c r="R839" s="16">
        <f t="shared" si="17"/>
        <v>3</v>
      </c>
      <c r="S839" s="16"/>
      <c r="T839" s="14" t="s">
        <v>16</v>
      </c>
    </row>
    <row r="840" spans="3:20" ht="15" hidden="1" customHeight="1" x14ac:dyDescent="0.2">
      <c r="C840" s="131"/>
      <c r="D840" s="10"/>
      <c r="E840" s="74"/>
      <c r="F840" s="28"/>
      <c r="G840" s="28"/>
      <c r="H840" s="10"/>
      <c r="I840" s="29"/>
      <c r="J840" s="28"/>
      <c r="K840" s="30" t="s">
        <v>8</v>
      </c>
      <c r="L840" s="30" t="s">
        <v>87</v>
      </c>
      <c r="M840" s="30" t="s">
        <v>88</v>
      </c>
      <c r="N840" s="31" t="s">
        <v>91</v>
      </c>
      <c r="O840" s="31" t="s">
        <v>91</v>
      </c>
      <c r="P840" s="10"/>
      <c r="Q840" s="30" t="s">
        <v>92</v>
      </c>
      <c r="R840" s="30" t="s">
        <v>10</v>
      </c>
      <c r="S840" s="30"/>
      <c r="T840" s="30" t="s">
        <v>93</v>
      </c>
    </row>
    <row r="841" spans="3:20" ht="15" hidden="1" customHeight="1" x14ac:dyDescent="0.2">
      <c r="C841" s="131"/>
      <c r="D841" s="10">
        <v>1</v>
      </c>
      <c r="E841" s="74"/>
      <c r="F841" s="10" t="s">
        <v>635</v>
      </c>
      <c r="G841" s="10">
        <v>183</v>
      </c>
      <c r="H841" s="10"/>
      <c r="I841" s="11" t="s">
        <v>14</v>
      </c>
      <c r="J841" s="10" t="s">
        <v>636</v>
      </c>
      <c r="K841" s="12">
        <f>'[7]Res_Ginástica Geral'!J835</f>
        <v>0</v>
      </c>
      <c r="L841" s="13">
        <f>'[7]Res_Atletismo Geral'!J835</f>
        <v>0</v>
      </c>
      <c r="M841" s="13">
        <f>'[7]Res_Natação Geral'!J835</f>
        <v>0</v>
      </c>
      <c r="N841" s="14" t="s">
        <v>16</v>
      </c>
      <c r="O841" s="14" t="s">
        <v>16</v>
      </c>
      <c r="P841" s="10"/>
      <c r="Q841" s="14" t="s">
        <v>16</v>
      </c>
      <c r="R841" s="16">
        <f t="shared" ref="R841:R860" si="18">COUNTA(K841:Q841)</f>
        <v>6</v>
      </c>
      <c r="S841" s="16"/>
      <c r="T841" s="14" t="s">
        <v>16</v>
      </c>
    </row>
    <row r="842" spans="3:20" ht="15" hidden="1" customHeight="1" x14ac:dyDescent="0.2">
      <c r="C842" s="131"/>
      <c r="D842" s="10">
        <v>2</v>
      </c>
      <c r="E842" s="74"/>
      <c r="F842" s="10" t="s">
        <v>637</v>
      </c>
      <c r="G842" s="10">
        <v>147</v>
      </c>
      <c r="H842" s="10"/>
      <c r="I842" s="11" t="s">
        <v>14</v>
      </c>
      <c r="J842" s="10" t="s">
        <v>638</v>
      </c>
      <c r="K842" s="12">
        <f>'[7]Res_Ginástica Geral'!J836</f>
        <v>0</v>
      </c>
      <c r="L842" s="13">
        <f>'[7]Res_Atletismo Geral'!J836</f>
        <v>0</v>
      </c>
      <c r="M842" s="13">
        <f>'[7]Res_Natação Geral'!J836</f>
        <v>0</v>
      </c>
      <c r="N842" s="14" t="s">
        <v>16</v>
      </c>
      <c r="O842" s="14" t="s">
        <v>16</v>
      </c>
      <c r="P842" s="10"/>
      <c r="Q842" s="14" t="s">
        <v>16</v>
      </c>
      <c r="R842" s="16">
        <f t="shared" si="18"/>
        <v>6</v>
      </c>
      <c r="S842" s="16"/>
      <c r="T842" s="14" t="s">
        <v>16</v>
      </c>
    </row>
    <row r="843" spans="3:20" ht="15" hidden="1" customHeight="1" x14ac:dyDescent="0.2">
      <c r="C843" s="131"/>
      <c r="D843" s="10">
        <v>3</v>
      </c>
      <c r="E843" s="74"/>
      <c r="F843" s="10" t="s">
        <v>639</v>
      </c>
      <c r="G843" s="10">
        <v>455</v>
      </c>
      <c r="H843" s="10"/>
      <c r="I843" s="11" t="s">
        <v>14</v>
      </c>
      <c r="J843" s="10" t="s">
        <v>640</v>
      </c>
      <c r="K843" s="12">
        <f>'[7]Res_Ginástica Geral'!J626</f>
        <v>0</v>
      </c>
      <c r="L843" s="13">
        <f>'[7]Res_Atletismo Geral'!J626</f>
        <v>0</v>
      </c>
      <c r="M843" s="13">
        <f>'[7]Res_Natação Geral'!J626</f>
        <v>0</v>
      </c>
      <c r="N843" s="14" t="s">
        <v>16</v>
      </c>
      <c r="O843" s="14" t="s">
        <v>16</v>
      </c>
      <c r="P843" s="10"/>
      <c r="Q843" s="12"/>
      <c r="R843" s="16">
        <f t="shared" si="18"/>
        <v>5</v>
      </c>
      <c r="S843" s="16"/>
      <c r="T843" s="14" t="s">
        <v>17</v>
      </c>
    </row>
    <row r="844" spans="3:20" ht="15" hidden="1" customHeight="1" x14ac:dyDescent="0.2">
      <c r="C844" s="131"/>
      <c r="D844" s="10">
        <v>4</v>
      </c>
      <c r="E844" s="74"/>
      <c r="F844" s="10" t="s">
        <v>641</v>
      </c>
      <c r="G844" s="10">
        <v>225</v>
      </c>
      <c r="H844" s="10"/>
      <c r="I844" s="11" t="s">
        <v>14</v>
      </c>
      <c r="J844" s="10" t="s">
        <v>642</v>
      </c>
      <c r="K844" s="12">
        <f>'[7]Res_Ginástica Geral'!J838</f>
        <v>0</v>
      </c>
      <c r="L844" s="13">
        <f>'[7]Res_Atletismo Geral'!J838</f>
        <v>0</v>
      </c>
      <c r="M844" s="13">
        <f>'[7]Res_Natação Geral'!J838</f>
        <v>0</v>
      </c>
      <c r="N844" s="14" t="s">
        <v>16</v>
      </c>
      <c r="O844" s="14" t="s">
        <v>16</v>
      </c>
      <c r="P844" s="10"/>
      <c r="Q844" s="14" t="s">
        <v>16</v>
      </c>
      <c r="R844" s="16">
        <f t="shared" si="18"/>
        <v>6</v>
      </c>
      <c r="S844" s="16"/>
      <c r="T844" s="14" t="s">
        <v>16</v>
      </c>
    </row>
    <row r="845" spans="3:20" ht="15" hidden="1" customHeight="1" x14ac:dyDescent="0.2">
      <c r="C845" s="131"/>
      <c r="D845" s="10">
        <v>5</v>
      </c>
      <c r="E845" s="74"/>
      <c r="F845" s="10" t="s">
        <v>643</v>
      </c>
      <c r="G845" s="10">
        <v>502</v>
      </c>
      <c r="H845" s="10"/>
      <c r="I845" s="11" t="s">
        <v>14</v>
      </c>
      <c r="J845" s="10" t="s">
        <v>644</v>
      </c>
      <c r="K845" s="14"/>
      <c r="L845" s="14"/>
      <c r="M845" s="14"/>
      <c r="N845" s="12"/>
      <c r="O845" s="12"/>
      <c r="P845" s="10"/>
      <c r="Q845" s="14"/>
      <c r="R845" s="16">
        <f t="shared" si="18"/>
        <v>0</v>
      </c>
      <c r="S845" s="16"/>
      <c r="T845" s="23"/>
    </row>
    <row r="846" spans="3:20" ht="15" hidden="1" customHeight="1" x14ac:dyDescent="0.2">
      <c r="C846" s="131"/>
      <c r="D846" s="10">
        <v>6</v>
      </c>
      <c r="E846" s="74"/>
      <c r="F846" s="10" t="s">
        <v>645</v>
      </c>
      <c r="G846" s="10">
        <v>453</v>
      </c>
      <c r="H846" s="10"/>
      <c r="I846" s="11" t="s">
        <v>14</v>
      </c>
      <c r="J846" s="10" t="s">
        <v>646</v>
      </c>
      <c r="K846" s="12">
        <f>'[7]Res_Ginástica Geral'!J840</f>
        <v>0</v>
      </c>
      <c r="L846" s="13">
        <f>'[7]Res_Atletismo Geral'!J840</f>
        <v>0</v>
      </c>
      <c r="M846" s="13">
        <f>'[7]Res_Natação Geral'!J840</f>
        <v>0</v>
      </c>
      <c r="N846" s="14" t="s">
        <v>16</v>
      </c>
      <c r="O846" s="14" t="s">
        <v>16</v>
      </c>
      <c r="P846" s="10"/>
      <c r="Q846" s="14" t="s">
        <v>16</v>
      </c>
      <c r="R846" s="16">
        <f t="shared" si="18"/>
        <v>6</v>
      </c>
      <c r="S846" s="16"/>
      <c r="T846" s="14" t="s">
        <v>16</v>
      </c>
    </row>
    <row r="847" spans="3:20" ht="15" hidden="1" customHeight="1" x14ac:dyDescent="0.2">
      <c r="C847" s="131"/>
      <c r="D847" s="10">
        <v>7</v>
      </c>
      <c r="E847" s="74"/>
      <c r="F847" s="10" t="s">
        <v>647</v>
      </c>
      <c r="G847" s="10">
        <v>429</v>
      </c>
      <c r="H847" s="10"/>
      <c r="I847" s="11" t="s">
        <v>14</v>
      </c>
      <c r="J847" s="10" t="s">
        <v>648</v>
      </c>
      <c r="K847" s="12">
        <f>'[7]Res_Ginástica Geral'!J841</f>
        <v>0</v>
      </c>
      <c r="L847" s="13">
        <f>'[7]Res_Atletismo Geral'!J841</f>
        <v>0</v>
      </c>
      <c r="M847" s="13">
        <f>'[7]Res_Natação Geral'!J841</f>
        <v>0</v>
      </c>
      <c r="N847" s="14" t="s">
        <v>16</v>
      </c>
      <c r="O847" s="14" t="s">
        <v>16</v>
      </c>
      <c r="P847" s="10"/>
      <c r="Q847" s="14" t="s">
        <v>16</v>
      </c>
      <c r="R847" s="16">
        <f t="shared" si="18"/>
        <v>6</v>
      </c>
      <c r="S847" s="16"/>
      <c r="T847" s="14" t="s">
        <v>16</v>
      </c>
    </row>
    <row r="848" spans="3:20" ht="15" hidden="1" customHeight="1" x14ac:dyDescent="0.2">
      <c r="C848" s="131"/>
      <c r="D848" s="10">
        <v>8</v>
      </c>
      <c r="E848" s="74"/>
      <c r="F848" s="10" t="s">
        <v>649</v>
      </c>
      <c r="G848" s="10">
        <v>226</v>
      </c>
      <c r="H848" s="10"/>
      <c r="I848" s="11" t="s">
        <v>14</v>
      </c>
      <c r="J848" s="10" t="s">
        <v>650</v>
      </c>
      <c r="K848" s="12">
        <f>'[7]Res_Ginástica Geral'!J889</f>
        <v>0</v>
      </c>
      <c r="L848" s="13">
        <f>'[7]Res_Atletismo Geral'!J889</f>
        <v>0</v>
      </c>
      <c r="M848" s="13">
        <f>'[7]Res_Natação Geral'!J889</f>
        <v>0</v>
      </c>
      <c r="N848" s="15"/>
      <c r="O848" s="15"/>
      <c r="P848" s="10"/>
      <c r="Q848" s="14" t="s">
        <v>16</v>
      </c>
      <c r="R848" s="16">
        <f t="shared" si="18"/>
        <v>4</v>
      </c>
      <c r="S848" s="16"/>
      <c r="T848" s="14" t="s">
        <v>17</v>
      </c>
    </row>
    <row r="849" spans="3:20" ht="15" hidden="1" customHeight="1" x14ac:dyDescent="0.2">
      <c r="C849" s="131"/>
      <c r="D849" s="10">
        <v>9</v>
      </c>
      <c r="E849" s="74"/>
      <c r="F849" s="10" t="s">
        <v>651</v>
      </c>
      <c r="G849" s="10">
        <v>93</v>
      </c>
      <c r="H849" s="10"/>
      <c r="I849" s="11" t="s">
        <v>14</v>
      </c>
      <c r="J849" s="10" t="s">
        <v>652</v>
      </c>
      <c r="K849" s="14"/>
      <c r="L849" s="14"/>
      <c r="M849" s="14"/>
      <c r="N849" s="14"/>
      <c r="O849" s="14"/>
      <c r="P849" s="10"/>
      <c r="Q849" s="12"/>
      <c r="R849" s="16">
        <f t="shared" si="18"/>
        <v>0</v>
      </c>
      <c r="S849" s="16"/>
      <c r="T849" s="14"/>
    </row>
    <row r="850" spans="3:20" ht="15" hidden="1" customHeight="1" x14ac:dyDescent="0.2">
      <c r="C850" s="131"/>
      <c r="D850" s="10">
        <v>10</v>
      </c>
      <c r="E850" s="74"/>
      <c r="F850" s="17" t="s">
        <v>653</v>
      </c>
      <c r="G850" s="17">
        <v>1</v>
      </c>
      <c r="H850" s="10"/>
      <c r="I850" s="18" t="s">
        <v>34</v>
      </c>
      <c r="J850" s="17" t="s">
        <v>654</v>
      </c>
      <c r="K850" s="20">
        <f>'[7]Res_Ginástica Geral'!J844</f>
        <v>0</v>
      </c>
      <c r="L850" s="21"/>
      <c r="M850" s="21"/>
      <c r="N850" s="22"/>
      <c r="O850" s="22"/>
      <c r="P850" s="10"/>
      <c r="Q850" s="22"/>
      <c r="R850" s="20">
        <f t="shared" si="18"/>
        <v>1</v>
      </c>
      <c r="S850" s="20"/>
      <c r="T850" s="22"/>
    </row>
    <row r="851" spans="3:20" ht="15" hidden="1" customHeight="1" x14ac:dyDescent="0.2">
      <c r="C851" s="131"/>
      <c r="D851" s="10">
        <v>11</v>
      </c>
      <c r="E851" s="74"/>
      <c r="F851" s="10" t="s">
        <v>653</v>
      </c>
      <c r="G851" s="41">
        <v>36</v>
      </c>
      <c r="H851" s="10"/>
      <c r="I851" s="11" t="s">
        <v>14</v>
      </c>
      <c r="J851" s="10" t="s">
        <v>654</v>
      </c>
      <c r="K851" s="12">
        <f>'[7]Res_Ginástica Geral'!J845</f>
        <v>0</v>
      </c>
      <c r="L851" s="13">
        <f>'[7]Res_Atletismo Geral'!J845</f>
        <v>0</v>
      </c>
      <c r="M851" s="13">
        <f>'[7]Res_Natação Geral'!J845</f>
        <v>0</v>
      </c>
      <c r="N851" s="14" t="s">
        <v>16</v>
      </c>
      <c r="O851" s="14" t="s">
        <v>16</v>
      </c>
      <c r="P851" s="10"/>
      <c r="Q851" s="14" t="s">
        <v>16</v>
      </c>
      <c r="R851" s="16">
        <f t="shared" si="18"/>
        <v>6</v>
      </c>
      <c r="S851" s="16"/>
      <c r="T851" s="14" t="s">
        <v>16</v>
      </c>
    </row>
    <row r="852" spans="3:20" ht="15" hidden="1" customHeight="1" x14ac:dyDescent="0.2">
      <c r="C852" s="131"/>
      <c r="D852" s="10">
        <v>20</v>
      </c>
      <c r="E852" s="74"/>
      <c r="F852" s="17" t="s">
        <v>653</v>
      </c>
      <c r="G852" s="17">
        <v>26</v>
      </c>
      <c r="H852" s="10"/>
      <c r="I852" s="18" t="s">
        <v>34</v>
      </c>
      <c r="J852" s="17" t="s">
        <v>654</v>
      </c>
      <c r="K852" s="20">
        <f>'[7]Res_Ginástica Geral'!J846</f>
        <v>0</v>
      </c>
      <c r="L852" s="21"/>
      <c r="M852" s="21"/>
      <c r="N852" s="22"/>
      <c r="O852" s="22"/>
      <c r="P852" s="10"/>
      <c r="Q852" s="22"/>
      <c r="R852" s="20">
        <f t="shared" si="18"/>
        <v>1</v>
      </c>
      <c r="S852" s="20"/>
      <c r="T852" s="22"/>
    </row>
    <row r="853" spans="3:20" ht="15" hidden="1" customHeight="1" x14ac:dyDescent="0.2">
      <c r="C853" s="131"/>
      <c r="D853" s="10">
        <v>12</v>
      </c>
      <c r="E853" s="74"/>
      <c r="F853" s="17" t="s">
        <v>655</v>
      </c>
      <c r="G853" s="17">
        <v>214</v>
      </c>
      <c r="H853" s="10"/>
      <c r="I853" s="18" t="s">
        <v>21</v>
      </c>
      <c r="J853" s="17" t="s">
        <v>656</v>
      </c>
      <c r="K853" s="20">
        <f>'[7]Res_Ginástica Geral'!J847</f>
        <v>0</v>
      </c>
      <c r="L853" s="21"/>
      <c r="M853" s="21"/>
      <c r="N853" s="22"/>
      <c r="O853" s="22"/>
      <c r="P853" s="10"/>
      <c r="Q853" s="22"/>
      <c r="R853" s="20">
        <f t="shared" si="18"/>
        <v>1</v>
      </c>
      <c r="S853" s="20"/>
      <c r="T853" s="22"/>
    </row>
    <row r="854" spans="3:20" ht="15" hidden="1" customHeight="1" x14ac:dyDescent="0.2">
      <c r="C854" s="131"/>
      <c r="D854" s="10">
        <v>13</v>
      </c>
      <c r="E854" s="74"/>
      <c r="F854" s="10" t="s">
        <v>657</v>
      </c>
      <c r="G854" s="10">
        <v>499</v>
      </c>
      <c r="H854" s="10"/>
      <c r="I854" s="11" t="s">
        <v>14</v>
      </c>
      <c r="J854" s="10" t="s">
        <v>658</v>
      </c>
      <c r="K854" s="12">
        <f>'[7]Res_Ginástica Geral'!J848</f>
        <v>0</v>
      </c>
      <c r="L854" s="13">
        <f>'[7]Res_Atletismo Geral'!J848</f>
        <v>0</v>
      </c>
      <c r="M854" s="13">
        <f>'[7]Res_Natação Geral'!J848</f>
        <v>0</v>
      </c>
      <c r="N854" s="14" t="s">
        <v>16</v>
      </c>
      <c r="O854" s="14" t="s">
        <v>16</v>
      </c>
      <c r="P854" s="10"/>
      <c r="Q854" s="14" t="s">
        <v>16</v>
      </c>
      <c r="R854" s="16">
        <f t="shared" si="18"/>
        <v>6</v>
      </c>
      <c r="S854" s="16"/>
      <c r="T854" s="14" t="s">
        <v>16</v>
      </c>
    </row>
    <row r="855" spans="3:20" ht="15" hidden="1" customHeight="1" x14ac:dyDescent="0.2">
      <c r="C855" s="131"/>
      <c r="D855" s="10">
        <v>14</v>
      </c>
      <c r="E855" s="74"/>
      <c r="F855" s="10" t="s">
        <v>659</v>
      </c>
      <c r="G855" s="10">
        <v>323</v>
      </c>
      <c r="H855" s="10"/>
      <c r="I855" s="11" t="s">
        <v>14</v>
      </c>
      <c r="J855" s="10" t="s">
        <v>660</v>
      </c>
      <c r="K855" s="12">
        <f>'[7]Res_Ginástica Geral'!J849</f>
        <v>0</v>
      </c>
      <c r="L855" s="13">
        <f>'[7]Res_Atletismo Geral'!J849</f>
        <v>0</v>
      </c>
      <c r="M855" s="13">
        <f>'[7]Res_Natação Geral'!J849</f>
        <v>0</v>
      </c>
      <c r="N855" s="14" t="s">
        <v>16</v>
      </c>
      <c r="O855" s="14" t="s">
        <v>16</v>
      </c>
      <c r="P855" s="10"/>
      <c r="Q855" s="14" t="s">
        <v>16</v>
      </c>
      <c r="R855" s="16">
        <f t="shared" si="18"/>
        <v>6</v>
      </c>
      <c r="S855" s="16"/>
      <c r="T855" s="14" t="s">
        <v>16</v>
      </c>
    </row>
    <row r="856" spans="3:20" ht="15" hidden="1" customHeight="1" x14ac:dyDescent="0.2">
      <c r="C856" s="131"/>
      <c r="D856" s="10">
        <v>15</v>
      </c>
      <c r="E856" s="74"/>
      <c r="F856" s="10" t="s">
        <v>661</v>
      </c>
      <c r="G856" s="10">
        <v>434</v>
      </c>
      <c r="H856" s="10"/>
      <c r="I856" s="11" t="s">
        <v>14</v>
      </c>
      <c r="J856" s="10" t="s">
        <v>662</v>
      </c>
      <c r="K856" s="12">
        <f>'[7]Res_Ginástica Geral'!J850</f>
        <v>0</v>
      </c>
      <c r="L856" s="13">
        <f>'[7]Res_Atletismo Geral'!J850</f>
        <v>0</v>
      </c>
      <c r="M856" s="13">
        <f>'[7]Res_Natação Geral'!J850</f>
        <v>0</v>
      </c>
      <c r="N856" s="14" t="s">
        <v>16</v>
      </c>
      <c r="O856" s="14" t="s">
        <v>16</v>
      </c>
      <c r="P856" s="10"/>
      <c r="Q856" s="14" t="s">
        <v>16</v>
      </c>
      <c r="R856" s="16">
        <f t="shared" si="18"/>
        <v>6</v>
      </c>
      <c r="S856" s="16"/>
      <c r="T856" s="14" t="s">
        <v>17</v>
      </c>
    </row>
    <row r="857" spans="3:20" ht="15" hidden="1" customHeight="1" x14ac:dyDescent="0.2">
      <c r="C857" s="131"/>
      <c r="D857" s="10">
        <v>16</v>
      </c>
      <c r="E857" s="74"/>
      <c r="F857" s="10" t="s">
        <v>663</v>
      </c>
      <c r="G857" s="10">
        <v>302</v>
      </c>
      <c r="H857" s="10"/>
      <c r="I857" s="11" t="s">
        <v>14</v>
      </c>
      <c r="J857" s="10" t="s">
        <v>664</v>
      </c>
      <c r="K857" s="12">
        <f>'[7]Res_Ginástica Geral'!J628</f>
        <v>0</v>
      </c>
      <c r="L857" s="13">
        <f>'[7]Res_Atletismo Geral'!J628</f>
        <v>0</v>
      </c>
      <c r="M857" s="13">
        <f>'[7]Res_Natação Geral'!J628</f>
        <v>0</v>
      </c>
      <c r="N857" s="14" t="s">
        <v>16</v>
      </c>
      <c r="O857" s="14" t="s">
        <v>16</v>
      </c>
      <c r="P857" s="10"/>
      <c r="Q857" s="12"/>
      <c r="R857" s="16">
        <f t="shared" si="18"/>
        <v>5</v>
      </c>
      <c r="S857" s="16"/>
      <c r="T857" s="14" t="s">
        <v>17</v>
      </c>
    </row>
    <row r="858" spans="3:20" ht="15" hidden="1" customHeight="1" x14ac:dyDescent="0.2">
      <c r="C858" s="131"/>
      <c r="D858" s="10">
        <v>17</v>
      </c>
      <c r="E858" s="74"/>
      <c r="F858" s="10" t="s">
        <v>665</v>
      </c>
      <c r="G858" s="10">
        <v>373</v>
      </c>
      <c r="H858" s="10"/>
      <c r="I858" s="11" t="s">
        <v>14</v>
      </c>
      <c r="J858" s="10" t="s">
        <v>666</v>
      </c>
      <c r="K858" s="14"/>
      <c r="L858" s="14"/>
      <c r="M858" s="14"/>
      <c r="N858" s="14"/>
      <c r="O858" s="14"/>
      <c r="P858" s="10"/>
      <c r="Q858" s="12"/>
      <c r="R858" s="16">
        <f t="shared" si="18"/>
        <v>0</v>
      </c>
      <c r="S858" s="16"/>
      <c r="T858" s="23"/>
    </row>
    <row r="859" spans="3:20" ht="15" hidden="1" customHeight="1" x14ac:dyDescent="0.2">
      <c r="C859" s="131"/>
      <c r="D859" s="10">
        <v>18</v>
      </c>
      <c r="E859" s="74"/>
      <c r="F859" s="10" t="s">
        <v>667</v>
      </c>
      <c r="G859" s="10">
        <v>621</v>
      </c>
      <c r="H859" s="10"/>
      <c r="I859" s="11" t="s">
        <v>14</v>
      </c>
      <c r="J859" s="10" t="s">
        <v>668</v>
      </c>
      <c r="K859" s="12">
        <f>'[7]Res_Ginástica Geral'!J853</f>
        <v>0</v>
      </c>
      <c r="L859" s="13">
        <f>'[7]Res_Atletismo Geral'!J853</f>
        <v>0</v>
      </c>
      <c r="M859" s="13">
        <f>'[7]Res_Natação Geral'!J853</f>
        <v>0</v>
      </c>
      <c r="N859" s="14" t="s">
        <v>16</v>
      </c>
      <c r="O859" s="14" t="s">
        <v>16</v>
      </c>
      <c r="P859" s="10"/>
      <c r="Q859" s="14" t="s">
        <v>16</v>
      </c>
      <c r="R859" s="16">
        <f t="shared" si="18"/>
        <v>6</v>
      </c>
      <c r="S859" s="16"/>
      <c r="T859" s="14" t="s">
        <v>16</v>
      </c>
    </row>
    <row r="860" spans="3:20" x14ac:dyDescent="0.2">
      <c r="C860" s="131"/>
      <c r="D860" s="10">
        <v>19</v>
      </c>
      <c r="E860" s="74"/>
      <c r="F860" s="10" t="s">
        <v>669</v>
      </c>
      <c r="G860" s="10">
        <v>123</v>
      </c>
      <c r="H860" s="10"/>
      <c r="I860" s="11" t="s">
        <v>14</v>
      </c>
      <c r="J860" s="10" t="s">
        <v>670</v>
      </c>
      <c r="K860" s="12">
        <f>'[7]Res_Ginástica Geral'!J965</f>
        <v>0</v>
      </c>
      <c r="L860" s="13">
        <f>'[7]Res_Atletismo Geral'!J965</f>
        <v>0</v>
      </c>
      <c r="M860" s="13">
        <f>'[7]Res_Natação Geral'!J965</f>
        <v>0</v>
      </c>
      <c r="N860" s="14" t="s">
        <v>17</v>
      </c>
      <c r="O860" s="14" t="s">
        <v>17</v>
      </c>
      <c r="P860" s="10"/>
      <c r="Q860" s="15"/>
      <c r="R860" s="16">
        <f t="shared" si="18"/>
        <v>5</v>
      </c>
      <c r="S860" s="16"/>
      <c r="T860" s="14" t="s">
        <v>17</v>
      </c>
    </row>
    <row r="861" spans="3:20" ht="15" hidden="1" customHeight="1" x14ac:dyDescent="0.2">
      <c r="C861" s="131"/>
      <c r="D861" s="10"/>
      <c r="E861" s="74"/>
      <c r="F861" s="28"/>
      <c r="G861" s="28"/>
      <c r="H861" s="10"/>
      <c r="I861" s="29"/>
      <c r="J861" s="28"/>
      <c r="K861" s="30" t="s">
        <v>8</v>
      </c>
      <c r="L861" s="30" t="s">
        <v>87</v>
      </c>
      <c r="M861" s="30" t="s">
        <v>88</v>
      </c>
      <c r="N861" s="31" t="s">
        <v>91</v>
      </c>
      <c r="O861" s="31" t="s">
        <v>91</v>
      </c>
      <c r="P861" s="10"/>
      <c r="Q861" s="30" t="s">
        <v>92</v>
      </c>
      <c r="R861" s="30" t="s">
        <v>10</v>
      </c>
      <c r="S861" s="30"/>
      <c r="T861" s="30" t="s">
        <v>93</v>
      </c>
    </row>
    <row r="862" spans="3:20" ht="15" hidden="1" customHeight="1" x14ac:dyDescent="0.2">
      <c r="C862" s="131"/>
      <c r="D862" s="10">
        <v>1</v>
      </c>
      <c r="E862" s="74"/>
      <c r="F862" s="10" t="s">
        <v>672</v>
      </c>
      <c r="G862" s="10">
        <v>16</v>
      </c>
      <c r="H862" s="10"/>
      <c r="I862" s="11" t="s">
        <v>14</v>
      </c>
      <c r="J862" s="10" t="s">
        <v>673</v>
      </c>
      <c r="K862" s="12">
        <f>'[7]Res_Ginástica Geral'!J856</f>
        <v>0</v>
      </c>
      <c r="L862" s="13">
        <f>'[7]Res_Atletismo Geral'!J856</f>
        <v>0</v>
      </c>
      <c r="M862" s="13">
        <f>'[7]Res_Natação Geral'!J856</f>
        <v>0</v>
      </c>
      <c r="N862" s="15"/>
      <c r="O862" s="15"/>
      <c r="P862" s="10"/>
      <c r="Q862" s="14" t="s">
        <v>16</v>
      </c>
      <c r="R862" s="16">
        <f t="shared" ref="R862:R907" si="19">COUNTA(K862:Q862)</f>
        <v>4</v>
      </c>
      <c r="S862" s="16"/>
      <c r="T862" s="14" t="s">
        <v>16</v>
      </c>
    </row>
    <row r="863" spans="3:20" ht="15" hidden="1" customHeight="1" x14ac:dyDescent="0.2">
      <c r="C863" s="131"/>
      <c r="D863" s="10">
        <v>2</v>
      </c>
      <c r="E863" s="74"/>
      <c r="F863" s="10" t="s">
        <v>674</v>
      </c>
      <c r="G863" s="10">
        <v>569</v>
      </c>
      <c r="H863" s="10"/>
      <c r="I863" s="38" t="s">
        <v>319</v>
      </c>
      <c r="J863" s="10" t="s">
        <v>675</v>
      </c>
      <c r="K863" s="14"/>
      <c r="L863" s="14"/>
      <c r="M863" s="14"/>
      <c r="N863" s="15"/>
      <c r="O863" s="15"/>
      <c r="P863" s="10"/>
      <c r="Q863" s="15"/>
      <c r="R863" s="16">
        <f t="shared" si="19"/>
        <v>0</v>
      </c>
      <c r="S863" s="16"/>
      <c r="T863" s="14"/>
    </row>
    <row r="864" spans="3:20" ht="15" hidden="1" customHeight="1" x14ac:dyDescent="0.2">
      <c r="C864" s="131"/>
      <c r="D864" s="10">
        <v>3</v>
      </c>
      <c r="E864" s="74"/>
      <c r="F864" s="17" t="s">
        <v>81</v>
      </c>
      <c r="G864" s="17">
        <v>447</v>
      </c>
      <c r="H864" s="10"/>
      <c r="I864" s="18" t="s">
        <v>21</v>
      </c>
      <c r="J864" s="17" t="s">
        <v>82</v>
      </c>
      <c r="K864" s="20">
        <f>'[7]Res_Ginástica Geral'!J858</f>
        <v>0</v>
      </c>
      <c r="L864" s="21"/>
      <c r="M864" s="21"/>
      <c r="N864" s="22"/>
      <c r="O864" s="22"/>
      <c r="P864" s="10"/>
      <c r="Q864" s="22"/>
      <c r="R864" s="20">
        <f t="shared" si="19"/>
        <v>1</v>
      </c>
      <c r="S864" s="20"/>
      <c r="T864" s="22"/>
    </row>
    <row r="865" spans="3:20" ht="15" hidden="1" customHeight="1" x14ac:dyDescent="0.2">
      <c r="C865" s="131"/>
      <c r="D865" s="10">
        <v>4</v>
      </c>
      <c r="E865" s="74"/>
      <c r="F865" s="17" t="s">
        <v>81</v>
      </c>
      <c r="G865" s="17">
        <v>235</v>
      </c>
      <c r="H865" s="10"/>
      <c r="I865" s="18" t="s">
        <v>34</v>
      </c>
      <c r="J865" s="17" t="s">
        <v>82</v>
      </c>
      <c r="K865" s="20">
        <f>'[7]Res_Ginástica Geral'!J859</f>
        <v>0</v>
      </c>
      <c r="L865" s="21"/>
      <c r="M865" s="21"/>
      <c r="N865" s="22"/>
      <c r="O865" s="22"/>
      <c r="P865" s="10"/>
      <c r="Q865" s="22"/>
      <c r="R865" s="20">
        <f t="shared" si="19"/>
        <v>1</v>
      </c>
      <c r="S865" s="20"/>
      <c r="T865" s="22"/>
    </row>
    <row r="866" spans="3:20" ht="15" hidden="1" customHeight="1" x14ac:dyDescent="0.2">
      <c r="C866" s="131"/>
      <c r="D866" s="10">
        <v>5</v>
      </c>
      <c r="E866" s="74"/>
      <c r="F866" s="10" t="s">
        <v>676</v>
      </c>
      <c r="G866" s="43">
        <v>110</v>
      </c>
      <c r="H866" s="10"/>
      <c r="I866" s="11" t="s">
        <v>14</v>
      </c>
      <c r="J866" s="10" t="s">
        <v>677</v>
      </c>
      <c r="K866" s="12">
        <f>'[7]Res_Ginástica Geral'!J860</f>
        <v>0</v>
      </c>
      <c r="L866" s="13">
        <f>'[7]Res_Atletismo Geral'!J860</f>
        <v>0</v>
      </c>
      <c r="M866" s="13">
        <f>'[7]Res_Natação Geral'!J860</f>
        <v>0</v>
      </c>
      <c r="N866" s="15"/>
      <c r="O866" s="15"/>
      <c r="P866" s="10"/>
      <c r="Q866" s="14" t="s">
        <v>16</v>
      </c>
      <c r="R866" s="16">
        <f t="shared" si="19"/>
        <v>4</v>
      </c>
      <c r="S866" s="16"/>
      <c r="T866" s="14" t="s">
        <v>16</v>
      </c>
    </row>
    <row r="867" spans="3:20" ht="15" hidden="1" customHeight="1" x14ac:dyDescent="0.2">
      <c r="C867" s="131"/>
      <c r="D867" s="10">
        <v>6</v>
      </c>
      <c r="E867" s="74"/>
      <c r="F867" s="17" t="s">
        <v>676</v>
      </c>
      <c r="G867" s="17">
        <v>81</v>
      </c>
      <c r="H867" s="10"/>
      <c r="I867" s="18" t="s">
        <v>21</v>
      </c>
      <c r="J867" s="17" t="s">
        <v>677</v>
      </c>
      <c r="K867" s="20">
        <f>'[7]Res_Ginástica Geral'!J861</f>
        <v>0</v>
      </c>
      <c r="L867" s="21"/>
      <c r="M867" s="21"/>
      <c r="N867" s="22"/>
      <c r="O867" s="22"/>
      <c r="P867" s="10"/>
      <c r="Q867" s="22"/>
      <c r="R867" s="20">
        <f t="shared" si="19"/>
        <v>1</v>
      </c>
      <c r="S867" s="20"/>
      <c r="T867" s="22"/>
    </row>
    <row r="868" spans="3:20" ht="15" hidden="1" customHeight="1" x14ac:dyDescent="0.2">
      <c r="C868" s="131"/>
      <c r="D868" s="10">
        <v>7</v>
      </c>
      <c r="E868" s="74"/>
      <c r="F868" s="17" t="s">
        <v>676</v>
      </c>
      <c r="G868" s="17">
        <v>82</v>
      </c>
      <c r="H868" s="10"/>
      <c r="I868" s="18" t="s">
        <v>21</v>
      </c>
      <c r="J868" s="17" t="s">
        <v>677</v>
      </c>
      <c r="K868" s="20">
        <f>'[7]Res_Ginástica Geral'!J862</f>
        <v>0</v>
      </c>
      <c r="L868" s="21"/>
      <c r="M868" s="21"/>
      <c r="N868" s="22"/>
      <c r="O868" s="22"/>
      <c r="P868" s="10"/>
      <c r="Q868" s="22"/>
      <c r="R868" s="20">
        <f t="shared" si="19"/>
        <v>1</v>
      </c>
      <c r="S868" s="20"/>
      <c r="T868" s="22"/>
    </row>
    <row r="869" spans="3:20" ht="15" hidden="1" customHeight="1" x14ac:dyDescent="0.2">
      <c r="C869" s="131"/>
      <c r="D869" s="10">
        <v>8</v>
      </c>
      <c r="E869" s="74"/>
      <c r="F869" s="10" t="s">
        <v>678</v>
      </c>
      <c r="G869" s="10">
        <v>446</v>
      </c>
      <c r="H869" s="10"/>
      <c r="I869" s="11" t="s">
        <v>14</v>
      </c>
      <c r="J869" s="10" t="s">
        <v>679</v>
      </c>
      <c r="K869" s="14"/>
      <c r="L869" s="14"/>
      <c r="M869" s="14"/>
      <c r="N869" s="15"/>
      <c r="O869" s="15"/>
      <c r="P869" s="10"/>
      <c r="Q869" s="14"/>
      <c r="R869" s="16">
        <f t="shared" si="19"/>
        <v>0</v>
      </c>
      <c r="S869" s="16"/>
      <c r="T869" s="14"/>
    </row>
    <row r="870" spans="3:20" ht="15" hidden="1" customHeight="1" x14ac:dyDescent="0.2">
      <c r="C870" s="131"/>
      <c r="D870" s="10">
        <v>9</v>
      </c>
      <c r="E870" s="74"/>
      <c r="F870" s="10" t="s">
        <v>680</v>
      </c>
      <c r="G870" s="10">
        <v>490</v>
      </c>
      <c r="H870" s="10"/>
      <c r="I870" s="11" t="s">
        <v>14</v>
      </c>
      <c r="J870" s="10" t="s">
        <v>681</v>
      </c>
      <c r="K870" s="12">
        <f>'[7]Res_Ginástica Geral'!J553</f>
        <v>0</v>
      </c>
      <c r="L870" s="13">
        <f>'[7]Res_Atletismo Geral'!J553</f>
        <v>0</v>
      </c>
      <c r="M870" s="14"/>
      <c r="N870" s="15"/>
      <c r="O870" s="15"/>
      <c r="P870" s="10"/>
      <c r="Q870" s="14" t="s">
        <v>16</v>
      </c>
      <c r="R870" s="16">
        <f t="shared" si="19"/>
        <v>3</v>
      </c>
      <c r="S870" s="16"/>
      <c r="T870" s="14" t="s">
        <v>17</v>
      </c>
    </row>
    <row r="871" spans="3:20" ht="15" hidden="1" customHeight="1" x14ac:dyDescent="0.2">
      <c r="C871" s="131"/>
      <c r="D871" s="10">
        <v>10</v>
      </c>
      <c r="E871" s="74"/>
      <c r="F871" s="17" t="s">
        <v>142</v>
      </c>
      <c r="G871" s="17">
        <v>157</v>
      </c>
      <c r="H871" s="10"/>
      <c r="I871" s="18" t="s">
        <v>34</v>
      </c>
      <c r="J871" s="17" t="s">
        <v>143</v>
      </c>
      <c r="K871" s="20">
        <f>'[7]Res_Ginástica Geral'!J865</f>
        <v>0</v>
      </c>
      <c r="L871" s="21"/>
      <c r="M871" s="21"/>
      <c r="N871" s="22"/>
      <c r="O871" s="22"/>
      <c r="P871" s="10"/>
      <c r="Q871" s="22"/>
      <c r="R871" s="20">
        <f t="shared" si="19"/>
        <v>1</v>
      </c>
      <c r="S871" s="20"/>
      <c r="T871" s="22"/>
    </row>
    <row r="872" spans="3:20" ht="15" hidden="1" customHeight="1" x14ac:dyDescent="0.2">
      <c r="C872" s="131"/>
      <c r="D872" s="10">
        <v>11</v>
      </c>
      <c r="E872" s="74"/>
      <c r="F872" s="10" t="s">
        <v>682</v>
      </c>
      <c r="G872" s="10">
        <v>631</v>
      </c>
      <c r="H872" s="10"/>
      <c r="I872" s="11" t="s">
        <v>14</v>
      </c>
      <c r="J872" s="10" t="s">
        <v>683</v>
      </c>
      <c r="K872" s="14"/>
      <c r="L872" s="14"/>
      <c r="M872" s="14"/>
      <c r="N872" s="14"/>
      <c r="O872" s="14"/>
      <c r="P872" s="10"/>
      <c r="Q872" s="14"/>
      <c r="R872" s="16">
        <f t="shared" si="19"/>
        <v>0</v>
      </c>
      <c r="S872" s="16"/>
      <c r="T872" s="23"/>
    </row>
    <row r="873" spans="3:20" ht="15" hidden="1" customHeight="1" x14ac:dyDescent="0.2">
      <c r="C873" s="131"/>
      <c r="D873" s="10">
        <v>12</v>
      </c>
      <c r="E873" s="74"/>
      <c r="F873" s="17" t="s">
        <v>684</v>
      </c>
      <c r="G873" s="17">
        <v>334</v>
      </c>
      <c r="H873" s="10"/>
      <c r="I873" s="18" t="s">
        <v>34</v>
      </c>
      <c r="J873" s="17" t="s">
        <v>685</v>
      </c>
      <c r="K873" s="20">
        <f>'[7]Res_Ginástica Geral'!J867</f>
        <v>0</v>
      </c>
      <c r="L873" s="20">
        <f>'[7]Res_Ginástica Geral'!K867</f>
        <v>0</v>
      </c>
      <c r="M873" s="20">
        <f>'[7]Res_Ginástica Geral'!L867</f>
        <v>0</v>
      </c>
      <c r="N873" s="22"/>
      <c r="O873" s="22"/>
      <c r="P873" s="10"/>
      <c r="Q873" s="22"/>
      <c r="R873" s="20">
        <f t="shared" si="19"/>
        <v>3</v>
      </c>
      <c r="S873" s="20"/>
      <c r="T873" s="22"/>
    </row>
    <row r="874" spans="3:20" ht="15" hidden="1" customHeight="1" x14ac:dyDescent="0.2">
      <c r="C874" s="131"/>
      <c r="D874" s="10">
        <v>13</v>
      </c>
      <c r="E874" s="74"/>
      <c r="F874" s="10" t="s">
        <v>686</v>
      </c>
      <c r="G874" s="10">
        <v>341</v>
      </c>
      <c r="H874" s="10"/>
      <c r="I874" s="11" t="s">
        <v>14</v>
      </c>
      <c r="J874" s="10" t="s">
        <v>687</v>
      </c>
      <c r="K874" s="12">
        <f>'[7]Res_Ginástica Geral'!J868</f>
        <v>0</v>
      </c>
      <c r="L874" s="12">
        <f>'[7]Res_Ginástica Geral'!K868</f>
        <v>0</v>
      </c>
      <c r="M874" s="12">
        <f>'[7]Res_Ginástica Geral'!L868</f>
        <v>0</v>
      </c>
      <c r="N874" s="15"/>
      <c r="O874" s="15"/>
      <c r="P874" s="10"/>
      <c r="Q874" s="14" t="s">
        <v>16</v>
      </c>
      <c r="R874" s="16">
        <f t="shared" si="19"/>
        <v>4</v>
      </c>
      <c r="S874" s="16"/>
      <c r="T874" s="14" t="s">
        <v>16</v>
      </c>
    </row>
    <row r="875" spans="3:20" ht="15" hidden="1" customHeight="1" x14ac:dyDescent="0.2">
      <c r="C875" s="131"/>
      <c r="D875" s="10">
        <v>14</v>
      </c>
      <c r="E875" s="74"/>
      <c r="F875" s="10" t="s">
        <v>688</v>
      </c>
      <c r="G875" s="10">
        <v>189</v>
      </c>
      <c r="H875" s="10"/>
      <c r="I875" s="11" t="s">
        <v>14</v>
      </c>
      <c r="J875" s="10" t="s">
        <v>689</v>
      </c>
      <c r="K875" s="14"/>
      <c r="L875" s="14"/>
      <c r="M875" s="14"/>
      <c r="N875" s="12"/>
      <c r="O875" s="12"/>
      <c r="P875" s="10"/>
      <c r="Q875" s="12"/>
      <c r="R875" s="16">
        <f t="shared" si="19"/>
        <v>0</v>
      </c>
      <c r="S875" s="16"/>
      <c r="T875" s="23"/>
    </row>
    <row r="876" spans="3:20" ht="15" hidden="1" customHeight="1" x14ac:dyDescent="0.2">
      <c r="C876" s="131"/>
      <c r="D876" s="10">
        <v>15</v>
      </c>
      <c r="E876" s="74"/>
      <c r="F876" s="10" t="s">
        <v>690</v>
      </c>
      <c r="G876" s="10">
        <v>131</v>
      </c>
      <c r="H876" s="10"/>
      <c r="I876" s="11" t="s">
        <v>14</v>
      </c>
      <c r="J876" s="10" t="s">
        <v>691</v>
      </c>
      <c r="K876" s="12">
        <f>'[7]Res_Ginástica Geral'!J870</f>
        <v>0</v>
      </c>
      <c r="L876" s="12">
        <f>'[7]Res_Ginástica Geral'!K870</f>
        <v>0</v>
      </c>
      <c r="M876" s="12">
        <f>'[7]Res_Ginástica Geral'!L870</f>
        <v>0</v>
      </c>
      <c r="N876" s="12"/>
      <c r="O876" s="12"/>
      <c r="P876" s="10"/>
      <c r="Q876" s="14" t="s">
        <v>16</v>
      </c>
      <c r="R876" s="16">
        <f t="shared" si="19"/>
        <v>4</v>
      </c>
      <c r="S876" s="16"/>
      <c r="T876" s="14" t="s">
        <v>16</v>
      </c>
    </row>
    <row r="877" spans="3:20" ht="15" hidden="1" customHeight="1" x14ac:dyDescent="0.2">
      <c r="C877" s="131"/>
      <c r="D877" s="10">
        <v>16</v>
      </c>
      <c r="E877" s="74"/>
      <c r="F877" s="17" t="s">
        <v>692</v>
      </c>
      <c r="G877" s="17">
        <v>441</v>
      </c>
      <c r="H877" s="10"/>
      <c r="I877" s="18" t="s">
        <v>21</v>
      </c>
      <c r="J877" s="17" t="s">
        <v>693</v>
      </c>
      <c r="K877" s="20">
        <f>'[7]Res_Ginástica Geral'!J871</f>
        <v>0</v>
      </c>
      <c r="L877" s="20">
        <f>'[7]Res_Ginástica Geral'!K871</f>
        <v>0</v>
      </c>
      <c r="M877" s="20">
        <f>'[7]Res_Ginástica Geral'!L871</f>
        <v>0</v>
      </c>
      <c r="N877" s="12"/>
      <c r="O877" s="12"/>
      <c r="P877" s="10"/>
      <c r="Q877" s="22"/>
      <c r="R877" s="20">
        <f t="shared" si="19"/>
        <v>3</v>
      </c>
      <c r="S877" s="20"/>
      <c r="T877" s="22"/>
    </row>
    <row r="878" spans="3:20" ht="15" hidden="1" customHeight="1" x14ac:dyDescent="0.2">
      <c r="C878" s="131"/>
      <c r="D878" s="10">
        <v>17</v>
      </c>
      <c r="E878" s="74"/>
      <c r="F878" s="10" t="s">
        <v>694</v>
      </c>
      <c r="G878" s="10">
        <v>98</v>
      </c>
      <c r="H878" s="10"/>
      <c r="I878" s="11" t="s">
        <v>14</v>
      </c>
      <c r="J878" s="10" t="s">
        <v>695</v>
      </c>
      <c r="K878" s="12">
        <f>'[7]Res_Ginástica Geral'!J872</f>
        <v>0</v>
      </c>
      <c r="L878" s="12">
        <f>'[7]Res_Ginástica Geral'!K872</f>
        <v>0</v>
      </c>
      <c r="M878" s="12">
        <f>'[7]Res_Ginástica Geral'!L872</f>
        <v>0</v>
      </c>
      <c r="N878" s="12"/>
      <c r="O878" s="12"/>
      <c r="P878" s="10"/>
      <c r="Q878" s="14" t="s">
        <v>16</v>
      </c>
      <c r="R878" s="16">
        <f t="shared" si="19"/>
        <v>4</v>
      </c>
      <c r="S878" s="16"/>
      <c r="T878" s="14" t="s">
        <v>16</v>
      </c>
    </row>
    <row r="879" spans="3:20" ht="15" hidden="1" customHeight="1" x14ac:dyDescent="0.2">
      <c r="C879" s="131"/>
      <c r="D879" s="10">
        <v>18</v>
      </c>
      <c r="E879" s="74"/>
      <c r="F879" s="10" t="s">
        <v>241</v>
      </c>
      <c r="G879" s="10">
        <v>523</v>
      </c>
      <c r="H879" s="10"/>
      <c r="I879" s="11" t="s">
        <v>14</v>
      </c>
      <c r="J879" s="10" t="s">
        <v>242</v>
      </c>
      <c r="K879" s="14"/>
      <c r="L879" s="14"/>
      <c r="M879" s="14"/>
      <c r="N879" s="12"/>
      <c r="O879" s="12"/>
      <c r="P879" s="10"/>
      <c r="Q879" s="12"/>
      <c r="R879" s="16">
        <f t="shared" si="19"/>
        <v>0</v>
      </c>
      <c r="S879" s="16"/>
      <c r="T879" s="23"/>
    </row>
    <row r="880" spans="3:20" ht="15" hidden="1" customHeight="1" x14ac:dyDescent="0.2">
      <c r="C880" s="131"/>
      <c r="D880" s="10">
        <v>19</v>
      </c>
      <c r="E880" s="74"/>
      <c r="F880" s="17" t="s">
        <v>696</v>
      </c>
      <c r="G880" s="17">
        <v>624</v>
      </c>
      <c r="H880" s="10"/>
      <c r="I880" s="18" t="s">
        <v>21</v>
      </c>
      <c r="J880" s="17" t="s">
        <v>697</v>
      </c>
      <c r="K880" s="20">
        <f>'[7]Res_Ginástica Geral'!J874</f>
        <v>0</v>
      </c>
      <c r="L880" s="21"/>
      <c r="M880" s="21"/>
      <c r="N880" s="12"/>
      <c r="O880" s="12"/>
      <c r="P880" s="10"/>
      <c r="Q880" s="12"/>
      <c r="R880" s="20">
        <f t="shared" si="19"/>
        <v>1</v>
      </c>
      <c r="S880" s="20"/>
      <c r="T880" s="22"/>
    </row>
    <row r="881" spans="3:20" ht="15" hidden="1" customHeight="1" x14ac:dyDescent="0.2">
      <c r="C881" s="131"/>
      <c r="D881" s="10">
        <v>20</v>
      </c>
      <c r="E881" s="74"/>
      <c r="F881" s="10" t="s">
        <v>698</v>
      </c>
      <c r="G881" s="10">
        <v>190</v>
      </c>
      <c r="H881" s="10"/>
      <c r="I881" s="11" t="s">
        <v>14</v>
      </c>
      <c r="J881" s="10" t="s">
        <v>699</v>
      </c>
      <c r="K881" s="14"/>
      <c r="L881" s="14"/>
      <c r="M881" s="14"/>
      <c r="N881" s="12"/>
      <c r="O881" s="12"/>
      <c r="P881" s="10"/>
      <c r="Q881" s="12"/>
      <c r="R881" s="16">
        <f t="shared" si="19"/>
        <v>0</v>
      </c>
      <c r="S881" s="16"/>
      <c r="T881" s="23"/>
    </row>
    <row r="882" spans="3:20" ht="15" hidden="1" customHeight="1" x14ac:dyDescent="0.2">
      <c r="C882" s="131"/>
      <c r="D882" s="10">
        <v>21</v>
      </c>
      <c r="E882" s="74"/>
      <c r="F882" s="10" t="s">
        <v>700</v>
      </c>
      <c r="G882" s="10">
        <v>97</v>
      </c>
      <c r="H882" s="10"/>
      <c r="I882" s="11" t="s">
        <v>14</v>
      </c>
      <c r="J882" s="10" t="s">
        <v>701</v>
      </c>
      <c r="K882" s="12">
        <f>'[7]Res_Ginástica Geral'!J792</f>
        <v>0</v>
      </c>
      <c r="L882" s="13">
        <f>'[7]Res_Atletismo Geral'!J792</f>
        <v>0</v>
      </c>
      <c r="M882" s="13">
        <f>'[7]Res_Natação Geral'!J792</f>
        <v>0</v>
      </c>
      <c r="N882" s="15"/>
      <c r="O882" s="15"/>
      <c r="P882" s="10"/>
      <c r="Q882" s="12"/>
      <c r="R882" s="16">
        <f t="shared" si="19"/>
        <v>3</v>
      </c>
      <c r="S882" s="16"/>
      <c r="T882" s="14" t="s">
        <v>17</v>
      </c>
    </row>
    <row r="883" spans="3:20" ht="15" hidden="1" customHeight="1" x14ac:dyDescent="0.2">
      <c r="C883" s="131"/>
      <c r="D883" s="10">
        <v>22</v>
      </c>
      <c r="E883" s="74"/>
      <c r="F883" s="17" t="s">
        <v>702</v>
      </c>
      <c r="G883" s="17">
        <v>423</v>
      </c>
      <c r="H883" s="10"/>
      <c r="I883" s="18" t="s">
        <v>21</v>
      </c>
      <c r="J883" s="17" t="s">
        <v>703</v>
      </c>
      <c r="K883" s="20">
        <f>'[7]Res_Ginástica Geral'!J877</f>
        <v>0</v>
      </c>
      <c r="L883" s="21"/>
      <c r="M883" s="21"/>
      <c r="N883" s="22"/>
      <c r="O883" s="22"/>
      <c r="P883" s="10"/>
      <c r="Q883" s="22"/>
      <c r="R883" s="20">
        <f t="shared" si="19"/>
        <v>1</v>
      </c>
      <c r="S883" s="20"/>
      <c r="T883" s="22"/>
    </row>
    <row r="884" spans="3:20" ht="15" hidden="1" customHeight="1" x14ac:dyDescent="0.2">
      <c r="C884" s="131"/>
      <c r="D884" s="10">
        <v>23</v>
      </c>
      <c r="E884" s="74"/>
      <c r="F884" s="10" t="s">
        <v>704</v>
      </c>
      <c r="G884" s="10">
        <v>486</v>
      </c>
      <c r="H884" s="10"/>
      <c r="I884" s="11" t="s">
        <v>14</v>
      </c>
      <c r="J884" s="10" t="s">
        <v>705</v>
      </c>
      <c r="K884" s="14"/>
      <c r="L884" s="14"/>
      <c r="M884" s="14"/>
      <c r="N884" s="15"/>
      <c r="O884" s="15"/>
      <c r="P884" s="10"/>
      <c r="Q884" s="15"/>
      <c r="R884" s="16">
        <f t="shared" si="19"/>
        <v>0</v>
      </c>
      <c r="S884" s="16"/>
      <c r="T884" s="14"/>
    </row>
    <row r="885" spans="3:20" ht="15" hidden="1" customHeight="1" x14ac:dyDescent="0.2">
      <c r="C885" s="131"/>
      <c r="D885" s="10">
        <v>24</v>
      </c>
      <c r="E885" s="74"/>
      <c r="F885" s="10" t="s">
        <v>706</v>
      </c>
      <c r="G885" s="10">
        <v>165</v>
      </c>
      <c r="H885" s="10"/>
      <c r="I885" s="11" t="s">
        <v>14</v>
      </c>
      <c r="J885" s="10" t="s">
        <v>707</v>
      </c>
      <c r="K885" s="12">
        <f>'[7]Res_Ginástica Geral'!J968</f>
        <v>0</v>
      </c>
      <c r="L885" s="13">
        <f>'[7]Res_Atletismo Geral'!J968</f>
        <v>0</v>
      </c>
      <c r="M885" s="13">
        <f>'[7]Res_Natação Geral'!J968</f>
        <v>0</v>
      </c>
      <c r="N885" s="14" t="s">
        <v>16</v>
      </c>
      <c r="O885" s="14" t="s">
        <v>16</v>
      </c>
      <c r="P885" s="10"/>
      <c r="Q885" s="15"/>
      <c r="R885" s="16">
        <f t="shared" si="19"/>
        <v>5</v>
      </c>
      <c r="S885" s="16"/>
      <c r="T885" s="14" t="s">
        <v>17</v>
      </c>
    </row>
    <row r="886" spans="3:20" ht="15" hidden="1" customHeight="1" x14ac:dyDescent="0.2">
      <c r="C886" s="131"/>
      <c r="D886" s="10">
        <v>25</v>
      </c>
      <c r="E886" s="74"/>
      <c r="F886" s="10" t="s">
        <v>708</v>
      </c>
      <c r="G886" s="10">
        <v>602</v>
      </c>
      <c r="H886" s="10"/>
      <c r="I886" s="11" t="s">
        <v>14</v>
      </c>
      <c r="J886" s="10" t="s">
        <v>709</v>
      </c>
      <c r="K886" s="12">
        <f>'[7]Res_Ginástica Geral'!J880</f>
        <v>0</v>
      </c>
      <c r="L886" s="13">
        <f>'[7]Res_Atletismo Geral'!J880</f>
        <v>0</v>
      </c>
      <c r="M886" s="13">
        <f>'[7]Res_Natação Geral'!J880</f>
        <v>0</v>
      </c>
      <c r="N886" s="15"/>
      <c r="O886" s="15"/>
      <c r="P886" s="10"/>
      <c r="Q886" s="14" t="s">
        <v>16</v>
      </c>
      <c r="R886" s="16">
        <f t="shared" si="19"/>
        <v>4</v>
      </c>
      <c r="S886" s="16"/>
      <c r="T886" s="14" t="s">
        <v>16</v>
      </c>
    </row>
    <row r="887" spans="3:20" ht="15" hidden="1" customHeight="1" x14ac:dyDescent="0.2">
      <c r="C887" s="131"/>
      <c r="D887" s="10">
        <v>26</v>
      </c>
      <c r="E887" s="74"/>
      <c r="F887" s="17" t="s">
        <v>710</v>
      </c>
      <c r="G887" s="17">
        <v>479</v>
      </c>
      <c r="H887" s="10"/>
      <c r="I887" s="18" t="s">
        <v>21</v>
      </c>
      <c r="J887" s="17" t="s">
        <v>711</v>
      </c>
      <c r="K887" s="20">
        <f>'[7]Res_Ginástica Geral'!J881</f>
        <v>0</v>
      </c>
      <c r="L887" s="21"/>
      <c r="M887" s="21"/>
      <c r="N887" s="22"/>
      <c r="O887" s="22"/>
      <c r="P887" s="10"/>
      <c r="Q887" s="22"/>
      <c r="R887" s="20">
        <f t="shared" si="19"/>
        <v>1</v>
      </c>
      <c r="S887" s="20"/>
      <c r="T887" s="22"/>
    </row>
    <row r="888" spans="3:20" ht="15" hidden="1" customHeight="1" x14ac:dyDescent="0.2">
      <c r="C888" s="131"/>
      <c r="D888" s="10">
        <v>27</v>
      </c>
      <c r="E888" s="74"/>
      <c r="F888" s="10" t="s">
        <v>712</v>
      </c>
      <c r="G888" s="10">
        <v>198</v>
      </c>
      <c r="H888" s="10"/>
      <c r="I888" s="11" t="s">
        <v>14</v>
      </c>
      <c r="J888" s="10" t="s">
        <v>713</v>
      </c>
      <c r="K888" s="12">
        <f>'[7]Res_Ginástica Geral'!J794</f>
        <v>0</v>
      </c>
      <c r="L888" s="13">
        <f>'[7]Res_Atletismo Geral'!J794</f>
        <v>0</v>
      </c>
      <c r="M888" s="13">
        <f>'[7]Res_Natação Geral'!J794</f>
        <v>0</v>
      </c>
      <c r="N888" s="15"/>
      <c r="O888" s="15"/>
      <c r="P888" s="10"/>
      <c r="Q888" s="15"/>
      <c r="R888" s="16">
        <f t="shared" si="19"/>
        <v>3</v>
      </c>
      <c r="S888" s="16"/>
      <c r="T888" s="14" t="s">
        <v>17</v>
      </c>
    </row>
    <row r="889" spans="3:20" ht="15" hidden="1" customHeight="1" x14ac:dyDescent="0.2">
      <c r="C889" s="131"/>
      <c r="D889" s="10">
        <v>28</v>
      </c>
      <c r="E889" s="74"/>
      <c r="F889" s="10" t="s">
        <v>714</v>
      </c>
      <c r="G889" s="10">
        <v>171</v>
      </c>
      <c r="H889" s="10"/>
      <c r="I889" s="11" t="s">
        <v>14</v>
      </c>
      <c r="J889" s="10" t="s">
        <v>715</v>
      </c>
      <c r="K889" s="12">
        <f>'[7]Res_Ginástica Geral'!J883</f>
        <v>0</v>
      </c>
      <c r="L889" s="13">
        <f>'[7]Res_Atletismo Geral'!J883</f>
        <v>0</v>
      </c>
      <c r="M889" s="13">
        <f>'[7]Res_Natação Geral'!J883</f>
        <v>0</v>
      </c>
      <c r="N889" s="15"/>
      <c r="O889" s="15"/>
      <c r="P889" s="10"/>
      <c r="Q889" s="14" t="s">
        <v>16</v>
      </c>
      <c r="R889" s="16">
        <f t="shared" si="19"/>
        <v>4</v>
      </c>
      <c r="S889" s="16"/>
      <c r="T889" s="14" t="s">
        <v>16</v>
      </c>
    </row>
    <row r="890" spans="3:20" ht="15" hidden="1" customHeight="1" x14ac:dyDescent="0.2">
      <c r="C890" s="131"/>
      <c r="D890" s="10">
        <v>29</v>
      </c>
      <c r="E890" s="74"/>
      <c r="F890" s="10" t="s">
        <v>716</v>
      </c>
      <c r="G890" s="10">
        <v>260</v>
      </c>
      <c r="H890" s="10"/>
      <c r="I890" s="11" t="s">
        <v>14</v>
      </c>
      <c r="J890" s="10" t="s">
        <v>717</v>
      </c>
      <c r="K890" s="12">
        <f>'[7]Res_Ginástica Geral'!J884</f>
        <v>0</v>
      </c>
      <c r="L890" s="13">
        <f>'[7]Res_Atletismo Geral'!J884</f>
        <v>0</v>
      </c>
      <c r="M890" s="13">
        <f>'[7]Res_Natação Geral'!J884</f>
        <v>0</v>
      </c>
      <c r="N890" s="15"/>
      <c r="O890" s="15"/>
      <c r="P890" s="10"/>
      <c r="Q890" s="14" t="s">
        <v>16</v>
      </c>
      <c r="R890" s="16">
        <f t="shared" si="19"/>
        <v>4</v>
      </c>
      <c r="S890" s="16"/>
      <c r="T890" s="14" t="s">
        <v>16</v>
      </c>
    </row>
    <row r="891" spans="3:20" ht="15" hidden="1" customHeight="1" x14ac:dyDescent="0.2">
      <c r="C891" s="131"/>
      <c r="D891" s="10">
        <v>30</v>
      </c>
      <c r="E891" s="74"/>
      <c r="F891" s="10" t="s">
        <v>718</v>
      </c>
      <c r="G891" s="10">
        <v>626</v>
      </c>
      <c r="H891" s="10"/>
      <c r="I891" s="11" t="s">
        <v>14</v>
      </c>
      <c r="J891" s="10" t="s">
        <v>719</v>
      </c>
      <c r="K891" s="12">
        <f>'[7]Res_Ginástica Geral'!J885</f>
        <v>0</v>
      </c>
      <c r="L891" s="13">
        <f>'[7]Res_Atletismo Geral'!J885</f>
        <v>0</v>
      </c>
      <c r="M891" s="13">
        <f>'[7]Res_Natação Geral'!J885</f>
        <v>0</v>
      </c>
      <c r="N891" s="15"/>
      <c r="O891" s="15"/>
      <c r="P891" s="10"/>
      <c r="Q891" s="14" t="s">
        <v>16</v>
      </c>
      <c r="R891" s="16">
        <f t="shared" si="19"/>
        <v>4</v>
      </c>
      <c r="S891" s="16"/>
      <c r="T891" s="14" t="s">
        <v>16</v>
      </c>
    </row>
    <row r="892" spans="3:20" ht="15" hidden="1" customHeight="1" x14ac:dyDescent="0.2">
      <c r="C892" s="131"/>
      <c r="D892" s="10">
        <v>31</v>
      </c>
      <c r="E892" s="74"/>
      <c r="F892" s="10" t="s">
        <v>720</v>
      </c>
      <c r="G892" s="10">
        <v>96</v>
      </c>
      <c r="H892" s="10"/>
      <c r="I892" s="11" t="s">
        <v>14</v>
      </c>
      <c r="J892" s="10" t="s">
        <v>721</v>
      </c>
      <c r="K892" s="12">
        <f>'[7]Res_Ginástica Geral'!J795</f>
        <v>0</v>
      </c>
      <c r="L892" s="13">
        <f>'[7]Res_Atletismo Geral'!J795</f>
        <v>0</v>
      </c>
      <c r="M892" s="13">
        <f>'[7]Res_Natação Geral'!J795</f>
        <v>0</v>
      </c>
      <c r="N892" s="15"/>
      <c r="O892" s="15"/>
      <c r="P892" s="10"/>
      <c r="Q892" s="15"/>
      <c r="R892" s="16">
        <f t="shared" si="19"/>
        <v>3</v>
      </c>
      <c r="S892" s="16"/>
      <c r="T892" s="14" t="s">
        <v>17</v>
      </c>
    </row>
    <row r="893" spans="3:20" ht="15" hidden="1" customHeight="1" x14ac:dyDescent="0.2">
      <c r="C893" s="131"/>
      <c r="D893" s="10">
        <v>32</v>
      </c>
      <c r="E893" s="74"/>
      <c r="F893" s="10" t="s">
        <v>722</v>
      </c>
      <c r="G893" s="10">
        <v>125</v>
      </c>
      <c r="H893" s="10"/>
      <c r="I893" s="11" t="s">
        <v>14</v>
      </c>
      <c r="J893" s="10" t="s">
        <v>723</v>
      </c>
      <c r="K893" s="12">
        <f>'[7]Res_Ginástica Geral'!J887</f>
        <v>0</v>
      </c>
      <c r="L893" s="13">
        <f>'[7]Res_Atletismo Geral'!J887</f>
        <v>0</v>
      </c>
      <c r="M893" s="13">
        <f>'[7]Res_Natação Geral'!J887</f>
        <v>0</v>
      </c>
      <c r="N893" s="15"/>
      <c r="O893" s="15"/>
      <c r="P893" s="10"/>
      <c r="Q893" s="14" t="s">
        <v>16</v>
      </c>
      <c r="R893" s="16">
        <f t="shared" si="19"/>
        <v>4</v>
      </c>
      <c r="S893" s="16"/>
      <c r="T893" s="14" t="s">
        <v>16</v>
      </c>
    </row>
    <row r="894" spans="3:20" ht="15" hidden="1" customHeight="1" x14ac:dyDescent="0.2">
      <c r="C894" s="131"/>
      <c r="D894" s="10">
        <v>33</v>
      </c>
      <c r="E894" s="74"/>
      <c r="F894" s="10" t="s">
        <v>724</v>
      </c>
      <c r="G894" s="10">
        <v>364</v>
      </c>
      <c r="H894" s="10"/>
      <c r="I894" s="11" t="s">
        <v>14</v>
      </c>
      <c r="J894" s="10" t="s">
        <v>725</v>
      </c>
      <c r="K894" s="12">
        <f>'[7]Res_Ginástica Geral'!J888</f>
        <v>0</v>
      </c>
      <c r="L894" s="13">
        <f>'[7]Res_Atletismo Geral'!J888</f>
        <v>0</v>
      </c>
      <c r="M894" s="13">
        <f>'[7]Res_Natação Geral'!J888</f>
        <v>0</v>
      </c>
      <c r="N894" s="15"/>
      <c r="O894" s="15"/>
      <c r="P894" s="10"/>
      <c r="Q894" s="14" t="s">
        <v>16</v>
      </c>
      <c r="R894" s="16">
        <f t="shared" si="19"/>
        <v>4</v>
      </c>
      <c r="S894" s="16"/>
      <c r="T894" s="14" t="s">
        <v>16</v>
      </c>
    </row>
    <row r="895" spans="3:20" ht="15" hidden="1" customHeight="1" x14ac:dyDescent="0.2">
      <c r="C895" s="131"/>
      <c r="D895" s="10">
        <v>34</v>
      </c>
      <c r="E895" s="74"/>
      <c r="F895" s="10" t="s">
        <v>726</v>
      </c>
      <c r="G895" s="10">
        <v>202</v>
      </c>
      <c r="H895" s="10"/>
      <c r="I895" s="11" t="s">
        <v>14</v>
      </c>
      <c r="J895" s="10" t="s">
        <v>727</v>
      </c>
      <c r="K895" s="12">
        <f>'[7]Res_Ginástica Geral'!J796</f>
        <v>0</v>
      </c>
      <c r="L895" s="13">
        <f>'[7]Res_Atletismo Geral'!J796</f>
        <v>0</v>
      </c>
      <c r="M895" s="13">
        <f>'[7]Res_Natação Geral'!J796</f>
        <v>0</v>
      </c>
      <c r="N895" s="15"/>
      <c r="O895" s="15"/>
      <c r="P895" s="10"/>
      <c r="Q895" s="15"/>
      <c r="R895" s="16">
        <f t="shared" si="19"/>
        <v>3</v>
      </c>
      <c r="S895" s="16"/>
      <c r="T895" s="14" t="s">
        <v>17</v>
      </c>
    </row>
    <row r="896" spans="3:20" ht="15" hidden="1" customHeight="1" x14ac:dyDescent="0.2">
      <c r="C896" s="131"/>
      <c r="D896" s="10">
        <v>35</v>
      </c>
      <c r="E896" s="74"/>
      <c r="F896" s="10" t="s">
        <v>728</v>
      </c>
      <c r="G896" s="10">
        <v>59</v>
      </c>
      <c r="H896" s="10"/>
      <c r="I896" s="11" t="s">
        <v>14</v>
      </c>
      <c r="J896" s="10" t="s">
        <v>729</v>
      </c>
      <c r="K896" s="12">
        <f>'[7]Res_Ginástica Geral'!J890</f>
        <v>0</v>
      </c>
      <c r="L896" s="13">
        <f>'[7]Res_Atletismo Geral'!J890</f>
        <v>0</v>
      </c>
      <c r="M896" s="13">
        <f>'[7]Res_Natação Geral'!J890</f>
        <v>0</v>
      </c>
      <c r="N896" s="15"/>
      <c r="O896" s="15"/>
      <c r="P896" s="10"/>
      <c r="Q896" s="14" t="s">
        <v>16</v>
      </c>
      <c r="R896" s="16">
        <f t="shared" si="19"/>
        <v>4</v>
      </c>
      <c r="S896" s="16"/>
      <c r="T896" s="14" t="s">
        <v>17</v>
      </c>
    </row>
    <row r="897" spans="3:20" ht="15" hidden="1" customHeight="1" x14ac:dyDescent="0.2">
      <c r="C897" s="131"/>
      <c r="D897" s="10">
        <v>36</v>
      </c>
      <c r="E897" s="74"/>
      <c r="F897" s="10" t="s">
        <v>730</v>
      </c>
      <c r="G897" s="10">
        <v>500</v>
      </c>
      <c r="H897" s="10"/>
      <c r="I897" s="11" t="s">
        <v>14</v>
      </c>
      <c r="J897" s="10" t="s">
        <v>731</v>
      </c>
      <c r="K897" s="12">
        <f>'[7]Res_Ginástica Geral'!J893</f>
        <v>0</v>
      </c>
      <c r="L897" s="13">
        <f>'[7]Res_Atletismo Geral'!J893</f>
        <v>0</v>
      </c>
      <c r="M897" s="13">
        <f>'[7]Res_Natação Geral'!J893</f>
        <v>0</v>
      </c>
      <c r="N897" s="15"/>
      <c r="O897" s="15"/>
      <c r="P897" s="10"/>
      <c r="Q897" s="14" t="s">
        <v>16</v>
      </c>
      <c r="R897" s="16">
        <f t="shared" si="19"/>
        <v>4</v>
      </c>
      <c r="S897" s="16"/>
      <c r="T897" s="14" t="s">
        <v>17</v>
      </c>
    </row>
    <row r="898" spans="3:20" ht="15" hidden="1" customHeight="1" x14ac:dyDescent="0.2">
      <c r="C898" s="131"/>
      <c r="D898" s="10">
        <v>37</v>
      </c>
      <c r="E898" s="74"/>
      <c r="F898" s="10" t="s">
        <v>732</v>
      </c>
      <c r="G898" s="10">
        <v>234</v>
      </c>
      <c r="H898" s="10"/>
      <c r="I898" s="11" t="s">
        <v>14</v>
      </c>
      <c r="J898" s="10" t="s">
        <v>733</v>
      </c>
      <c r="K898" s="12">
        <f>'[7]Res_Ginástica Geral'!J892</f>
        <v>0</v>
      </c>
      <c r="L898" s="13">
        <f>'[7]Res_Atletismo Geral'!J892</f>
        <v>0</v>
      </c>
      <c r="M898" s="13">
        <f>'[7]Res_Natação Geral'!J892</f>
        <v>0</v>
      </c>
      <c r="N898" s="15"/>
      <c r="O898" s="15"/>
      <c r="P898" s="10"/>
      <c r="Q898" s="14" t="s">
        <v>16</v>
      </c>
      <c r="R898" s="16">
        <f t="shared" si="19"/>
        <v>4</v>
      </c>
      <c r="S898" s="16"/>
      <c r="T898" s="14" t="s">
        <v>16</v>
      </c>
    </row>
    <row r="899" spans="3:20" ht="15" hidden="1" customHeight="1" x14ac:dyDescent="0.2">
      <c r="C899" s="131"/>
      <c r="D899" s="10">
        <v>38</v>
      </c>
      <c r="E899" s="74"/>
      <c r="F899" s="10" t="s">
        <v>734</v>
      </c>
      <c r="G899" s="10">
        <v>465</v>
      </c>
      <c r="H899" s="10"/>
      <c r="I899" s="11" t="s">
        <v>14</v>
      </c>
      <c r="J899" s="10" t="s">
        <v>735</v>
      </c>
      <c r="K899" s="12">
        <f>'[7]Res_Ginástica Geral'!J969</f>
        <v>0</v>
      </c>
      <c r="L899" s="13">
        <f>'[7]Res_Atletismo Geral'!J969</f>
        <v>0</v>
      </c>
      <c r="M899" s="13">
        <f>'[7]Res_Natação Geral'!J969</f>
        <v>0</v>
      </c>
      <c r="N899" s="14" t="s">
        <v>16</v>
      </c>
      <c r="O899" s="14" t="s">
        <v>16</v>
      </c>
      <c r="P899" s="10"/>
      <c r="Q899" s="15"/>
      <c r="R899" s="16">
        <f t="shared" si="19"/>
        <v>5</v>
      </c>
      <c r="S899" s="16"/>
      <c r="T899" s="14" t="s">
        <v>17</v>
      </c>
    </row>
    <row r="900" spans="3:20" ht="15" hidden="1" customHeight="1" x14ac:dyDescent="0.2">
      <c r="C900" s="131"/>
      <c r="D900" s="10">
        <v>39</v>
      </c>
      <c r="E900" s="74"/>
      <c r="F900" s="10" t="s">
        <v>736</v>
      </c>
      <c r="G900" s="10">
        <v>354</v>
      </c>
      <c r="H900" s="10"/>
      <c r="I900" s="11" t="s">
        <v>14</v>
      </c>
      <c r="J900" s="10" t="s">
        <v>737</v>
      </c>
      <c r="K900" s="12">
        <f>'[7]Res_Ginástica Geral'!J894</f>
        <v>0</v>
      </c>
      <c r="L900" s="13">
        <f>'[7]Res_Atletismo Geral'!J894</f>
        <v>0</v>
      </c>
      <c r="M900" s="13">
        <f>'[7]Res_Natação Geral'!J894</f>
        <v>0</v>
      </c>
      <c r="N900" s="15"/>
      <c r="O900" s="15"/>
      <c r="P900" s="10"/>
      <c r="Q900" s="14" t="s">
        <v>16</v>
      </c>
      <c r="R900" s="16">
        <f t="shared" si="19"/>
        <v>4</v>
      </c>
      <c r="S900" s="16"/>
      <c r="T900" s="14" t="s">
        <v>16</v>
      </c>
    </row>
    <row r="901" spans="3:20" ht="15" hidden="1" customHeight="1" x14ac:dyDescent="0.2">
      <c r="C901" s="131"/>
      <c r="D901" s="10">
        <v>40</v>
      </c>
      <c r="E901" s="74"/>
      <c r="F901" s="10" t="s">
        <v>738</v>
      </c>
      <c r="G901" s="10">
        <v>286</v>
      </c>
      <c r="H901" s="10"/>
      <c r="I901" s="11" t="s">
        <v>14</v>
      </c>
      <c r="J901" s="10" t="s">
        <v>739</v>
      </c>
      <c r="K901" s="12">
        <f>'[7]Res_Ginástica Geral'!J895</f>
        <v>0</v>
      </c>
      <c r="L901" s="13">
        <f>'[7]Res_Atletismo Geral'!J895</f>
        <v>0</v>
      </c>
      <c r="M901" s="13">
        <f>'[7]Res_Natação Geral'!J895</f>
        <v>0</v>
      </c>
      <c r="N901" s="15"/>
      <c r="O901" s="15"/>
      <c r="P901" s="10"/>
      <c r="Q901" s="14" t="s">
        <v>16</v>
      </c>
      <c r="R901" s="16">
        <f t="shared" si="19"/>
        <v>4</v>
      </c>
      <c r="S901" s="16"/>
      <c r="T901" s="14" t="s">
        <v>16</v>
      </c>
    </row>
    <row r="902" spans="3:20" ht="15" hidden="1" customHeight="1" x14ac:dyDescent="0.2">
      <c r="C902" s="131"/>
      <c r="D902" s="10">
        <v>41</v>
      </c>
      <c r="E902" s="74"/>
      <c r="F902" s="10" t="s">
        <v>740</v>
      </c>
      <c r="G902" s="10">
        <v>369</v>
      </c>
      <c r="H902" s="10"/>
      <c r="I902" s="38" t="s">
        <v>197</v>
      </c>
      <c r="J902" s="10" t="s">
        <v>741</v>
      </c>
      <c r="K902" s="12">
        <f>'[7]Res_Ginástica Geral'!J896</f>
        <v>0</v>
      </c>
      <c r="L902" s="13">
        <f>'[7]Res_Atletismo Geral'!J896</f>
        <v>0</v>
      </c>
      <c r="M902" s="13">
        <f>'[7]Res_Natação Geral'!J896</f>
        <v>0</v>
      </c>
      <c r="N902" s="15"/>
      <c r="O902" s="15"/>
      <c r="P902" s="10"/>
      <c r="Q902" s="14" t="s">
        <v>16</v>
      </c>
      <c r="R902" s="16">
        <f t="shared" si="19"/>
        <v>4</v>
      </c>
      <c r="S902" s="16"/>
      <c r="T902" s="14" t="s">
        <v>16</v>
      </c>
    </row>
    <row r="903" spans="3:20" ht="15" hidden="1" customHeight="1" x14ac:dyDescent="0.2">
      <c r="C903" s="131"/>
      <c r="D903" s="10">
        <v>42</v>
      </c>
      <c r="E903" s="74"/>
      <c r="F903" s="17" t="s">
        <v>742</v>
      </c>
      <c r="G903" s="17">
        <v>517</v>
      </c>
      <c r="H903" s="10"/>
      <c r="I903" s="18" t="s">
        <v>21</v>
      </c>
      <c r="J903" s="17" t="s">
        <v>743</v>
      </c>
      <c r="K903" s="20">
        <f>'[7]Res_Ginástica Geral'!J897</f>
        <v>0</v>
      </c>
      <c r="L903" s="21"/>
      <c r="M903" s="21"/>
      <c r="N903" s="22"/>
      <c r="O903" s="22"/>
      <c r="P903" s="10"/>
      <c r="Q903" s="22"/>
      <c r="R903" s="20">
        <f t="shared" si="19"/>
        <v>1</v>
      </c>
      <c r="S903" s="20"/>
      <c r="T903" s="22"/>
    </row>
    <row r="904" spans="3:20" ht="15" hidden="1" customHeight="1" x14ac:dyDescent="0.2">
      <c r="C904" s="131"/>
      <c r="D904" s="10">
        <v>43</v>
      </c>
      <c r="E904" s="74"/>
      <c r="F904" s="10" t="s">
        <v>742</v>
      </c>
      <c r="G904" s="43">
        <v>520</v>
      </c>
      <c r="H904" s="10"/>
      <c r="I904" s="11" t="s">
        <v>14</v>
      </c>
      <c r="J904" s="10" t="s">
        <v>743</v>
      </c>
      <c r="K904" s="12">
        <f>'[7]Res_Ginástica Geral'!J898</f>
        <v>0</v>
      </c>
      <c r="L904" s="13">
        <f>'[7]Res_Atletismo Geral'!J898</f>
        <v>0</v>
      </c>
      <c r="M904" s="13">
        <f>'[7]Res_Natação Geral'!J898</f>
        <v>0</v>
      </c>
      <c r="N904" s="15"/>
      <c r="O904" s="15"/>
      <c r="P904" s="10"/>
      <c r="Q904" s="14" t="s">
        <v>16</v>
      </c>
      <c r="R904" s="16">
        <f t="shared" si="19"/>
        <v>4</v>
      </c>
      <c r="S904" s="16"/>
      <c r="T904" s="14" t="s">
        <v>16</v>
      </c>
    </row>
    <row r="905" spans="3:20" ht="15" hidden="1" customHeight="1" x14ac:dyDescent="0.2">
      <c r="C905" s="131"/>
      <c r="D905" s="10">
        <v>44</v>
      </c>
      <c r="E905" s="74"/>
      <c r="F905" s="10" t="s">
        <v>744</v>
      </c>
      <c r="G905" s="10">
        <v>72</v>
      </c>
      <c r="H905" s="10"/>
      <c r="I905" s="11" t="s">
        <v>14</v>
      </c>
      <c r="J905" s="10" t="s">
        <v>745</v>
      </c>
      <c r="K905" s="12">
        <f>'[7]Res_Ginástica Geral'!J899</f>
        <v>0</v>
      </c>
      <c r="L905" s="13">
        <f>'[7]Res_Atletismo Geral'!J899</f>
        <v>0</v>
      </c>
      <c r="M905" s="13">
        <f>'[7]Res_Natação Geral'!J899</f>
        <v>0</v>
      </c>
      <c r="N905" s="15"/>
      <c r="O905" s="15"/>
      <c r="P905" s="10"/>
      <c r="Q905" s="14" t="s">
        <v>16</v>
      </c>
      <c r="R905" s="16">
        <f t="shared" si="19"/>
        <v>4</v>
      </c>
      <c r="S905" s="16"/>
      <c r="T905" s="14" t="s">
        <v>16</v>
      </c>
    </row>
    <row r="906" spans="3:20" ht="15" hidden="1" customHeight="1" x14ac:dyDescent="0.2">
      <c r="C906" s="131"/>
      <c r="D906" s="10">
        <v>45</v>
      </c>
      <c r="E906" s="74"/>
      <c r="F906" s="10" t="s">
        <v>746</v>
      </c>
      <c r="G906" s="10">
        <v>261</v>
      </c>
      <c r="H906" s="10"/>
      <c r="I906" s="11" t="s">
        <v>14</v>
      </c>
      <c r="J906" s="10" t="s">
        <v>747</v>
      </c>
      <c r="K906" s="12">
        <f>'[7]Res_Ginástica Geral'!J900</f>
        <v>0</v>
      </c>
      <c r="L906" s="13">
        <f>'[7]Res_Atletismo Geral'!J900</f>
        <v>0</v>
      </c>
      <c r="M906" s="13">
        <f>'[7]Res_Natação Geral'!J900</f>
        <v>0</v>
      </c>
      <c r="N906" s="15"/>
      <c r="O906" s="15"/>
      <c r="P906" s="10"/>
      <c r="Q906" s="14" t="s">
        <v>16</v>
      </c>
      <c r="R906" s="16">
        <f t="shared" si="19"/>
        <v>4</v>
      </c>
      <c r="S906" s="16"/>
      <c r="T906" s="14" t="s">
        <v>16</v>
      </c>
    </row>
    <row r="907" spans="3:20" ht="15" hidden="1" customHeight="1" x14ac:dyDescent="0.2">
      <c r="C907" s="131"/>
      <c r="D907" s="10">
        <v>46</v>
      </c>
      <c r="E907" s="74"/>
      <c r="F907" s="10" t="s">
        <v>748</v>
      </c>
      <c r="G907" s="10">
        <v>143</v>
      </c>
      <c r="H907" s="10"/>
      <c r="I907" s="11" t="s">
        <v>14</v>
      </c>
      <c r="J907" s="10" t="s">
        <v>749</v>
      </c>
      <c r="K907" s="12">
        <f>'[7]Res_Ginástica Geral'!J901</f>
        <v>0</v>
      </c>
      <c r="L907" s="13">
        <f>'[7]Res_Atletismo Geral'!J901</f>
        <v>0</v>
      </c>
      <c r="M907" s="13">
        <f>'[7]Res_Natação Geral'!J901</f>
        <v>0</v>
      </c>
      <c r="N907" s="15"/>
      <c r="O907" s="15"/>
      <c r="P907" s="10"/>
      <c r="Q907" s="14" t="s">
        <v>16</v>
      </c>
      <c r="R907" s="16">
        <f t="shared" si="19"/>
        <v>4</v>
      </c>
      <c r="S907" s="16"/>
      <c r="T907" s="14" t="s">
        <v>16</v>
      </c>
    </row>
    <row r="908" spans="3:20" ht="15" hidden="1" customHeight="1" x14ac:dyDescent="0.2">
      <c r="C908" s="131"/>
      <c r="D908" s="10"/>
      <c r="E908" s="74"/>
      <c r="F908" s="28"/>
      <c r="G908" s="28"/>
      <c r="H908" s="10"/>
      <c r="I908" s="29"/>
      <c r="J908" s="28"/>
      <c r="K908" s="30" t="s">
        <v>8</v>
      </c>
      <c r="L908" s="30" t="s">
        <v>87</v>
      </c>
      <c r="M908" s="30" t="s">
        <v>88</v>
      </c>
      <c r="N908" s="31" t="s">
        <v>91</v>
      </c>
      <c r="O908" s="31" t="s">
        <v>91</v>
      </c>
      <c r="P908" s="10"/>
      <c r="Q908" s="30" t="s">
        <v>92</v>
      </c>
      <c r="R908" s="30" t="s">
        <v>10</v>
      </c>
      <c r="S908" s="30"/>
      <c r="T908" s="30" t="s">
        <v>93</v>
      </c>
    </row>
    <row r="909" spans="3:20" ht="15" hidden="1" customHeight="1" x14ac:dyDescent="0.2">
      <c r="C909" s="131"/>
      <c r="D909" s="10">
        <v>1</v>
      </c>
      <c r="E909" s="74"/>
      <c r="F909" s="10" t="s">
        <v>752</v>
      </c>
      <c r="G909" s="10">
        <v>132</v>
      </c>
      <c r="H909" s="10"/>
      <c r="I909" s="11" t="s">
        <v>14</v>
      </c>
      <c r="J909" s="10" t="s">
        <v>753</v>
      </c>
      <c r="K909" s="12">
        <f>'[7]Res_Ginástica Geral'!J970</f>
        <v>0</v>
      </c>
      <c r="L909" s="13">
        <f>'[7]Res_Atletismo Geral'!J970</f>
        <v>0</v>
      </c>
      <c r="M909" s="13">
        <f>'[7]Res_Natação Geral'!J970</f>
        <v>0</v>
      </c>
      <c r="N909" s="14" t="s">
        <v>16</v>
      </c>
      <c r="O909" s="14" t="s">
        <v>16</v>
      </c>
      <c r="P909" s="10"/>
      <c r="Q909" s="15"/>
      <c r="R909" s="16">
        <f t="shared" ref="R909:R950" si="20">COUNTA(K909:Q909)</f>
        <v>5</v>
      </c>
      <c r="S909" s="16"/>
      <c r="T909" s="14" t="s">
        <v>17</v>
      </c>
    </row>
    <row r="910" spans="3:20" ht="15" hidden="1" customHeight="1" x14ac:dyDescent="0.2">
      <c r="C910" s="131"/>
      <c r="D910" s="10">
        <v>2</v>
      </c>
      <c r="E910" s="74"/>
      <c r="F910" s="10" t="s">
        <v>754</v>
      </c>
      <c r="G910" s="10">
        <v>176</v>
      </c>
      <c r="H910" s="10"/>
      <c r="I910" s="11" t="s">
        <v>14</v>
      </c>
      <c r="J910" s="10" t="s">
        <v>755</v>
      </c>
      <c r="K910" s="12">
        <f>'[7]Res_Ginástica Geral'!J904</f>
        <v>0</v>
      </c>
      <c r="L910" s="13">
        <f>'[7]Res_Atletismo Geral'!J904</f>
        <v>0</v>
      </c>
      <c r="M910" s="13">
        <f>'[7]Res_Natação Geral'!J904</f>
        <v>0</v>
      </c>
      <c r="N910" s="14" t="s">
        <v>16</v>
      </c>
      <c r="O910" s="14" t="s">
        <v>16</v>
      </c>
      <c r="P910" s="10"/>
      <c r="Q910" s="15"/>
      <c r="R910" s="16">
        <f t="shared" si="20"/>
        <v>5</v>
      </c>
      <c r="S910" s="16"/>
      <c r="T910" s="14" t="s">
        <v>16</v>
      </c>
    </row>
    <row r="911" spans="3:20" ht="15" hidden="1" customHeight="1" x14ac:dyDescent="0.2">
      <c r="C911" s="131"/>
      <c r="D911" s="10">
        <v>3</v>
      </c>
      <c r="E911" s="74"/>
      <c r="F911" s="10" t="s">
        <v>756</v>
      </c>
      <c r="G911" s="10">
        <v>381</v>
      </c>
      <c r="H911" s="10"/>
      <c r="I911" s="38" t="s">
        <v>197</v>
      </c>
      <c r="J911" s="10" t="s">
        <v>757</v>
      </c>
      <c r="K911" s="14"/>
      <c r="L911" s="14"/>
      <c r="M911" s="14"/>
      <c r="N911" s="14"/>
      <c r="O911" s="14"/>
      <c r="P911" s="10"/>
      <c r="Q911" s="12"/>
      <c r="R911" s="16">
        <f t="shared" si="20"/>
        <v>0</v>
      </c>
      <c r="S911" s="16"/>
      <c r="T911" s="23"/>
    </row>
    <row r="912" spans="3:20" ht="15" hidden="1" customHeight="1" x14ac:dyDescent="0.2">
      <c r="C912" s="131"/>
      <c r="D912" s="10">
        <v>4</v>
      </c>
      <c r="E912" s="74"/>
      <c r="F912" s="10" t="s">
        <v>758</v>
      </c>
      <c r="G912" s="10">
        <v>457</v>
      </c>
      <c r="H912" s="10"/>
      <c r="I912" s="11" t="s">
        <v>14</v>
      </c>
      <c r="J912" s="10" t="s">
        <v>759</v>
      </c>
      <c r="K912" s="12">
        <f>'[7]Res_Ginástica Geral'!J906</f>
        <v>0</v>
      </c>
      <c r="L912" s="13">
        <f>'[7]Res_Atletismo Geral'!J906</f>
        <v>0</v>
      </c>
      <c r="M912" s="13">
        <f>'[7]Res_Natação Geral'!J906</f>
        <v>0</v>
      </c>
      <c r="N912" s="14" t="s">
        <v>16</v>
      </c>
      <c r="O912" s="14" t="s">
        <v>16</v>
      </c>
      <c r="P912" s="10"/>
      <c r="Q912" s="15"/>
      <c r="R912" s="16">
        <f t="shared" si="20"/>
        <v>5</v>
      </c>
      <c r="S912" s="16"/>
      <c r="T912" s="14" t="s">
        <v>16</v>
      </c>
    </row>
    <row r="913" spans="3:20" ht="15" hidden="1" customHeight="1" x14ac:dyDescent="0.2">
      <c r="C913" s="131"/>
      <c r="D913" s="10">
        <v>5</v>
      </c>
      <c r="E913" s="74"/>
      <c r="F913" s="10" t="s">
        <v>760</v>
      </c>
      <c r="G913" s="10">
        <v>627</v>
      </c>
      <c r="H913" s="10"/>
      <c r="I913" s="11" t="s">
        <v>14</v>
      </c>
      <c r="J913" s="10" t="s">
        <v>761</v>
      </c>
      <c r="K913" s="14"/>
      <c r="L913" s="14"/>
      <c r="M913" s="14"/>
      <c r="N913" s="15"/>
      <c r="O913" s="15"/>
      <c r="P913" s="10"/>
      <c r="Q913" s="15"/>
      <c r="R913" s="16">
        <f t="shared" si="20"/>
        <v>0</v>
      </c>
      <c r="S913" s="16"/>
      <c r="T913" s="23"/>
    </row>
    <row r="914" spans="3:20" ht="15" hidden="1" customHeight="1" x14ac:dyDescent="0.2">
      <c r="C914" s="131"/>
      <c r="D914" s="10">
        <v>6</v>
      </c>
      <c r="E914" s="74"/>
      <c r="F914" s="10" t="s">
        <v>762</v>
      </c>
      <c r="G914" s="10">
        <v>456</v>
      </c>
      <c r="H914" s="10"/>
      <c r="I914" s="11" t="s">
        <v>14</v>
      </c>
      <c r="J914" s="10" t="s">
        <v>763</v>
      </c>
      <c r="K914" s="12">
        <f>'[7]Res_Ginástica Geral'!J908</f>
        <v>0</v>
      </c>
      <c r="L914" s="13">
        <f>'[7]Res_Atletismo Geral'!J908</f>
        <v>0</v>
      </c>
      <c r="M914" s="13">
        <f>'[7]Res_Natação Geral'!J908</f>
        <v>0</v>
      </c>
      <c r="N914" s="14" t="s">
        <v>16</v>
      </c>
      <c r="O914" s="14" t="s">
        <v>16</v>
      </c>
      <c r="P914" s="10"/>
      <c r="Q914" s="15"/>
      <c r="R914" s="16">
        <f t="shared" si="20"/>
        <v>5</v>
      </c>
      <c r="S914" s="16"/>
      <c r="T914" s="14" t="s">
        <v>16</v>
      </c>
    </row>
    <row r="915" spans="3:20" ht="15" hidden="1" customHeight="1" x14ac:dyDescent="0.2">
      <c r="C915" s="131"/>
      <c r="D915" s="10">
        <v>7</v>
      </c>
      <c r="E915" s="74"/>
      <c r="F915" s="10" t="s">
        <v>764</v>
      </c>
      <c r="G915" s="10">
        <v>182</v>
      </c>
      <c r="H915" s="10"/>
      <c r="I915" s="11" t="s">
        <v>14</v>
      </c>
      <c r="J915" s="10" t="s">
        <v>765</v>
      </c>
      <c r="K915" s="12">
        <f>'[7]Res_Ginástica Geral'!J909</f>
        <v>0</v>
      </c>
      <c r="L915" s="13">
        <f>'[7]Res_Atletismo Geral'!J909</f>
        <v>0</v>
      </c>
      <c r="M915" s="13">
        <f>'[7]Res_Natação Geral'!J909</f>
        <v>0</v>
      </c>
      <c r="N915" s="14" t="s">
        <v>16</v>
      </c>
      <c r="O915" s="14" t="s">
        <v>16</v>
      </c>
      <c r="P915" s="10"/>
      <c r="Q915" s="15"/>
      <c r="R915" s="16">
        <f t="shared" si="20"/>
        <v>5</v>
      </c>
      <c r="S915" s="16"/>
      <c r="T915" s="14" t="s">
        <v>16</v>
      </c>
    </row>
    <row r="916" spans="3:20" ht="15" hidden="1" customHeight="1" x14ac:dyDescent="0.2">
      <c r="C916" s="131"/>
      <c r="D916" s="10">
        <v>8</v>
      </c>
      <c r="E916" s="74"/>
      <c r="F916" s="10" t="s">
        <v>766</v>
      </c>
      <c r="G916" s="10">
        <v>365</v>
      </c>
      <c r="H916" s="10"/>
      <c r="I916" s="11" t="s">
        <v>14</v>
      </c>
      <c r="J916" s="10" t="s">
        <v>767</v>
      </c>
      <c r="K916" s="14"/>
      <c r="L916" s="14"/>
      <c r="M916" s="14"/>
      <c r="N916" s="15"/>
      <c r="O916" s="15"/>
      <c r="P916" s="10"/>
      <c r="Q916" s="15"/>
      <c r="R916" s="16">
        <f t="shared" si="20"/>
        <v>0</v>
      </c>
      <c r="S916" s="16"/>
      <c r="T916" s="14"/>
    </row>
    <row r="917" spans="3:20" ht="15" hidden="1" customHeight="1" x14ac:dyDescent="0.2">
      <c r="C917" s="131"/>
      <c r="D917" s="10">
        <v>9</v>
      </c>
      <c r="E917" s="74"/>
      <c r="F917" s="10" t="s">
        <v>768</v>
      </c>
      <c r="G917" s="10">
        <v>122</v>
      </c>
      <c r="H917" s="10"/>
      <c r="I917" s="11" t="s">
        <v>14</v>
      </c>
      <c r="J917" s="10" t="s">
        <v>769</v>
      </c>
      <c r="K917" s="12">
        <f>'[7]Res_Ginástica Geral'!J911</f>
        <v>0</v>
      </c>
      <c r="L917" s="13">
        <f>'[7]Res_Atletismo Geral'!J911</f>
        <v>0</v>
      </c>
      <c r="M917" s="13">
        <f>'[7]Res_Natação Geral'!J911</f>
        <v>0</v>
      </c>
      <c r="N917" s="14" t="s">
        <v>16</v>
      </c>
      <c r="O917" s="14" t="s">
        <v>16</v>
      </c>
      <c r="P917" s="10"/>
      <c r="Q917" s="15"/>
      <c r="R917" s="16">
        <f t="shared" si="20"/>
        <v>5</v>
      </c>
      <c r="S917" s="16"/>
      <c r="T917" s="14" t="s">
        <v>16</v>
      </c>
    </row>
    <row r="918" spans="3:20" ht="15" hidden="1" customHeight="1" x14ac:dyDescent="0.2">
      <c r="C918" s="131"/>
      <c r="D918" s="10">
        <v>10</v>
      </c>
      <c r="E918" s="74"/>
      <c r="F918" s="10" t="s">
        <v>770</v>
      </c>
      <c r="G918" s="10">
        <v>330</v>
      </c>
      <c r="H918" s="10"/>
      <c r="I918" s="11" t="s">
        <v>14</v>
      </c>
      <c r="J918" s="10" t="s">
        <v>771</v>
      </c>
      <c r="K918" s="12">
        <f>'[7]Res_Ginástica Geral'!J912</f>
        <v>0</v>
      </c>
      <c r="L918" s="13">
        <f>'[7]Res_Atletismo Geral'!J912</f>
        <v>0</v>
      </c>
      <c r="M918" s="13">
        <f>'[7]Res_Natação Geral'!J912</f>
        <v>0</v>
      </c>
      <c r="N918" s="14" t="s">
        <v>16</v>
      </c>
      <c r="O918" s="14" t="s">
        <v>16</v>
      </c>
      <c r="P918" s="10"/>
      <c r="Q918" s="15"/>
      <c r="R918" s="16">
        <f t="shared" si="20"/>
        <v>5</v>
      </c>
      <c r="S918" s="16"/>
      <c r="T918" s="14" t="s">
        <v>16</v>
      </c>
    </row>
    <row r="919" spans="3:20" ht="15" hidden="1" customHeight="1" x14ac:dyDescent="0.2">
      <c r="C919" s="131"/>
      <c r="D919" s="10">
        <v>11</v>
      </c>
      <c r="E919" s="74"/>
      <c r="F919" s="10" t="s">
        <v>772</v>
      </c>
      <c r="G919" s="10">
        <v>142</v>
      </c>
      <c r="H919" s="10"/>
      <c r="I919" s="11" t="s">
        <v>14</v>
      </c>
      <c r="J919" s="10" t="s">
        <v>773</v>
      </c>
      <c r="K919" s="12">
        <f>'[7]Res_Ginástica Geral'!J913</f>
        <v>0</v>
      </c>
      <c r="L919" s="13">
        <f>'[7]Res_Atletismo Geral'!J913</f>
        <v>0</v>
      </c>
      <c r="M919" s="13">
        <f>'[7]Res_Natação Geral'!J913</f>
        <v>0</v>
      </c>
      <c r="N919" s="14" t="s">
        <v>16</v>
      </c>
      <c r="O919" s="14" t="s">
        <v>16</v>
      </c>
      <c r="P919" s="10"/>
      <c r="Q919" s="15"/>
      <c r="R919" s="16">
        <f t="shared" si="20"/>
        <v>5</v>
      </c>
      <c r="S919" s="16"/>
      <c r="T919" s="14" t="s">
        <v>16</v>
      </c>
    </row>
    <row r="920" spans="3:20" ht="15" hidden="1" customHeight="1" x14ac:dyDescent="0.2">
      <c r="C920" s="131"/>
      <c r="D920" s="10">
        <v>12</v>
      </c>
      <c r="E920" s="74"/>
      <c r="F920" s="10" t="s">
        <v>774</v>
      </c>
      <c r="G920" s="10">
        <v>344</v>
      </c>
      <c r="H920" s="10"/>
      <c r="I920" s="11" t="s">
        <v>14</v>
      </c>
      <c r="J920" s="10" t="s">
        <v>775</v>
      </c>
      <c r="K920" s="12">
        <f>'[7]Res_Ginástica Geral'!J914</f>
        <v>0</v>
      </c>
      <c r="L920" s="13">
        <f>'[7]Res_Atletismo Geral'!J914</f>
        <v>0</v>
      </c>
      <c r="M920" s="13">
        <f>'[7]Res_Natação Geral'!J914</f>
        <v>0</v>
      </c>
      <c r="N920" s="14" t="s">
        <v>16</v>
      </c>
      <c r="O920" s="14" t="s">
        <v>16</v>
      </c>
      <c r="P920" s="10"/>
      <c r="Q920" s="15"/>
      <c r="R920" s="16">
        <f t="shared" si="20"/>
        <v>5</v>
      </c>
      <c r="S920" s="16"/>
      <c r="T920" s="14" t="s">
        <v>16</v>
      </c>
    </row>
    <row r="921" spans="3:20" ht="15" hidden="1" customHeight="1" x14ac:dyDescent="0.2">
      <c r="C921" s="131"/>
      <c r="D921" s="10">
        <v>13</v>
      </c>
      <c r="E921" s="74"/>
      <c r="F921" s="10" t="s">
        <v>776</v>
      </c>
      <c r="G921" s="10">
        <v>587</v>
      </c>
      <c r="H921" s="10"/>
      <c r="I921" s="11" t="s">
        <v>14</v>
      </c>
      <c r="J921" s="10" t="s">
        <v>777</v>
      </c>
      <c r="K921" s="12">
        <f>'[7]Res_Ginástica Geral'!J915</f>
        <v>0</v>
      </c>
      <c r="L921" s="13">
        <f>'[7]Res_Atletismo Geral'!J915</f>
        <v>0</v>
      </c>
      <c r="M921" s="13">
        <f>'[7]Res_Natação Geral'!J915</f>
        <v>0</v>
      </c>
      <c r="N921" s="14" t="s">
        <v>16</v>
      </c>
      <c r="O921" s="14" t="s">
        <v>16</v>
      </c>
      <c r="P921" s="10"/>
      <c r="Q921" s="15"/>
      <c r="R921" s="16">
        <f t="shared" si="20"/>
        <v>5</v>
      </c>
      <c r="S921" s="16"/>
      <c r="T921" s="14" t="s">
        <v>16</v>
      </c>
    </row>
    <row r="922" spans="3:20" ht="15" hidden="1" customHeight="1" x14ac:dyDescent="0.2">
      <c r="C922" s="131"/>
      <c r="D922" s="10">
        <v>14</v>
      </c>
      <c r="E922" s="74"/>
      <c r="F922" s="10" t="s">
        <v>778</v>
      </c>
      <c r="G922" s="10">
        <v>433</v>
      </c>
      <c r="H922" s="10"/>
      <c r="I922" s="11" t="s">
        <v>14</v>
      </c>
      <c r="J922" s="10" t="s">
        <v>779</v>
      </c>
      <c r="K922" s="12">
        <f>'[7]Res_Ginástica Geral'!J971</f>
        <v>0</v>
      </c>
      <c r="L922" s="13">
        <f>'[7]Res_Atletismo Geral'!J971</f>
        <v>0</v>
      </c>
      <c r="M922" s="13">
        <f>'[7]Res_Natação Geral'!J971</f>
        <v>0</v>
      </c>
      <c r="N922" s="14" t="s">
        <v>16</v>
      </c>
      <c r="O922" s="14" t="s">
        <v>16</v>
      </c>
      <c r="P922" s="10"/>
      <c r="Q922" s="15"/>
      <c r="R922" s="16">
        <f t="shared" si="20"/>
        <v>5</v>
      </c>
      <c r="S922" s="16"/>
      <c r="T922" s="14" t="s">
        <v>17</v>
      </c>
    </row>
    <row r="923" spans="3:20" ht="15" hidden="1" customHeight="1" x14ac:dyDescent="0.2">
      <c r="C923" s="131"/>
      <c r="D923" s="10">
        <v>15</v>
      </c>
      <c r="E923" s="74"/>
      <c r="F923" s="10" t="s">
        <v>780</v>
      </c>
      <c r="G923" s="10">
        <v>467</v>
      </c>
      <c r="H923" s="10"/>
      <c r="I923" s="11" t="s">
        <v>14</v>
      </c>
      <c r="J923" s="10" t="s">
        <v>781</v>
      </c>
      <c r="K923" s="12">
        <f>'[7]Res_Ginástica Geral'!J917</f>
        <v>0</v>
      </c>
      <c r="L923" s="13">
        <f>'[7]Res_Atletismo Geral'!J917</f>
        <v>0</v>
      </c>
      <c r="M923" s="13">
        <f>'[7]Res_Natação Geral'!J917</f>
        <v>0</v>
      </c>
      <c r="N923" s="14" t="s">
        <v>16</v>
      </c>
      <c r="O923" s="14" t="s">
        <v>16</v>
      </c>
      <c r="P923" s="10"/>
      <c r="Q923" s="15"/>
      <c r="R923" s="16">
        <f t="shared" si="20"/>
        <v>5</v>
      </c>
      <c r="S923" s="16"/>
      <c r="T923" s="14" t="s">
        <v>16</v>
      </c>
    </row>
    <row r="924" spans="3:20" ht="15" hidden="1" customHeight="1" x14ac:dyDescent="0.2">
      <c r="C924" s="131"/>
      <c r="D924" s="10">
        <v>16</v>
      </c>
      <c r="E924" s="74"/>
      <c r="F924" s="10" t="s">
        <v>782</v>
      </c>
      <c r="G924" s="10">
        <v>280</v>
      </c>
      <c r="H924" s="10"/>
      <c r="I924" s="11" t="s">
        <v>14</v>
      </c>
      <c r="J924" s="10" t="s">
        <v>783</v>
      </c>
      <c r="K924" s="12">
        <f>'[7]Res_Ginástica Geral'!J918</f>
        <v>0</v>
      </c>
      <c r="L924" s="13">
        <f>'[7]Res_Atletismo Geral'!J918</f>
        <v>0</v>
      </c>
      <c r="M924" s="13">
        <f>'[7]Res_Natação Geral'!J918</f>
        <v>0</v>
      </c>
      <c r="N924" s="14" t="s">
        <v>16</v>
      </c>
      <c r="O924" s="14" t="s">
        <v>16</v>
      </c>
      <c r="P924" s="10"/>
      <c r="Q924" s="15"/>
      <c r="R924" s="16">
        <f t="shared" si="20"/>
        <v>5</v>
      </c>
      <c r="S924" s="16"/>
      <c r="T924" s="14" t="s">
        <v>16</v>
      </c>
    </row>
    <row r="925" spans="3:20" ht="15" hidden="1" customHeight="1" x14ac:dyDescent="0.2">
      <c r="C925" s="131"/>
      <c r="D925" s="10">
        <v>17</v>
      </c>
      <c r="E925" s="74"/>
      <c r="F925" s="10" t="s">
        <v>784</v>
      </c>
      <c r="G925" s="10">
        <v>307</v>
      </c>
      <c r="H925" s="10"/>
      <c r="I925" s="11" t="s">
        <v>14</v>
      </c>
      <c r="J925" s="10" t="s">
        <v>785</v>
      </c>
      <c r="K925" s="12">
        <f>'[7]Res_Ginástica Geral'!J919</f>
        <v>0</v>
      </c>
      <c r="L925" s="13">
        <f>'[7]Res_Atletismo Geral'!J919</f>
        <v>0</v>
      </c>
      <c r="M925" s="13">
        <f>'[7]Res_Natação Geral'!J919</f>
        <v>0</v>
      </c>
      <c r="N925" s="14" t="s">
        <v>16</v>
      </c>
      <c r="O925" s="14" t="s">
        <v>16</v>
      </c>
      <c r="P925" s="10"/>
      <c r="Q925" s="15"/>
      <c r="R925" s="16">
        <f t="shared" si="20"/>
        <v>5</v>
      </c>
      <c r="S925" s="16"/>
      <c r="T925" s="14" t="s">
        <v>16</v>
      </c>
    </row>
    <row r="926" spans="3:20" ht="15" hidden="1" customHeight="1" x14ac:dyDescent="0.2">
      <c r="C926" s="131"/>
      <c r="D926" s="10">
        <v>18</v>
      </c>
      <c r="E926" s="74"/>
      <c r="F926" s="10" t="s">
        <v>786</v>
      </c>
      <c r="G926" s="10">
        <v>570</v>
      </c>
      <c r="H926" s="10"/>
      <c r="I926" s="11" t="s">
        <v>14</v>
      </c>
      <c r="J926" s="10" t="s">
        <v>787</v>
      </c>
      <c r="K926" s="12">
        <f>'[7]Res_Ginástica Geral'!J920</f>
        <v>0</v>
      </c>
      <c r="L926" s="13">
        <f>'[7]Res_Atletismo Geral'!J920</f>
        <v>0</v>
      </c>
      <c r="M926" s="13">
        <f>'[7]Res_Natação Geral'!J920</f>
        <v>0</v>
      </c>
      <c r="N926" s="14" t="s">
        <v>16</v>
      </c>
      <c r="O926" s="14" t="s">
        <v>16</v>
      </c>
      <c r="P926" s="10"/>
      <c r="Q926" s="15"/>
      <c r="R926" s="16">
        <f t="shared" si="20"/>
        <v>5</v>
      </c>
      <c r="S926" s="16"/>
      <c r="T926" s="14" t="s">
        <v>16</v>
      </c>
    </row>
    <row r="927" spans="3:20" ht="15" hidden="1" customHeight="1" x14ac:dyDescent="0.2">
      <c r="C927" s="131"/>
      <c r="D927" s="10">
        <v>19</v>
      </c>
      <c r="E927" s="74"/>
      <c r="F927" s="10" t="s">
        <v>788</v>
      </c>
      <c r="G927" s="10">
        <v>411</v>
      </c>
      <c r="H927" s="10"/>
      <c r="I927" s="11" t="s">
        <v>14</v>
      </c>
      <c r="J927" s="10" t="s">
        <v>789</v>
      </c>
      <c r="K927" s="12">
        <f>'[7]Res_Ginástica Geral'!J921</f>
        <v>0</v>
      </c>
      <c r="L927" s="13">
        <f>'[7]Res_Atletismo Geral'!J921</f>
        <v>0</v>
      </c>
      <c r="M927" s="13">
        <f>'[7]Res_Natação Geral'!J921</f>
        <v>0</v>
      </c>
      <c r="N927" s="14" t="s">
        <v>16</v>
      </c>
      <c r="O927" s="14" t="s">
        <v>16</v>
      </c>
      <c r="P927" s="10"/>
      <c r="Q927" s="15"/>
      <c r="R927" s="16">
        <f t="shared" si="20"/>
        <v>5</v>
      </c>
      <c r="S927" s="16"/>
      <c r="T927" s="14" t="s">
        <v>16</v>
      </c>
    </row>
    <row r="928" spans="3:20" ht="15" hidden="1" customHeight="1" x14ac:dyDescent="0.2">
      <c r="C928" s="131"/>
      <c r="D928" s="10">
        <v>20</v>
      </c>
      <c r="E928" s="74"/>
      <c r="F928" s="10" t="s">
        <v>790</v>
      </c>
      <c r="G928" s="10">
        <v>75</v>
      </c>
      <c r="H928" s="10"/>
      <c r="I928" s="11" t="s">
        <v>14</v>
      </c>
      <c r="J928" s="10" t="s">
        <v>791</v>
      </c>
      <c r="K928" s="12">
        <f>'[7]Res_Ginástica Geral'!J922</f>
        <v>0</v>
      </c>
      <c r="L928" s="13">
        <f>'[7]Res_Atletismo Geral'!J922</f>
        <v>0</v>
      </c>
      <c r="M928" s="13">
        <f>'[7]Res_Natação Geral'!J922</f>
        <v>0</v>
      </c>
      <c r="N928" s="14" t="s">
        <v>16</v>
      </c>
      <c r="O928" s="14" t="s">
        <v>16</v>
      </c>
      <c r="P928" s="10"/>
      <c r="Q928" s="15"/>
      <c r="R928" s="16">
        <f t="shared" si="20"/>
        <v>5</v>
      </c>
      <c r="S928" s="16"/>
      <c r="T928" s="14" t="s">
        <v>16</v>
      </c>
    </row>
    <row r="929" spans="3:20" ht="15" hidden="1" customHeight="1" x14ac:dyDescent="0.2">
      <c r="C929" s="131"/>
      <c r="D929" s="10">
        <v>21</v>
      </c>
      <c r="E929" s="74"/>
      <c r="F929" s="10" t="s">
        <v>792</v>
      </c>
      <c r="G929" s="10">
        <v>306</v>
      </c>
      <c r="H929" s="10"/>
      <c r="I929" s="11" t="s">
        <v>14</v>
      </c>
      <c r="J929" s="10" t="s">
        <v>793</v>
      </c>
      <c r="K929" s="12">
        <f>'[7]Res_Ginástica Geral'!J804</f>
        <v>0</v>
      </c>
      <c r="L929" s="13">
        <f>'[7]Res_Atletismo Geral'!J804</f>
        <v>0</v>
      </c>
      <c r="M929" s="13">
        <f>'[7]Res_Natação Geral'!J804</f>
        <v>0</v>
      </c>
      <c r="N929" s="15"/>
      <c r="O929" s="15"/>
      <c r="P929" s="10"/>
      <c r="Q929" s="15"/>
      <c r="R929" s="16">
        <f t="shared" si="20"/>
        <v>3</v>
      </c>
      <c r="S929" s="16"/>
      <c r="T929" s="14" t="s">
        <v>17</v>
      </c>
    </row>
    <row r="930" spans="3:20" ht="15" hidden="1" customHeight="1" x14ac:dyDescent="0.2">
      <c r="C930" s="131"/>
      <c r="D930" s="10">
        <v>22</v>
      </c>
      <c r="E930" s="74"/>
      <c r="F930" s="17" t="s">
        <v>270</v>
      </c>
      <c r="G930" s="17">
        <v>4</v>
      </c>
      <c r="H930" s="10"/>
      <c r="I930" s="18" t="s">
        <v>34</v>
      </c>
      <c r="J930" s="17" t="s">
        <v>271</v>
      </c>
      <c r="K930" s="20">
        <f>'[7]Res_Ginástica Geral'!J924</f>
        <v>0</v>
      </c>
      <c r="L930" s="21"/>
      <c r="M930" s="21"/>
      <c r="N930" s="22"/>
      <c r="O930" s="22"/>
      <c r="P930" s="10"/>
      <c r="Q930" s="22"/>
      <c r="R930" s="20">
        <f t="shared" si="20"/>
        <v>1</v>
      </c>
      <c r="S930" s="20"/>
      <c r="T930" s="22"/>
    </row>
    <row r="931" spans="3:20" ht="15" hidden="1" customHeight="1" x14ac:dyDescent="0.2">
      <c r="C931" s="131"/>
      <c r="D931" s="10">
        <v>23</v>
      </c>
      <c r="E931" s="74"/>
      <c r="F931" s="10" t="s">
        <v>794</v>
      </c>
      <c r="G931" s="10">
        <v>488</v>
      </c>
      <c r="H931" s="10"/>
      <c r="I931" s="11" t="s">
        <v>14</v>
      </c>
      <c r="J931" s="10" t="s">
        <v>795</v>
      </c>
      <c r="K931" s="14"/>
      <c r="L931" s="13">
        <f>'[7]Res_Atletismo Geral'!J807</f>
        <v>0</v>
      </c>
      <c r="M931" s="14"/>
      <c r="N931" s="15"/>
      <c r="O931" s="15"/>
      <c r="P931" s="10"/>
      <c r="Q931" s="15"/>
      <c r="R931" s="16">
        <f t="shared" si="20"/>
        <v>1</v>
      </c>
      <c r="S931" s="16"/>
      <c r="T931" s="14" t="s">
        <v>17</v>
      </c>
    </row>
    <row r="932" spans="3:20" ht="15" hidden="1" customHeight="1" x14ac:dyDescent="0.2">
      <c r="C932" s="131"/>
      <c r="D932" s="10">
        <v>24</v>
      </c>
      <c r="E932" s="74"/>
      <c r="F932" s="10" t="s">
        <v>796</v>
      </c>
      <c r="G932" s="10">
        <v>254</v>
      </c>
      <c r="H932" s="10"/>
      <c r="I932" s="11" t="s">
        <v>14</v>
      </c>
      <c r="J932" s="10" t="s">
        <v>797</v>
      </c>
      <c r="K932" s="12">
        <f>'[7]Res_Ginástica Geral'!J926</f>
        <v>0</v>
      </c>
      <c r="L932" s="13">
        <f>'[7]Res_Atletismo Geral'!J926</f>
        <v>0</v>
      </c>
      <c r="M932" s="13">
        <f>'[7]Res_Natação Geral'!J926</f>
        <v>0</v>
      </c>
      <c r="N932" s="14" t="s">
        <v>16</v>
      </c>
      <c r="O932" s="14" t="s">
        <v>16</v>
      </c>
      <c r="P932" s="10"/>
      <c r="Q932" s="15"/>
      <c r="R932" s="16">
        <f t="shared" si="20"/>
        <v>5</v>
      </c>
      <c r="S932" s="16"/>
      <c r="T932" s="14" t="s">
        <v>16</v>
      </c>
    </row>
    <row r="933" spans="3:20" ht="15" hidden="1" customHeight="1" x14ac:dyDescent="0.2">
      <c r="C933" s="131"/>
      <c r="D933" s="10">
        <v>25</v>
      </c>
      <c r="E933" s="74"/>
      <c r="F933" s="10" t="s">
        <v>798</v>
      </c>
      <c r="G933" s="10">
        <v>34</v>
      </c>
      <c r="H933" s="10"/>
      <c r="I933" s="11" t="s">
        <v>14</v>
      </c>
      <c r="J933" s="10" t="s">
        <v>799</v>
      </c>
      <c r="K933" s="12">
        <f>'[7]Res_Ginástica Geral'!J927</f>
        <v>0</v>
      </c>
      <c r="L933" s="13">
        <f>'[7]Res_Atletismo Geral'!J927</f>
        <v>0</v>
      </c>
      <c r="M933" s="13">
        <f>'[7]Res_Natação Geral'!J927</f>
        <v>0</v>
      </c>
      <c r="N933" s="14" t="s">
        <v>16</v>
      </c>
      <c r="O933" s="14" t="s">
        <v>16</v>
      </c>
      <c r="P933" s="10"/>
      <c r="Q933" s="15"/>
      <c r="R933" s="16">
        <f t="shared" si="20"/>
        <v>5</v>
      </c>
      <c r="S933" s="16"/>
      <c r="T933" s="14" t="s">
        <v>16</v>
      </c>
    </row>
    <row r="934" spans="3:20" x14ac:dyDescent="0.2">
      <c r="C934" s="132"/>
      <c r="D934" s="10">
        <v>26</v>
      </c>
      <c r="E934" s="74"/>
      <c r="F934" s="10" t="s">
        <v>800</v>
      </c>
      <c r="G934" s="10">
        <v>71</v>
      </c>
      <c r="H934" s="10"/>
      <c r="I934" s="11" t="s">
        <v>14</v>
      </c>
      <c r="J934" s="10" t="s">
        <v>801</v>
      </c>
      <c r="K934" s="12">
        <f>'[7]Res_Ginástica Geral'!J852</f>
        <v>0</v>
      </c>
      <c r="L934" s="13">
        <f>'[7]Res_Atletismo Geral'!J852</f>
        <v>0</v>
      </c>
      <c r="M934" s="13">
        <f>'[7]Res_Natação Geral'!J852</f>
        <v>0</v>
      </c>
      <c r="N934" s="14" t="s">
        <v>17</v>
      </c>
      <c r="O934" s="14" t="s">
        <v>17</v>
      </c>
      <c r="P934" s="10"/>
      <c r="Q934" s="14" t="s">
        <v>16</v>
      </c>
      <c r="R934" s="16">
        <f t="shared" si="20"/>
        <v>6</v>
      </c>
      <c r="S934" s="16"/>
      <c r="T934" s="14" t="s">
        <v>17</v>
      </c>
    </row>
    <row r="935" spans="3:20" hidden="1" x14ac:dyDescent="0.2">
      <c r="C935" s="8" t="s">
        <v>751</v>
      </c>
      <c r="D935" s="9">
        <v>27</v>
      </c>
      <c r="E935" s="9"/>
      <c r="F935" s="10" t="s">
        <v>802</v>
      </c>
      <c r="G935" s="10">
        <v>139</v>
      </c>
      <c r="H935" s="10"/>
      <c r="I935" s="11" t="s">
        <v>14</v>
      </c>
      <c r="J935" s="10" t="s">
        <v>803</v>
      </c>
      <c r="K935" s="12">
        <f>'[7]Res_Ginástica Geral'!J929</f>
        <v>0</v>
      </c>
      <c r="L935" s="13">
        <f>'[7]Res_Atletismo Geral'!J929</f>
        <v>0</v>
      </c>
      <c r="M935" s="13">
        <f>'[7]Res_Natação Geral'!J929</f>
        <v>0</v>
      </c>
      <c r="N935" s="15"/>
      <c r="O935" s="14" t="s">
        <v>16</v>
      </c>
      <c r="P935" s="14" t="s">
        <v>16</v>
      </c>
      <c r="Q935" s="15"/>
      <c r="R935" s="16">
        <f t="shared" si="20"/>
        <v>5</v>
      </c>
      <c r="S935" s="16"/>
      <c r="T935" s="14" t="s">
        <v>16</v>
      </c>
    </row>
    <row r="936" spans="3:20" hidden="1" x14ac:dyDescent="0.2">
      <c r="C936" s="8" t="s">
        <v>751</v>
      </c>
      <c r="D936" s="9">
        <v>28</v>
      </c>
      <c r="E936" s="9"/>
      <c r="F936" s="10" t="s">
        <v>804</v>
      </c>
      <c r="G936" s="10">
        <v>191</v>
      </c>
      <c r="H936" s="10"/>
      <c r="I936" s="11" t="s">
        <v>14</v>
      </c>
      <c r="J936" s="10" t="s">
        <v>805</v>
      </c>
      <c r="K936" s="12">
        <f>'[7]Res_Ginástica Geral'!J930</f>
        <v>0</v>
      </c>
      <c r="L936" s="13">
        <f>'[7]Res_Atletismo Geral'!J930</f>
        <v>0</v>
      </c>
      <c r="M936" s="13">
        <f>'[7]Res_Natação Geral'!J930</f>
        <v>0</v>
      </c>
      <c r="N936" s="15"/>
      <c r="O936" s="14" t="s">
        <v>17</v>
      </c>
      <c r="P936" s="14" t="s">
        <v>17</v>
      </c>
      <c r="Q936" s="15"/>
      <c r="R936" s="16">
        <f t="shared" si="20"/>
        <v>5</v>
      </c>
      <c r="S936" s="16"/>
      <c r="T936" s="14" t="s">
        <v>17</v>
      </c>
    </row>
    <row r="937" spans="3:20" hidden="1" x14ac:dyDescent="0.2">
      <c r="C937" s="8" t="s">
        <v>751</v>
      </c>
      <c r="D937" s="9">
        <v>29</v>
      </c>
      <c r="E937" s="9"/>
      <c r="F937" s="10" t="s">
        <v>806</v>
      </c>
      <c r="G937" s="10">
        <v>556</v>
      </c>
      <c r="H937" s="10"/>
      <c r="I937" s="38" t="s">
        <v>197</v>
      </c>
      <c r="J937" s="10" t="s">
        <v>807</v>
      </c>
      <c r="K937" s="14"/>
      <c r="L937" s="14"/>
      <c r="M937" s="14"/>
      <c r="N937" s="14"/>
      <c r="O937" s="14"/>
      <c r="P937" s="15"/>
      <c r="Q937" s="15"/>
      <c r="R937" s="16">
        <f t="shared" si="20"/>
        <v>0</v>
      </c>
      <c r="S937" s="16"/>
      <c r="T937" s="14"/>
    </row>
    <row r="938" spans="3:20" hidden="1" x14ac:dyDescent="0.2">
      <c r="C938" s="8" t="s">
        <v>751</v>
      </c>
      <c r="D938" s="9">
        <v>30</v>
      </c>
      <c r="E938" s="9"/>
      <c r="F938" s="10" t="s">
        <v>808</v>
      </c>
      <c r="G938" s="10">
        <v>452</v>
      </c>
      <c r="H938" s="10"/>
      <c r="I938" s="11" t="s">
        <v>14</v>
      </c>
      <c r="J938" s="10" t="s">
        <v>809</v>
      </c>
      <c r="K938" s="12">
        <f>'[7]Res_Ginástica Geral'!J932</f>
        <v>0</v>
      </c>
      <c r="L938" s="12">
        <f>'[7]Res_Ginástica Geral'!K932</f>
        <v>0</v>
      </c>
      <c r="M938" s="12">
        <f>'[7]Res_Ginástica Geral'!L932</f>
        <v>0</v>
      </c>
      <c r="N938" s="12">
        <f>'[7]Res_Ginástica Geral'!M932</f>
        <v>0</v>
      </c>
      <c r="O938" s="14" t="s">
        <v>16</v>
      </c>
      <c r="P938" s="14" t="s">
        <v>16</v>
      </c>
      <c r="Q938" s="15"/>
      <c r="R938" s="16">
        <f t="shared" si="20"/>
        <v>6</v>
      </c>
      <c r="S938" s="16"/>
      <c r="T938" s="14" t="s">
        <v>16</v>
      </c>
    </row>
    <row r="939" spans="3:20" hidden="1" x14ac:dyDescent="0.2">
      <c r="C939" s="8" t="s">
        <v>751</v>
      </c>
      <c r="D939" s="10">
        <v>31</v>
      </c>
      <c r="E939" s="10"/>
      <c r="F939" s="17" t="s">
        <v>810</v>
      </c>
      <c r="G939" s="17">
        <v>88</v>
      </c>
      <c r="H939" s="10"/>
      <c r="I939" s="18" t="s">
        <v>34</v>
      </c>
      <c r="J939" s="17" t="s">
        <v>811</v>
      </c>
      <c r="K939" s="20">
        <f>'[7]Res_Ginástica Geral'!J933</f>
        <v>0</v>
      </c>
      <c r="L939" s="20">
        <f>'[7]Res_Ginástica Geral'!K933</f>
        <v>0</v>
      </c>
      <c r="M939" s="20">
        <f>'[7]Res_Ginástica Geral'!L933</f>
        <v>0</v>
      </c>
      <c r="N939" s="20">
        <f>'[7]Res_Ginástica Geral'!M933</f>
        <v>0</v>
      </c>
      <c r="O939" s="22"/>
      <c r="P939" s="22"/>
      <c r="Q939" s="22"/>
      <c r="R939" s="20">
        <f t="shared" si="20"/>
        <v>4</v>
      </c>
      <c r="S939" s="20"/>
      <c r="T939" s="22"/>
    </row>
    <row r="940" spans="3:20" hidden="1" x14ac:dyDescent="0.2">
      <c r="C940" s="8" t="s">
        <v>751</v>
      </c>
      <c r="D940" s="9">
        <v>32</v>
      </c>
      <c r="E940" s="9"/>
      <c r="F940" s="10" t="s">
        <v>810</v>
      </c>
      <c r="G940" s="45">
        <v>89</v>
      </c>
      <c r="H940" s="10"/>
      <c r="I940" s="11" t="s">
        <v>14</v>
      </c>
      <c r="J940" s="10" t="s">
        <v>811</v>
      </c>
      <c r="K940" s="12">
        <f>'[7]Res_Ginástica Geral'!J934</f>
        <v>0</v>
      </c>
      <c r="L940" s="12">
        <f>'[7]Res_Ginástica Geral'!K934</f>
        <v>0</v>
      </c>
      <c r="M940" s="12">
        <f>'[7]Res_Ginástica Geral'!L934</f>
        <v>0</v>
      </c>
      <c r="N940" s="12">
        <f>'[7]Res_Ginástica Geral'!M934</f>
        <v>0</v>
      </c>
      <c r="O940" s="14" t="s">
        <v>16</v>
      </c>
      <c r="P940" s="14" t="s">
        <v>16</v>
      </c>
      <c r="Q940" s="15"/>
      <c r="R940" s="16">
        <f t="shared" si="20"/>
        <v>6</v>
      </c>
      <c r="S940" s="16"/>
      <c r="T940" s="14" t="s">
        <v>16</v>
      </c>
    </row>
    <row r="941" spans="3:20" hidden="1" x14ac:dyDescent="0.2">
      <c r="C941" s="8" t="s">
        <v>751</v>
      </c>
      <c r="D941" s="9">
        <v>33</v>
      </c>
      <c r="E941" s="9"/>
      <c r="F941" s="10" t="s">
        <v>812</v>
      </c>
      <c r="G941" s="10">
        <v>497</v>
      </c>
      <c r="H941" s="10"/>
      <c r="I941" s="11" t="s">
        <v>14</v>
      </c>
      <c r="J941" s="10" t="s">
        <v>813</v>
      </c>
      <c r="K941" s="14"/>
      <c r="L941" s="14"/>
      <c r="M941" s="14"/>
      <c r="N941" s="14"/>
      <c r="O941" s="12"/>
      <c r="P941" s="15"/>
      <c r="Q941" s="14"/>
      <c r="R941" s="16">
        <f t="shared" si="20"/>
        <v>0</v>
      </c>
      <c r="S941" s="16"/>
      <c r="T941" s="23"/>
    </row>
    <row r="942" spans="3:20" hidden="1" x14ac:dyDescent="0.2">
      <c r="C942" s="8" t="s">
        <v>751</v>
      </c>
      <c r="D942" s="9">
        <v>34</v>
      </c>
      <c r="E942" s="9"/>
      <c r="F942" s="10" t="s">
        <v>814</v>
      </c>
      <c r="G942" s="10">
        <v>257</v>
      </c>
      <c r="H942" s="10"/>
      <c r="I942" s="38" t="s">
        <v>197</v>
      </c>
      <c r="J942" s="10" t="s">
        <v>815</v>
      </c>
      <c r="K942" s="14"/>
      <c r="L942" s="14"/>
      <c r="M942" s="14"/>
      <c r="N942" s="14"/>
      <c r="O942" s="12"/>
      <c r="P942" s="14"/>
      <c r="Q942" s="12"/>
      <c r="R942" s="16">
        <f t="shared" si="20"/>
        <v>0</v>
      </c>
      <c r="S942" s="16"/>
      <c r="T942" s="23"/>
    </row>
    <row r="943" spans="3:20" hidden="1" x14ac:dyDescent="0.2">
      <c r="C943" s="8" t="s">
        <v>751</v>
      </c>
      <c r="D943" s="9">
        <v>35</v>
      </c>
      <c r="E943" s="9"/>
      <c r="F943" s="10" t="s">
        <v>816</v>
      </c>
      <c r="G943" s="10">
        <v>101</v>
      </c>
      <c r="H943" s="10"/>
      <c r="I943" s="11" t="s">
        <v>14</v>
      </c>
      <c r="J943" s="10" t="s">
        <v>817</v>
      </c>
      <c r="K943" s="12">
        <f>'[7]Res_Ginástica Geral'!J937</f>
        <v>0</v>
      </c>
      <c r="L943" s="13">
        <f>'[7]Res_Atletismo Geral'!J937</f>
        <v>0</v>
      </c>
      <c r="M943" s="13">
        <f>'[7]Res_Natação Geral'!J937</f>
        <v>0</v>
      </c>
      <c r="N943" s="15"/>
      <c r="O943" s="14" t="s">
        <v>16</v>
      </c>
      <c r="P943" s="14" t="s">
        <v>16</v>
      </c>
      <c r="Q943" s="15"/>
      <c r="R943" s="16">
        <f t="shared" si="20"/>
        <v>5</v>
      </c>
      <c r="S943" s="16"/>
      <c r="T943" s="14" t="s">
        <v>16</v>
      </c>
    </row>
    <row r="944" spans="3:20" hidden="1" x14ac:dyDescent="0.2">
      <c r="C944" s="8" t="s">
        <v>751</v>
      </c>
      <c r="D944" s="10">
        <v>36</v>
      </c>
      <c r="E944" s="10"/>
      <c r="F944" s="10" t="s">
        <v>818</v>
      </c>
      <c r="G944" s="10">
        <v>15</v>
      </c>
      <c r="H944" s="10"/>
      <c r="I944" s="38" t="s">
        <v>319</v>
      </c>
      <c r="J944" s="10" t="s">
        <v>819</v>
      </c>
      <c r="K944" s="12">
        <f>'[7]Res_Ginástica Geral'!J976</f>
        <v>0</v>
      </c>
      <c r="L944" s="13">
        <f>'[7]Res_Atletismo Geral'!J976</f>
        <v>0</v>
      </c>
      <c r="M944" s="13">
        <f>'[7]Res_Natação Geral'!J976</f>
        <v>0</v>
      </c>
      <c r="N944" s="15"/>
      <c r="O944" s="14" t="s">
        <v>16</v>
      </c>
      <c r="P944" s="14" t="s">
        <v>16</v>
      </c>
      <c r="Q944" s="15"/>
      <c r="R944" s="16">
        <f t="shared" si="20"/>
        <v>5</v>
      </c>
      <c r="S944" s="16"/>
      <c r="T944" s="14" t="s">
        <v>17</v>
      </c>
    </row>
    <row r="945" spans="3:20" hidden="1" x14ac:dyDescent="0.2">
      <c r="C945" s="8" t="s">
        <v>751</v>
      </c>
      <c r="D945" s="9">
        <v>37</v>
      </c>
      <c r="E945" s="9"/>
      <c r="F945" s="10" t="s">
        <v>820</v>
      </c>
      <c r="G945" s="10">
        <v>392</v>
      </c>
      <c r="H945" s="10"/>
      <c r="I945" s="11" t="s">
        <v>14</v>
      </c>
      <c r="J945" s="10" t="s">
        <v>821</v>
      </c>
      <c r="K945" s="12">
        <f>'[7]Res_Ginástica Geral'!J939</f>
        <v>0</v>
      </c>
      <c r="L945" s="13">
        <f>'[7]Res_Atletismo Geral'!J939</f>
        <v>0</v>
      </c>
      <c r="M945" s="13">
        <f>'[7]Res_Natação Geral'!J939</f>
        <v>0</v>
      </c>
      <c r="N945" s="15"/>
      <c r="O945" s="14" t="s">
        <v>16</v>
      </c>
      <c r="P945" s="14" t="s">
        <v>16</v>
      </c>
      <c r="Q945" s="15"/>
      <c r="R945" s="16">
        <f t="shared" si="20"/>
        <v>5</v>
      </c>
      <c r="S945" s="16"/>
      <c r="T945" s="14" t="s">
        <v>16</v>
      </c>
    </row>
    <row r="946" spans="3:20" hidden="1" x14ac:dyDescent="0.2">
      <c r="C946" s="8" t="s">
        <v>751</v>
      </c>
      <c r="D946" s="9">
        <v>38</v>
      </c>
      <c r="E946" s="9"/>
      <c r="F946" s="10" t="s">
        <v>822</v>
      </c>
      <c r="G946" s="10">
        <v>345</v>
      </c>
      <c r="H946" s="10"/>
      <c r="I946" s="11" t="s">
        <v>14</v>
      </c>
      <c r="J946" s="10" t="s">
        <v>823</v>
      </c>
      <c r="K946" s="12">
        <f>'[7]Res_Ginástica Geral'!J940</f>
        <v>0</v>
      </c>
      <c r="L946" s="13">
        <f>'[7]Res_Atletismo Geral'!J940</f>
        <v>0</v>
      </c>
      <c r="M946" s="13">
        <f>'[7]Res_Natação Geral'!J940</f>
        <v>0</v>
      </c>
      <c r="N946" s="15"/>
      <c r="O946" s="14" t="s">
        <v>16</v>
      </c>
      <c r="P946" s="14" t="s">
        <v>16</v>
      </c>
      <c r="Q946" s="15"/>
      <c r="R946" s="16">
        <f t="shared" si="20"/>
        <v>5</v>
      </c>
      <c r="S946" s="16"/>
      <c r="T946" s="14" t="s">
        <v>16</v>
      </c>
    </row>
    <row r="947" spans="3:20" hidden="1" x14ac:dyDescent="0.2">
      <c r="C947" s="8" t="s">
        <v>751</v>
      </c>
      <c r="D947" s="9">
        <v>39</v>
      </c>
      <c r="E947" s="9"/>
      <c r="F947" s="10" t="s">
        <v>824</v>
      </c>
      <c r="G947" s="10">
        <v>464</v>
      </c>
      <c r="H947" s="10"/>
      <c r="I947" s="11" t="s">
        <v>14</v>
      </c>
      <c r="J947" s="10" t="s">
        <v>825</v>
      </c>
      <c r="K947" s="12">
        <f>'[7]Res_Ginástica Geral'!J561</f>
        <v>0</v>
      </c>
      <c r="L947" s="13">
        <f>'[7]Res_Atletismo Geral'!J561</f>
        <v>0</v>
      </c>
      <c r="M947" s="13">
        <f>'[7]Res_Natação Geral'!J561</f>
        <v>0</v>
      </c>
      <c r="N947" s="14" t="s">
        <v>16</v>
      </c>
      <c r="O947" s="12"/>
      <c r="P947" s="15"/>
      <c r="Q947" s="14" t="s">
        <v>16</v>
      </c>
      <c r="R947" s="16">
        <f t="shared" si="20"/>
        <v>5</v>
      </c>
      <c r="S947" s="16"/>
      <c r="T947" s="14" t="s">
        <v>17</v>
      </c>
    </row>
    <row r="948" spans="3:20" hidden="1" x14ac:dyDescent="0.2">
      <c r="C948" s="8" t="s">
        <v>751</v>
      </c>
      <c r="D948" s="10">
        <v>40</v>
      </c>
      <c r="E948" s="10"/>
      <c r="F948" s="17" t="s">
        <v>826</v>
      </c>
      <c r="G948" s="17">
        <v>347</v>
      </c>
      <c r="H948" s="10"/>
      <c r="I948" s="18" t="s">
        <v>34</v>
      </c>
      <c r="J948" s="17" t="s">
        <v>827</v>
      </c>
      <c r="K948" s="20">
        <f>'[7]Res_Ginástica Geral'!J942</f>
        <v>0</v>
      </c>
      <c r="L948" s="21"/>
      <c r="M948" s="21"/>
      <c r="N948" s="14" t="s">
        <v>16</v>
      </c>
      <c r="O948" s="22"/>
      <c r="P948" s="22"/>
      <c r="Q948" s="22"/>
      <c r="R948" s="20">
        <f t="shared" si="20"/>
        <v>2</v>
      </c>
      <c r="S948" s="20"/>
      <c r="T948" s="22"/>
    </row>
    <row r="949" spans="3:20" hidden="1" x14ac:dyDescent="0.2">
      <c r="C949" s="8" t="s">
        <v>751</v>
      </c>
      <c r="D949" s="10">
        <v>41</v>
      </c>
      <c r="E949" s="10"/>
      <c r="F949" s="17" t="s">
        <v>828</v>
      </c>
      <c r="G949" s="17">
        <v>478</v>
      </c>
      <c r="H949" s="10"/>
      <c r="I949" s="18" t="s">
        <v>21</v>
      </c>
      <c r="J949" s="17" t="s">
        <v>829</v>
      </c>
      <c r="K949" s="20">
        <f>'[7]Res_Ginástica Geral'!J943</f>
        <v>0</v>
      </c>
      <c r="L949" s="21"/>
      <c r="M949" s="21"/>
      <c r="N949" s="14" t="s">
        <v>16</v>
      </c>
      <c r="O949" s="22"/>
      <c r="P949" s="22"/>
      <c r="Q949" s="22"/>
      <c r="R949" s="20">
        <f t="shared" si="20"/>
        <v>2</v>
      </c>
      <c r="S949" s="20"/>
      <c r="T949" s="22"/>
    </row>
    <row r="950" spans="3:20" hidden="1" x14ac:dyDescent="0.2">
      <c r="C950" s="8" t="s">
        <v>751</v>
      </c>
      <c r="D950" s="10">
        <v>42</v>
      </c>
      <c r="E950" s="10"/>
      <c r="F950" s="17" t="s">
        <v>830</v>
      </c>
      <c r="G950" s="17">
        <v>227</v>
      </c>
      <c r="H950" s="10"/>
      <c r="I950" s="18" t="s">
        <v>34</v>
      </c>
      <c r="J950" s="17" t="s">
        <v>831</v>
      </c>
      <c r="K950" s="20">
        <f>'[7]Res_Ginástica Geral'!J944</f>
        <v>0</v>
      </c>
      <c r="L950" s="21"/>
      <c r="M950" s="21"/>
      <c r="N950" s="14" t="s">
        <v>16</v>
      </c>
      <c r="O950" s="22"/>
      <c r="P950" s="22"/>
      <c r="Q950" s="22"/>
      <c r="R950" s="20">
        <f t="shared" si="20"/>
        <v>2</v>
      </c>
      <c r="S950" s="20"/>
      <c r="T950" s="22"/>
    </row>
    <row r="951" spans="3:20" hidden="1" x14ac:dyDescent="0.2">
      <c r="C951" s="28"/>
      <c r="D951" s="28"/>
      <c r="E951" s="28"/>
      <c r="F951" s="28"/>
      <c r="G951" s="28"/>
      <c r="H951" s="10"/>
      <c r="I951" s="29"/>
      <c r="J951" s="28"/>
      <c r="K951" s="30" t="s">
        <v>8</v>
      </c>
      <c r="L951" s="30" t="s">
        <v>87</v>
      </c>
      <c r="M951" s="30" t="s">
        <v>88</v>
      </c>
      <c r="N951" s="14" t="s">
        <v>16</v>
      </c>
      <c r="O951" s="31" t="s">
        <v>90</v>
      </c>
      <c r="P951" s="31" t="s">
        <v>91</v>
      </c>
      <c r="Q951" s="30" t="s">
        <v>92</v>
      </c>
      <c r="R951" s="30" t="s">
        <v>10</v>
      </c>
      <c r="S951" s="30"/>
      <c r="T951" s="30" t="s">
        <v>93</v>
      </c>
    </row>
    <row r="952" spans="3:20" hidden="1" x14ac:dyDescent="0.2">
      <c r="C952" s="8" t="s">
        <v>833</v>
      </c>
      <c r="D952" s="10">
        <v>1</v>
      </c>
      <c r="E952" s="10"/>
      <c r="F952" s="10" t="s">
        <v>589</v>
      </c>
      <c r="G952" s="10">
        <v>615</v>
      </c>
      <c r="H952" s="10"/>
      <c r="I952" s="11" t="s">
        <v>14</v>
      </c>
      <c r="J952" s="10" t="s">
        <v>590</v>
      </c>
      <c r="K952" s="12">
        <f>'[7]Res_Ginástica Geral'!J811</f>
        <v>0</v>
      </c>
      <c r="L952" s="13">
        <f>'[7]Res_Atletismo Geral'!J811</f>
        <v>0</v>
      </c>
      <c r="M952" s="13">
        <f>'[7]Res_Natação Geral'!J811</f>
        <v>0</v>
      </c>
      <c r="N952" s="14" t="s">
        <v>16</v>
      </c>
      <c r="O952" s="14" t="s">
        <v>16</v>
      </c>
      <c r="P952" s="15"/>
      <c r="Q952" s="15"/>
      <c r="R952" s="16">
        <f t="shared" ref="R952:R993" si="21">COUNTA(K952:Q952)</f>
        <v>5</v>
      </c>
      <c r="S952" s="16"/>
      <c r="T952" s="14" t="s">
        <v>17</v>
      </c>
    </row>
    <row r="953" spans="3:20" hidden="1" x14ac:dyDescent="0.2">
      <c r="C953" s="8" t="s">
        <v>833</v>
      </c>
      <c r="D953" s="9">
        <v>2</v>
      </c>
      <c r="E953" s="9"/>
      <c r="F953" s="10" t="s">
        <v>834</v>
      </c>
      <c r="G953" s="10">
        <v>156</v>
      </c>
      <c r="H953" s="10"/>
      <c r="I953" s="11" t="s">
        <v>14</v>
      </c>
      <c r="J953" s="10" t="s">
        <v>835</v>
      </c>
      <c r="K953" s="12">
        <f>'[7]Res_Ginástica Geral'!J947</f>
        <v>0</v>
      </c>
      <c r="L953" s="13">
        <f>'[7]Res_Atletismo Geral'!J947</f>
        <v>0</v>
      </c>
      <c r="M953" s="13">
        <f>'[7]Res_Natação Geral'!J947</f>
        <v>0</v>
      </c>
      <c r="N953" s="14" t="s">
        <v>16</v>
      </c>
      <c r="O953" s="14" t="s">
        <v>16</v>
      </c>
      <c r="P953" s="14" t="s">
        <v>16</v>
      </c>
      <c r="Q953" s="15"/>
      <c r="R953" s="16">
        <f t="shared" si="21"/>
        <v>6</v>
      </c>
      <c r="S953" s="16"/>
      <c r="T953" s="14" t="s">
        <v>16</v>
      </c>
    </row>
    <row r="954" spans="3:20" hidden="1" x14ac:dyDescent="0.2">
      <c r="C954" s="8" t="s">
        <v>833</v>
      </c>
      <c r="D954" s="10">
        <v>3</v>
      </c>
      <c r="E954" s="10"/>
      <c r="F954" s="10" t="s">
        <v>836</v>
      </c>
      <c r="G954" s="10">
        <v>482</v>
      </c>
      <c r="H954" s="10"/>
      <c r="I954" s="11" t="s">
        <v>14</v>
      </c>
      <c r="J954" s="10" t="s">
        <v>837</v>
      </c>
      <c r="K954" s="12">
        <f>'[7]Res_Ginástica Geral'!J812</f>
        <v>0</v>
      </c>
      <c r="L954" s="13">
        <f>'[7]Res_Atletismo Geral'!J812</f>
        <v>0</v>
      </c>
      <c r="M954" s="13">
        <f>'[7]Res_Natação Geral'!J812</f>
        <v>0</v>
      </c>
      <c r="N954" s="14" t="s">
        <v>16</v>
      </c>
      <c r="O954" s="14" t="s">
        <v>17</v>
      </c>
      <c r="P954" s="15"/>
      <c r="Q954" s="15"/>
      <c r="R954" s="16">
        <f t="shared" si="21"/>
        <v>5</v>
      </c>
      <c r="S954" s="16"/>
      <c r="T954" s="14" t="s">
        <v>17</v>
      </c>
    </row>
    <row r="955" spans="3:20" hidden="1" x14ac:dyDescent="0.2">
      <c r="C955" s="8" t="s">
        <v>833</v>
      </c>
      <c r="D955" s="10">
        <v>4</v>
      </c>
      <c r="E955" s="10"/>
      <c r="F955" s="17" t="s">
        <v>290</v>
      </c>
      <c r="G955" s="17">
        <v>370</v>
      </c>
      <c r="H955" s="10"/>
      <c r="I955" s="18" t="s">
        <v>21</v>
      </c>
      <c r="J955" s="17" t="s">
        <v>291</v>
      </c>
      <c r="K955" s="20">
        <f>'[7]Res_Ginástica Geral'!J949</f>
        <v>0</v>
      </c>
      <c r="L955" s="21"/>
      <c r="M955" s="21"/>
      <c r="N955" s="14" t="s">
        <v>16</v>
      </c>
      <c r="O955" s="22"/>
      <c r="P955" s="22"/>
      <c r="Q955" s="22"/>
      <c r="R955" s="20">
        <f t="shared" si="21"/>
        <v>2</v>
      </c>
      <c r="S955" s="20"/>
      <c r="T955" s="22"/>
    </row>
    <row r="956" spans="3:20" hidden="1" x14ac:dyDescent="0.2">
      <c r="C956" s="8" t="s">
        <v>833</v>
      </c>
      <c r="D956" s="10">
        <v>5</v>
      </c>
      <c r="E956" s="10"/>
      <c r="F956" s="17" t="s">
        <v>810</v>
      </c>
      <c r="G956" s="17">
        <v>87</v>
      </c>
      <c r="H956" s="10"/>
      <c r="I956" s="18" t="s">
        <v>34</v>
      </c>
      <c r="J956" s="17" t="s">
        <v>811</v>
      </c>
      <c r="K956" s="20">
        <f>'[7]Res_Ginástica Geral'!J950</f>
        <v>0</v>
      </c>
      <c r="L956" s="21"/>
      <c r="M956" s="21"/>
      <c r="N956" s="14" t="s">
        <v>16</v>
      </c>
      <c r="O956" s="22"/>
      <c r="P956" s="22"/>
      <c r="Q956" s="22"/>
      <c r="R956" s="20">
        <f t="shared" si="21"/>
        <v>2</v>
      </c>
      <c r="S956" s="20"/>
      <c r="T956" s="22"/>
    </row>
    <row r="957" spans="3:20" hidden="1" x14ac:dyDescent="0.2">
      <c r="C957" s="8" t="s">
        <v>833</v>
      </c>
      <c r="D957" s="10">
        <v>6</v>
      </c>
      <c r="E957" s="10"/>
      <c r="F957" s="17" t="s">
        <v>826</v>
      </c>
      <c r="G957" s="17">
        <v>460</v>
      </c>
      <c r="H957" s="10"/>
      <c r="I957" s="18" t="s">
        <v>34</v>
      </c>
      <c r="J957" s="17" t="s">
        <v>827</v>
      </c>
      <c r="K957" s="20">
        <f>'[7]Res_Ginástica Geral'!J951</f>
        <v>0</v>
      </c>
      <c r="L957" s="21"/>
      <c r="M957" s="21"/>
      <c r="N957" s="14" t="s">
        <v>16</v>
      </c>
      <c r="O957" s="22"/>
      <c r="P957" s="22"/>
      <c r="Q957" s="22"/>
      <c r="R957" s="20">
        <f t="shared" si="21"/>
        <v>2</v>
      </c>
      <c r="S957" s="20"/>
      <c r="T957" s="22"/>
    </row>
    <row r="958" spans="3:20" hidden="1" x14ac:dyDescent="0.2">
      <c r="C958" s="8" t="s">
        <v>833</v>
      </c>
      <c r="D958" s="10">
        <v>7</v>
      </c>
      <c r="E958" s="10"/>
      <c r="F958" s="17" t="s">
        <v>826</v>
      </c>
      <c r="G958" s="17">
        <v>316</v>
      </c>
      <c r="H958" s="10"/>
      <c r="I958" s="18" t="s">
        <v>34</v>
      </c>
      <c r="J958" s="17" t="s">
        <v>827</v>
      </c>
      <c r="K958" s="20">
        <f>'[7]Res_Ginástica Geral'!J952</f>
        <v>0</v>
      </c>
      <c r="L958" s="21"/>
      <c r="M958" s="21"/>
      <c r="N958" s="14" t="s">
        <v>16</v>
      </c>
      <c r="O958" s="22"/>
      <c r="P958" s="22"/>
      <c r="Q958" s="22"/>
      <c r="R958" s="20">
        <f t="shared" si="21"/>
        <v>2</v>
      </c>
      <c r="S958" s="20"/>
      <c r="T958" s="22"/>
    </row>
    <row r="959" spans="3:20" hidden="1" x14ac:dyDescent="0.2">
      <c r="C959" s="8" t="s">
        <v>833</v>
      </c>
      <c r="D959" s="9">
        <v>8</v>
      </c>
      <c r="E959" s="9"/>
      <c r="F959" s="10" t="s">
        <v>838</v>
      </c>
      <c r="G959" s="10">
        <v>169</v>
      </c>
      <c r="H959" s="10"/>
      <c r="I959" s="11" t="s">
        <v>14</v>
      </c>
      <c r="J959" s="10" t="s">
        <v>839</v>
      </c>
      <c r="K959" s="12">
        <f>'[7]Res_Ginástica Geral'!J953</f>
        <v>0</v>
      </c>
      <c r="L959" s="13">
        <f>'[7]Res_Atletismo Geral'!J953</f>
        <v>0</v>
      </c>
      <c r="M959" s="13">
        <f>'[7]Res_Natação Geral'!J953</f>
        <v>0</v>
      </c>
      <c r="N959" s="14" t="s">
        <v>16</v>
      </c>
      <c r="O959" s="14" t="s">
        <v>16</v>
      </c>
      <c r="P959" s="14" t="s">
        <v>16</v>
      </c>
      <c r="Q959" s="15"/>
      <c r="R959" s="16">
        <f t="shared" si="21"/>
        <v>6</v>
      </c>
      <c r="S959" s="16"/>
      <c r="T959" s="14" t="s">
        <v>16</v>
      </c>
    </row>
    <row r="960" spans="3:20" hidden="1" x14ac:dyDescent="0.2">
      <c r="C960" s="8" t="s">
        <v>833</v>
      </c>
      <c r="D960" s="9">
        <v>9</v>
      </c>
      <c r="E960" s="9"/>
      <c r="F960" s="10" t="s">
        <v>840</v>
      </c>
      <c r="G960" s="10">
        <v>513</v>
      </c>
      <c r="H960" s="10"/>
      <c r="I960" s="11" t="s">
        <v>14</v>
      </c>
      <c r="J960" s="10" t="s">
        <v>841</v>
      </c>
      <c r="K960" s="12">
        <f>'[7]Res_Ginástica Geral'!J954</f>
        <v>0</v>
      </c>
      <c r="L960" s="13">
        <f>'[7]Res_Atletismo Geral'!J954</f>
        <v>0</v>
      </c>
      <c r="M960" s="13">
        <f>'[7]Res_Natação Geral'!J954</f>
        <v>0</v>
      </c>
      <c r="N960" s="14" t="s">
        <v>16</v>
      </c>
      <c r="O960" s="14" t="s">
        <v>16</v>
      </c>
      <c r="P960" s="14" t="s">
        <v>16</v>
      </c>
      <c r="Q960" s="15"/>
      <c r="R960" s="16">
        <f t="shared" si="21"/>
        <v>6</v>
      </c>
      <c r="S960" s="16"/>
      <c r="T960" s="14" t="s">
        <v>16</v>
      </c>
    </row>
    <row r="961" spans="3:20" hidden="1" x14ac:dyDescent="0.2">
      <c r="C961" s="8" t="s">
        <v>833</v>
      </c>
      <c r="D961" s="9">
        <v>10</v>
      </c>
      <c r="E961" s="9"/>
      <c r="F961" s="10" t="s">
        <v>842</v>
      </c>
      <c r="G961" s="10">
        <v>27</v>
      </c>
      <c r="H961" s="10"/>
      <c r="I961" s="11" t="s">
        <v>14</v>
      </c>
      <c r="J961" s="10" t="s">
        <v>843</v>
      </c>
      <c r="K961" s="12">
        <f>'[7]Res_Ginástica Geral'!J955</f>
        <v>0</v>
      </c>
      <c r="L961" s="13">
        <f>'[7]Res_Atletismo Geral'!J955</f>
        <v>0</v>
      </c>
      <c r="M961" s="13">
        <f>'[7]Res_Natação Geral'!J955</f>
        <v>0</v>
      </c>
      <c r="N961" s="14" t="s">
        <v>16</v>
      </c>
      <c r="O961" s="14" t="s">
        <v>16</v>
      </c>
      <c r="P961" s="14" t="s">
        <v>16</v>
      </c>
      <c r="Q961" s="15"/>
      <c r="R961" s="16">
        <f t="shared" si="21"/>
        <v>6</v>
      </c>
      <c r="S961" s="16"/>
      <c r="T961" s="14" t="s">
        <v>16</v>
      </c>
    </row>
    <row r="962" spans="3:20" hidden="1" x14ac:dyDescent="0.2">
      <c r="C962" s="8" t="s">
        <v>833</v>
      </c>
      <c r="D962" s="9">
        <v>11</v>
      </c>
      <c r="E962" s="9"/>
      <c r="F962" s="10" t="s">
        <v>844</v>
      </c>
      <c r="G962" s="10">
        <v>270</v>
      </c>
      <c r="H962" s="10"/>
      <c r="I962" s="11" t="s">
        <v>14</v>
      </c>
      <c r="J962" s="10" t="s">
        <v>845</v>
      </c>
      <c r="K962" s="12">
        <f>'[7]Res_Ginástica Geral'!J956</f>
        <v>0</v>
      </c>
      <c r="L962" s="13">
        <f>'[7]Res_Atletismo Geral'!J956</f>
        <v>0</v>
      </c>
      <c r="M962" s="13">
        <f>'[7]Res_Natação Geral'!J956</f>
        <v>0</v>
      </c>
      <c r="N962" s="14" t="s">
        <v>16</v>
      </c>
      <c r="O962" s="14" t="s">
        <v>16</v>
      </c>
      <c r="P962" s="14" t="s">
        <v>16</v>
      </c>
      <c r="Q962" s="15"/>
      <c r="R962" s="16">
        <f t="shared" si="21"/>
        <v>6</v>
      </c>
      <c r="S962" s="16"/>
      <c r="T962" s="14" t="s">
        <v>16</v>
      </c>
    </row>
    <row r="963" spans="3:20" hidden="1" x14ac:dyDescent="0.2">
      <c r="C963" s="8" t="s">
        <v>833</v>
      </c>
      <c r="D963" s="10">
        <v>12</v>
      </c>
      <c r="E963" s="10"/>
      <c r="F963" s="10" t="s">
        <v>846</v>
      </c>
      <c r="G963" s="10">
        <v>18</v>
      </c>
      <c r="H963" s="10"/>
      <c r="I963" s="11" t="s">
        <v>14</v>
      </c>
      <c r="J963" s="10" t="s">
        <v>847</v>
      </c>
      <c r="K963" s="12">
        <f>'[7]Res_Ginástica Geral'!J648</f>
        <v>0</v>
      </c>
      <c r="L963" s="13">
        <f>'[7]Res_Atletismo Geral'!J648</f>
        <v>0</v>
      </c>
      <c r="M963" s="13">
        <f>'[7]Res_Natação Geral'!J648</f>
        <v>0</v>
      </c>
      <c r="N963" s="14" t="s">
        <v>16</v>
      </c>
      <c r="O963" s="12"/>
      <c r="P963" s="14" t="s">
        <v>16</v>
      </c>
      <c r="Q963" s="12"/>
      <c r="R963" s="16">
        <f t="shared" si="21"/>
        <v>5</v>
      </c>
      <c r="S963" s="16"/>
      <c r="T963" s="14" t="s">
        <v>17</v>
      </c>
    </row>
    <row r="964" spans="3:20" hidden="1" x14ac:dyDescent="0.2">
      <c r="C964" s="8" t="s">
        <v>833</v>
      </c>
      <c r="D964" s="10">
        <v>13</v>
      </c>
      <c r="E964" s="10"/>
      <c r="F964" s="17" t="s">
        <v>252</v>
      </c>
      <c r="G964" s="17">
        <v>549</v>
      </c>
      <c r="H964" s="10"/>
      <c r="I964" s="18" t="s">
        <v>34</v>
      </c>
      <c r="J964" s="17" t="s">
        <v>253</v>
      </c>
      <c r="K964" s="20">
        <f>'[7]Res_Ginástica Geral'!J958</f>
        <v>0</v>
      </c>
      <c r="L964" s="21"/>
      <c r="M964" s="21"/>
      <c r="N964" s="22"/>
      <c r="O964" s="22"/>
      <c r="P964" s="22"/>
      <c r="Q964" s="22"/>
      <c r="R964" s="20">
        <f t="shared" si="21"/>
        <v>1</v>
      </c>
      <c r="S964" s="20"/>
      <c r="T964" s="22"/>
    </row>
    <row r="965" spans="3:20" hidden="1" x14ac:dyDescent="0.2">
      <c r="C965" s="8" t="s">
        <v>833</v>
      </c>
      <c r="D965" s="9">
        <v>14</v>
      </c>
      <c r="E965" s="9"/>
      <c r="F965" s="10" t="s">
        <v>848</v>
      </c>
      <c r="G965" s="10">
        <v>614</v>
      </c>
      <c r="H965" s="10"/>
      <c r="I965" s="38" t="s">
        <v>197</v>
      </c>
      <c r="J965" s="10" t="s">
        <v>849</v>
      </c>
      <c r="K965" s="14"/>
      <c r="L965" s="14"/>
      <c r="M965" s="14"/>
      <c r="N965" s="14"/>
      <c r="O965" s="12"/>
      <c r="P965" s="14"/>
      <c r="Q965" s="12"/>
      <c r="R965" s="16">
        <f t="shared" si="21"/>
        <v>0</v>
      </c>
      <c r="S965" s="16"/>
      <c r="T965" s="23"/>
    </row>
    <row r="966" spans="3:20" hidden="1" x14ac:dyDescent="0.2">
      <c r="C966" s="8" t="s">
        <v>833</v>
      </c>
      <c r="D966" s="10">
        <v>15</v>
      </c>
      <c r="E966" s="10"/>
      <c r="F966" s="10" t="s">
        <v>850</v>
      </c>
      <c r="G966" s="10">
        <v>409</v>
      </c>
      <c r="H966" s="10"/>
      <c r="I966" s="11" t="s">
        <v>14</v>
      </c>
      <c r="J966" s="10" t="s">
        <v>851</v>
      </c>
      <c r="K966" s="14"/>
      <c r="L966" s="14"/>
      <c r="M966" s="14"/>
      <c r="N966" s="15"/>
      <c r="O966" s="14"/>
      <c r="P966" s="14"/>
      <c r="Q966" s="15"/>
      <c r="R966" s="16">
        <f t="shared" si="21"/>
        <v>0</v>
      </c>
      <c r="S966" s="16"/>
      <c r="T966" s="14"/>
    </row>
    <row r="967" spans="3:20" hidden="1" x14ac:dyDescent="0.2">
      <c r="C967" s="8" t="s">
        <v>833</v>
      </c>
      <c r="D967" s="9">
        <v>16</v>
      </c>
      <c r="E967" s="9"/>
      <c r="F967" s="10" t="s">
        <v>852</v>
      </c>
      <c r="G967" s="10">
        <v>463</v>
      </c>
      <c r="H967" s="10"/>
      <c r="I967" s="11" t="s">
        <v>14</v>
      </c>
      <c r="J967" s="10" t="s">
        <v>853</v>
      </c>
      <c r="K967" s="12">
        <f>'[7]Res_Ginástica Geral'!J854</f>
        <v>0</v>
      </c>
      <c r="L967" s="13">
        <f>'[7]Res_Atletismo Geral'!J854</f>
        <v>0</v>
      </c>
      <c r="M967" s="13">
        <f>'[7]Res_Natação Geral'!J854</f>
        <v>0</v>
      </c>
      <c r="N967" s="15"/>
      <c r="O967" s="15"/>
      <c r="P967" s="14" t="s">
        <v>16</v>
      </c>
      <c r="Q967" s="14" t="s">
        <v>16</v>
      </c>
      <c r="R967" s="16">
        <f t="shared" si="21"/>
        <v>5</v>
      </c>
      <c r="S967" s="16"/>
      <c r="T967" s="14" t="s">
        <v>17</v>
      </c>
    </row>
    <row r="968" spans="3:20" hidden="1" x14ac:dyDescent="0.2">
      <c r="C968" s="8" t="s">
        <v>833</v>
      </c>
      <c r="D968" s="9">
        <v>17</v>
      </c>
      <c r="E968" s="9"/>
      <c r="F968" s="10" t="s">
        <v>855</v>
      </c>
      <c r="G968" s="10">
        <v>114</v>
      </c>
      <c r="H968" s="10"/>
      <c r="I968" s="11" t="s">
        <v>14</v>
      </c>
      <c r="J968" s="10" t="s">
        <v>856</v>
      </c>
      <c r="K968" s="12">
        <f>'[7]Res_Ginástica Geral'!J962</f>
        <v>0</v>
      </c>
      <c r="L968" s="13">
        <f>'[7]Res_Atletismo Geral'!J962</f>
        <v>0</v>
      </c>
      <c r="M968" s="13">
        <f>'[7]Res_Natação Geral'!J962</f>
        <v>0</v>
      </c>
      <c r="N968" s="15"/>
      <c r="O968" s="15"/>
      <c r="P968" s="14" t="s">
        <v>16</v>
      </c>
      <c r="Q968" s="15"/>
      <c r="R968" s="16">
        <f t="shared" si="21"/>
        <v>4</v>
      </c>
      <c r="S968" s="16"/>
      <c r="T968" s="14" t="s">
        <v>16</v>
      </c>
    </row>
    <row r="969" spans="3:20" hidden="1" x14ac:dyDescent="0.2">
      <c r="C969" s="8" t="s">
        <v>833</v>
      </c>
      <c r="D969" s="9">
        <v>18</v>
      </c>
      <c r="E969" s="9"/>
      <c r="F969" s="10" t="s">
        <v>857</v>
      </c>
      <c r="G969" s="10">
        <v>3</v>
      </c>
      <c r="H969" s="10"/>
      <c r="I969" s="11" t="s">
        <v>14</v>
      </c>
      <c r="J969" s="10" t="s">
        <v>858</v>
      </c>
      <c r="K969" s="12">
        <f>'[7]Res_Ginástica Geral'!J963</f>
        <v>0</v>
      </c>
      <c r="L969" s="13">
        <f>'[7]Res_Atletismo Geral'!J963</f>
        <v>0</v>
      </c>
      <c r="M969" s="13">
        <f>'[7]Res_Natação Geral'!J963</f>
        <v>0</v>
      </c>
      <c r="N969" s="15"/>
      <c r="O969" s="15"/>
      <c r="P969" s="14" t="s">
        <v>16</v>
      </c>
      <c r="Q969" s="15"/>
      <c r="R969" s="16">
        <f t="shared" si="21"/>
        <v>4</v>
      </c>
      <c r="S969" s="16"/>
      <c r="T969" s="14" t="s">
        <v>16</v>
      </c>
    </row>
    <row r="970" spans="3:20" hidden="1" x14ac:dyDescent="0.2">
      <c r="C970" s="8" t="s">
        <v>833</v>
      </c>
      <c r="D970" s="10">
        <v>19</v>
      </c>
      <c r="E970" s="10"/>
      <c r="F970" s="10" t="s">
        <v>859</v>
      </c>
      <c r="G970" s="10">
        <v>438</v>
      </c>
      <c r="H970" s="10"/>
      <c r="I970" s="11" t="s">
        <v>14</v>
      </c>
      <c r="J970" s="10" t="s">
        <v>860</v>
      </c>
      <c r="K970" s="12">
        <f>'[7]Res_Ginástica Geral'!J651</f>
        <v>0</v>
      </c>
      <c r="L970" s="13">
        <f>'[7]Res_Atletismo Geral'!J651</f>
        <v>0</v>
      </c>
      <c r="M970" s="13">
        <f>'[7]Res_Natação Geral'!J651</f>
        <v>0</v>
      </c>
      <c r="N970" s="14" t="s">
        <v>16</v>
      </c>
      <c r="O970" s="15"/>
      <c r="P970" s="14" t="s">
        <v>16</v>
      </c>
      <c r="Q970" s="12"/>
      <c r="R970" s="16">
        <f t="shared" si="21"/>
        <v>5</v>
      </c>
      <c r="S970" s="16"/>
      <c r="T970" s="14" t="s">
        <v>17</v>
      </c>
    </row>
    <row r="971" spans="3:20" hidden="1" x14ac:dyDescent="0.2">
      <c r="C971" s="8" t="s">
        <v>833</v>
      </c>
      <c r="D971" s="9">
        <v>20</v>
      </c>
      <c r="E971" s="9"/>
      <c r="F971" s="10" t="s">
        <v>861</v>
      </c>
      <c r="G971" s="10">
        <v>492</v>
      </c>
      <c r="H971" s="10"/>
      <c r="I971" s="46" t="s">
        <v>21</v>
      </c>
      <c r="J971" s="10" t="s">
        <v>862</v>
      </c>
      <c r="K971" s="14"/>
      <c r="L971" s="14"/>
      <c r="M971" s="14"/>
      <c r="N971" s="14"/>
      <c r="O971" s="12"/>
      <c r="P971" s="14"/>
      <c r="Q971" s="12"/>
      <c r="R971" s="16">
        <f t="shared" si="21"/>
        <v>0</v>
      </c>
      <c r="S971" s="16"/>
      <c r="T971" s="23"/>
    </row>
    <row r="972" spans="3:20" hidden="1" x14ac:dyDescent="0.2">
      <c r="C972" s="8" t="s">
        <v>833</v>
      </c>
      <c r="D972" s="9">
        <v>21</v>
      </c>
      <c r="E972" s="9"/>
      <c r="F972" s="10" t="s">
        <v>863</v>
      </c>
      <c r="G972" s="10">
        <v>205</v>
      </c>
      <c r="H972" s="10"/>
      <c r="I972" s="11" t="s">
        <v>14</v>
      </c>
      <c r="J972" s="10" t="s">
        <v>864</v>
      </c>
      <c r="K972" s="12">
        <f>'[7]Res_Ginástica Geral'!J966</f>
        <v>0</v>
      </c>
      <c r="L972" s="13">
        <f>'[7]Res_Atletismo Geral'!J966</f>
        <v>0</v>
      </c>
      <c r="M972" s="13">
        <f>'[7]Res_Natação Geral'!J966</f>
        <v>0</v>
      </c>
      <c r="N972" s="15"/>
      <c r="O972" s="14" t="s">
        <v>16</v>
      </c>
      <c r="P972" s="14" t="s">
        <v>16</v>
      </c>
      <c r="Q972" s="15"/>
      <c r="R972" s="16">
        <f t="shared" si="21"/>
        <v>5</v>
      </c>
      <c r="S972" s="16"/>
      <c r="T972" s="14" t="s">
        <v>16</v>
      </c>
    </row>
    <row r="973" spans="3:20" hidden="1" x14ac:dyDescent="0.2">
      <c r="C973" s="8" t="s">
        <v>833</v>
      </c>
      <c r="D973" s="10">
        <v>22</v>
      </c>
      <c r="E973" s="10"/>
      <c r="F973" s="10" t="s">
        <v>865</v>
      </c>
      <c r="G973" s="10">
        <v>607</v>
      </c>
      <c r="H973" s="10"/>
      <c r="I973" s="11" t="s">
        <v>14</v>
      </c>
      <c r="J973" s="10" t="s">
        <v>866</v>
      </c>
      <c r="K973" s="12">
        <f>'[7]Res_Ginástica Geral'!J980</f>
        <v>0</v>
      </c>
      <c r="L973" s="13">
        <f>'[7]Res_Atletismo Geral'!J980</f>
        <v>0</v>
      </c>
      <c r="M973" s="13">
        <f>'[7]Res_Natação Geral'!J980</f>
        <v>0</v>
      </c>
      <c r="N973" s="15"/>
      <c r="O973" s="14" t="s">
        <v>16</v>
      </c>
      <c r="P973" s="14" t="s">
        <v>16</v>
      </c>
      <c r="Q973" s="15"/>
      <c r="R973" s="16">
        <f t="shared" si="21"/>
        <v>5</v>
      </c>
      <c r="S973" s="16"/>
      <c r="T973" s="14" t="s">
        <v>17</v>
      </c>
    </row>
    <row r="974" spans="3:20" hidden="1" x14ac:dyDescent="0.2">
      <c r="C974" s="8" t="s">
        <v>833</v>
      </c>
      <c r="D974" s="9">
        <v>23</v>
      </c>
      <c r="E974" s="9"/>
      <c r="F974" s="10" t="s">
        <v>867</v>
      </c>
      <c r="G974" s="10">
        <v>247</v>
      </c>
      <c r="H974" s="10"/>
      <c r="I974" s="35" t="s">
        <v>21</v>
      </c>
      <c r="J974" s="10" t="s">
        <v>868</v>
      </c>
      <c r="K974" s="14"/>
      <c r="L974" s="14"/>
      <c r="M974" s="14"/>
      <c r="N974" s="14"/>
      <c r="O974" s="14"/>
      <c r="P974" s="15"/>
      <c r="Q974" s="15"/>
      <c r="R974" s="16">
        <f t="shared" si="21"/>
        <v>0</v>
      </c>
      <c r="S974" s="16"/>
      <c r="T974" s="14"/>
    </row>
    <row r="975" spans="3:20" hidden="1" x14ac:dyDescent="0.2">
      <c r="C975" s="8" t="s">
        <v>833</v>
      </c>
      <c r="D975" s="9">
        <v>24</v>
      </c>
      <c r="E975" s="9"/>
      <c r="F975" s="10" t="s">
        <v>869</v>
      </c>
      <c r="G975" s="10">
        <v>328</v>
      </c>
      <c r="H975" s="10"/>
      <c r="I975" s="11" t="s">
        <v>14</v>
      </c>
      <c r="J975" s="10" t="s">
        <v>870</v>
      </c>
      <c r="K975" s="12">
        <f>'[7]Res_Ginástica Geral'!J981</f>
        <v>0</v>
      </c>
      <c r="L975" s="13">
        <f>'[7]Res_Atletismo Geral'!J981</f>
        <v>0</v>
      </c>
      <c r="M975" s="13">
        <f>'[7]Res_Natação Geral'!J981</f>
        <v>0</v>
      </c>
      <c r="N975" s="15"/>
      <c r="O975" s="14" t="s">
        <v>16</v>
      </c>
      <c r="P975" s="14" t="s">
        <v>16</v>
      </c>
      <c r="Q975" s="15"/>
      <c r="R975" s="16">
        <f t="shared" si="21"/>
        <v>5</v>
      </c>
      <c r="S975" s="16"/>
      <c r="T975" s="14" t="s">
        <v>17</v>
      </c>
    </row>
    <row r="976" spans="3:20" hidden="1" x14ac:dyDescent="0.2">
      <c r="C976" s="8" t="s">
        <v>833</v>
      </c>
      <c r="D976" s="10">
        <v>25</v>
      </c>
      <c r="E976" s="10"/>
      <c r="F976" s="10" t="s">
        <v>871</v>
      </c>
      <c r="G976" s="10">
        <v>555</v>
      </c>
      <c r="H976" s="10"/>
      <c r="I976" s="11" t="s">
        <v>14</v>
      </c>
      <c r="J976" s="10" t="s">
        <v>872</v>
      </c>
      <c r="K976" s="14"/>
      <c r="L976" s="14"/>
      <c r="M976" s="14"/>
      <c r="N976" s="14"/>
      <c r="O976" s="12"/>
      <c r="P976" s="15"/>
      <c r="Q976" s="14"/>
      <c r="R976" s="16">
        <f t="shared" si="21"/>
        <v>0</v>
      </c>
      <c r="S976" s="16"/>
      <c r="T976" s="23"/>
    </row>
    <row r="977" spans="3:20" hidden="1" x14ac:dyDescent="0.2">
      <c r="C977" s="8" t="s">
        <v>833</v>
      </c>
      <c r="D977" s="9">
        <v>26</v>
      </c>
      <c r="E977" s="9"/>
      <c r="F977" s="10" t="s">
        <v>873</v>
      </c>
      <c r="G977" s="10">
        <v>481</v>
      </c>
      <c r="H977" s="10"/>
      <c r="I977" s="11" t="s">
        <v>14</v>
      </c>
      <c r="J977" s="10" t="s">
        <v>874</v>
      </c>
      <c r="K977" s="14"/>
      <c r="L977" s="14"/>
      <c r="M977" s="14"/>
      <c r="N977" s="15"/>
      <c r="O977" s="14"/>
      <c r="P977" s="14"/>
      <c r="Q977" s="15"/>
      <c r="R977" s="16">
        <f t="shared" si="21"/>
        <v>0</v>
      </c>
      <c r="S977" s="16"/>
      <c r="T977" s="14"/>
    </row>
    <row r="978" spans="3:20" hidden="1" x14ac:dyDescent="0.2">
      <c r="C978" s="8" t="s">
        <v>833</v>
      </c>
      <c r="D978" s="9">
        <v>27</v>
      </c>
      <c r="E978" s="9"/>
      <c r="F978" s="10" t="s">
        <v>875</v>
      </c>
      <c r="G978" s="10">
        <v>343</v>
      </c>
      <c r="H978" s="10"/>
      <c r="I978" s="11" t="s">
        <v>14</v>
      </c>
      <c r="J978" s="10" t="s">
        <v>876</v>
      </c>
      <c r="K978" s="12">
        <f>'[7]Res_Ginástica Geral'!J972</f>
        <v>0</v>
      </c>
      <c r="L978" s="12">
        <f>'[7]Res_Ginástica Geral'!K972</f>
        <v>0</v>
      </c>
      <c r="M978" s="12">
        <f>'[7]Res_Ginástica Geral'!L972</f>
        <v>0</v>
      </c>
      <c r="N978" s="15"/>
      <c r="O978" s="14" t="s">
        <v>16</v>
      </c>
      <c r="P978" s="14" t="s">
        <v>16</v>
      </c>
      <c r="Q978" s="15"/>
      <c r="R978" s="16">
        <f t="shared" si="21"/>
        <v>5</v>
      </c>
      <c r="S978" s="16"/>
      <c r="T978" s="14" t="s">
        <v>16</v>
      </c>
    </row>
    <row r="979" spans="3:20" hidden="1" x14ac:dyDescent="0.2">
      <c r="C979" s="8" t="s">
        <v>833</v>
      </c>
      <c r="D979" s="9">
        <v>28</v>
      </c>
      <c r="E979" s="9"/>
      <c r="F979" s="10" t="s">
        <v>877</v>
      </c>
      <c r="G979" s="45">
        <v>274</v>
      </c>
      <c r="H979" s="10"/>
      <c r="I979" s="11" t="s">
        <v>14</v>
      </c>
      <c r="J979" s="10" t="s">
        <v>878</v>
      </c>
      <c r="K979" s="12">
        <f>'[7]Res_Ginástica Geral'!J973</f>
        <v>0</v>
      </c>
      <c r="L979" s="12">
        <f>'[7]Res_Ginástica Geral'!K973</f>
        <v>0</v>
      </c>
      <c r="M979" s="12">
        <f>'[7]Res_Ginástica Geral'!L973</f>
        <v>0</v>
      </c>
      <c r="N979" s="15"/>
      <c r="O979" s="14" t="s">
        <v>16</v>
      </c>
      <c r="P979" s="14" t="s">
        <v>16</v>
      </c>
      <c r="Q979" s="15"/>
      <c r="R979" s="16">
        <f t="shared" si="21"/>
        <v>5</v>
      </c>
      <c r="S979" s="16"/>
      <c r="T979" s="14" t="s">
        <v>16</v>
      </c>
    </row>
    <row r="980" spans="3:20" hidden="1" x14ac:dyDescent="0.2">
      <c r="C980" s="8" t="s">
        <v>833</v>
      </c>
      <c r="D980" s="10">
        <v>29</v>
      </c>
      <c r="E980" s="10"/>
      <c r="F980" s="17" t="s">
        <v>877</v>
      </c>
      <c r="G980" s="17">
        <v>267</v>
      </c>
      <c r="H980" s="10"/>
      <c r="I980" s="18" t="s">
        <v>34</v>
      </c>
      <c r="J980" s="17" t="s">
        <v>878</v>
      </c>
      <c r="K980" s="20">
        <f>'[7]Res_Ginástica Geral'!J974</f>
        <v>0</v>
      </c>
      <c r="L980" s="20">
        <f>'[7]Res_Ginástica Geral'!K974</f>
        <v>0</v>
      </c>
      <c r="M980" s="20">
        <f>'[7]Res_Ginástica Geral'!L974</f>
        <v>0</v>
      </c>
      <c r="N980" s="22"/>
      <c r="O980" s="22"/>
      <c r="P980" s="22"/>
      <c r="Q980" s="22"/>
      <c r="R980" s="20">
        <f t="shared" si="21"/>
        <v>3</v>
      </c>
      <c r="S980" s="20"/>
      <c r="T980" s="22"/>
    </row>
    <row r="981" spans="3:20" hidden="1" x14ac:dyDescent="0.2">
      <c r="C981" s="8" t="s">
        <v>833</v>
      </c>
      <c r="D981" s="9">
        <v>30</v>
      </c>
      <c r="E981" s="9"/>
      <c r="F981" s="10" t="s">
        <v>879</v>
      </c>
      <c r="G981" s="10">
        <v>355</v>
      </c>
      <c r="H981" s="10"/>
      <c r="I981" s="11" t="s">
        <v>14</v>
      </c>
      <c r="J981" s="10" t="s">
        <v>880</v>
      </c>
      <c r="K981" s="12">
        <f>'[7]Res_Ginástica Geral'!J975</f>
        <v>0</v>
      </c>
      <c r="L981" s="12">
        <f>'[7]Res_Ginástica Geral'!K975</f>
        <v>0</v>
      </c>
      <c r="M981" s="12">
        <f>'[7]Res_Ginástica Geral'!L975</f>
        <v>0</v>
      </c>
      <c r="N981" s="15"/>
      <c r="O981" s="14" t="s">
        <v>16</v>
      </c>
      <c r="P981" s="14" t="s">
        <v>16</v>
      </c>
      <c r="Q981" s="15"/>
      <c r="R981" s="16">
        <f t="shared" si="21"/>
        <v>5</v>
      </c>
      <c r="S981" s="16"/>
      <c r="T981" s="14" t="s">
        <v>16</v>
      </c>
    </row>
    <row r="982" spans="3:20" hidden="1" x14ac:dyDescent="0.2">
      <c r="C982" s="8" t="s">
        <v>833</v>
      </c>
      <c r="D982" s="9">
        <v>31</v>
      </c>
      <c r="E982" s="9"/>
      <c r="F982" s="10" t="s">
        <v>243</v>
      </c>
      <c r="G982" s="10">
        <v>222</v>
      </c>
      <c r="H982" s="10"/>
      <c r="I982" s="38" t="s">
        <v>197</v>
      </c>
      <c r="J982" s="10" t="s">
        <v>244</v>
      </c>
      <c r="K982" s="14"/>
      <c r="L982" s="14"/>
      <c r="M982" s="14"/>
      <c r="N982" s="14"/>
      <c r="O982" s="14"/>
      <c r="P982" s="15"/>
      <c r="Q982" s="15"/>
      <c r="R982" s="16">
        <f t="shared" si="21"/>
        <v>0</v>
      </c>
      <c r="S982" s="16"/>
      <c r="T982" s="14"/>
    </row>
    <row r="983" spans="3:20" hidden="1" x14ac:dyDescent="0.2">
      <c r="C983" s="8" t="s">
        <v>833</v>
      </c>
      <c r="D983" s="9">
        <v>32</v>
      </c>
      <c r="E983" s="9"/>
      <c r="F983" s="10" t="s">
        <v>881</v>
      </c>
      <c r="G983" s="10">
        <v>558</v>
      </c>
      <c r="H983" s="10"/>
      <c r="I983" s="11" t="s">
        <v>14</v>
      </c>
      <c r="J983" s="10" t="s">
        <v>882</v>
      </c>
      <c r="K983" s="12">
        <f>'[7]Res_Ginástica Geral'!J977</f>
        <v>0</v>
      </c>
      <c r="L983" s="13">
        <f>'[7]Res_Atletismo Geral'!J977</f>
        <v>0</v>
      </c>
      <c r="M983" s="13">
        <f>'[7]Res_Natação Geral'!J977</f>
        <v>0</v>
      </c>
      <c r="N983" s="15"/>
      <c r="O983" s="14" t="s">
        <v>16</v>
      </c>
      <c r="P983" s="14" t="s">
        <v>16</v>
      </c>
      <c r="Q983" s="15"/>
      <c r="R983" s="16">
        <f t="shared" si="21"/>
        <v>5</v>
      </c>
      <c r="S983" s="16"/>
      <c r="T983" s="14" t="s">
        <v>16</v>
      </c>
    </row>
    <row r="984" spans="3:20" hidden="1" x14ac:dyDescent="0.2">
      <c r="C984" s="8" t="s">
        <v>833</v>
      </c>
      <c r="D984" s="9">
        <v>33</v>
      </c>
      <c r="E984" s="9"/>
      <c r="F984" s="10" t="s">
        <v>883</v>
      </c>
      <c r="G984" s="10">
        <v>300</v>
      </c>
      <c r="H984" s="10"/>
      <c r="I984" s="11" t="s">
        <v>14</v>
      </c>
      <c r="J984" s="10" t="s">
        <v>884</v>
      </c>
      <c r="K984" s="12">
        <f>'[7]Res_Ginástica Geral'!J978</f>
        <v>0</v>
      </c>
      <c r="L984" s="13">
        <f>'[7]Res_Atletismo Geral'!J978</f>
        <v>0</v>
      </c>
      <c r="M984" s="13">
        <f>'[7]Res_Natação Geral'!J978</f>
        <v>0</v>
      </c>
      <c r="N984" s="15"/>
      <c r="O984" s="14" t="s">
        <v>16</v>
      </c>
      <c r="P984" s="14" t="s">
        <v>16</v>
      </c>
      <c r="Q984" s="15"/>
      <c r="R984" s="16">
        <f t="shared" si="21"/>
        <v>5</v>
      </c>
      <c r="S984" s="16"/>
      <c r="T984" s="14" t="s">
        <v>16</v>
      </c>
    </row>
    <row r="985" spans="3:20" hidden="1" x14ac:dyDescent="0.2">
      <c r="C985" s="8" t="s">
        <v>833</v>
      </c>
      <c r="D985" s="10">
        <v>34</v>
      </c>
      <c r="E985" s="10"/>
      <c r="F985" s="10" t="s">
        <v>885</v>
      </c>
      <c r="G985" s="10">
        <v>149</v>
      </c>
      <c r="H985" s="10"/>
      <c r="I985" s="11" t="s">
        <v>14</v>
      </c>
      <c r="J985" s="10" t="s">
        <v>886</v>
      </c>
      <c r="K985" s="12">
        <f>'[7]Res_Ginástica Geral'!J821</f>
        <v>0</v>
      </c>
      <c r="L985" s="13">
        <f>'[7]Res_Atletismo Geral'!J821</f>
        <v>0</v>
      </c>
      <c r="M985" s="13">
        <f>'[7]Res_Natação Geral'!J821</f>
        <v>0</v>
      </c>
      <c r="N985" s="14" t="s">
        <v>16</v>
      </c>
      <c r="O985" s="14" t="s">
        <v>16</v>
      </c>
      <c r="P985" s="15"/>
      <c r="Q985" s="15"/>
      <c r="R985" s="16">
        <f t="shared" si="21"/>
        <v>5</v>
      </c>
      <c r="S985" s="16"/>
      <c r="T985" s="14" t="s">
        <v>17</v>
      </c>
    </row>
    <row r="986" spans="3:20" hidden="1" x14ac:dyDescent="0.2">
      <c r="C986" s="8" t="s">
        <v>833</v>
      </c>
      <c r="D986" s="9">
        <v>35</v>
      </c>
      <c r="E986" s="9"/>
      <c r="F986" s="10" t="s">
        <v>887</v>
      </c>
      <c r="G986" s="10">
        <v>108</v>
      </c>
      <c r="H986" s="10"/>
      <c r="I986" s="11" t="s">
        <v>14</v>
      </c>
      <c r="J986" s="10" t="s">
        <v>888</v>
      </c>
      <c r="K986" s="12">
        <f>'[7]Res_Ginástica Geral'!J656</f>
        <v>0</v>
      </c>
      <c r="L986" s="13">
        <f>'[7]Res_Atletismo Geral'!J656</f>
        <v>0</v>
      </c>
      <c r="M986" s="13">
        <f>'[7]Res_Natação Geral'!J656</f>
        <v>0</v>
      </c>
      <c r="N986" s="14" t="s">
        <v>16</v>
      </c>
      <c r="O986" s="12"/>
      <c r="P986" s="14" t="s">
        <v>16</v>
      </c>
      <c r="Q986" s="12"/>
      <c r="R986" s="16">
        <f t="shared" si="21"/>
        <v>5</v>
      </c>
      <c r="S986" s="16"/>
      <c r="T986" s="14" t="s">
        <v>17</v>
      </c>
    </row>
    <row r="987" spans="3:20" hidden="1" x14ac:dyDescent="0.2">
      <c r="C987" s="8" t="s">
        <v>833</v>
      </c>
      <c r="D987" s="9">
        <v>36</v>
      </c>
      <c r="E987" s="9"/>
      <c r="F987" s="10" t="s">
        <v>889</v>
      </c>
      <c r="G987" s="10">
        <v>133</v>
      </c>
      <c r="H987" s="10"/>
      <c r="I987" s="11" t="s">
        <v>14</v>
      </c>
      <c r="J987" s="10" t="s">
        <v>890</v>
      </c>
      <c r="K987" s="14"/>
      <c r="L987" s="14"/>
      <c r="M987" s="14"/>
      <c r="N987" s="15"/>
      <c r="O987" s="14"/>
      <c r="P987" s="14"/>
      <c r="Q987" s="15"/>
      <c r="R987" s="16">
        <f t="shared" si="21"/>
        <v>0</v>
      </c>
      <c r="S987" s="16"/>
      <c r="T987" s="14"/>
    </row>
    <row r="988" spans="3:20" hidden="1" x14ac:dyDescent="0.2">
      <c r="C988" s="8" t="s">
        <v>833</v>
      </c>
      <c r="D988" s="10">
        <v>37</v>
      </c>
      <c r="E988" s="10"/>
      <c r="F988" s="10" t="s">
        <v>891</v>
      </c>
      <c r="G988" s="10">
        <v>480</v>
      </c>
      <c r="H988" s="10"/>
      <c r="I988" s="11" t="s">
        <v>14</v>
      </c>
      <c r="J988" s="10" t="s">
        <v>892</v>
      </c>
      <c r="K988" s="12">
        <f>'[7]Res_Ginástica Geral'!J824</f>
        <v>0</v>
      </c>
      <c r="L988" s="13">
        <f>'[7]Res_Atletismo Geral'!J824</f>
        <v>0</v>
      </c>
      <c r="M988" s="13">
        <f>'[7]Res_Natação Geral'!J824</f>
        <v>0</v>
      </c>
      <c r="N988" s="14" t="s">
        <v>17</v>
      </c>
      <c r="O988" s="14" t="s">
        <v>16</v>
      </c>
      <c r="P988" s="15"/>
      <c r="Q988" s="15"/>
      <c r="R988" s="16">
        <f t="shared" si="21"/>
        <v>5</v>
      </c>
      <c r="S988" s="16"/>
      <c r="T988" s="14" t="s">
        <v>17</v>
      </c>
    </row>
    <row r="989" spans="3:20" hidden="1" x14ac:dyDescent="0.2">
      <c r="C989" s="8" t="s">
        <v>833</v>
      </c>
      <c r="D989" s="9">
        <v>38</v>
      </c>
      <c r="E989" s="9"/>
      <c r="F989" s="10" t="s">
        <v>893</v>
      </c>
      <c r="G989" s="10">
        <v>348</v>
      </c>
      <c r="H989" s="10"/>
      <c r="I989" s="11" t="s">
        <v>14</v>
      </c>
      <c r="J989" s="10" t="s">
        <v>894</v>
      </c>
      <c r="K989" s="12">
        <f>'[7]Res_Ginástica Geral'!J983</f>
        <v>0</v>
      </c>
      <c r="L989" s="13">
        <f>'[7]Res_Atletismo Geral'!J983</f>
        <v>0</v>
      </c>
      <c r="M989" s="13">
        <f>'[7]Res_Natação Geral'!J983</f>
        <v>0</v>
      </c>
      <c r="N989" s="15"/>
      <c r="O989" s="14" t="s">
        <v>16</v>
      </c>
      <c r="P989" s="14" t="s">
        <v>16</v>
      </c>
      <c r="Q989" s="15"/>
      <c r="R989" s="16">
        <f t="shared" si="21"/>
        <v>5</v>
      </c>
      <c r="S989" s="16"/>
      <c r="T989" s="14" t="s">
        <v>16</v>
      </c>
    </row>
    <row r="990" spans="3:20" hidden="1" x14ac:dyDescent="0.2">
      <c r="C990" s="8" t="s">
        <v>833</v>
      </c>
      <c r="D990" s="10">
        <v>39</v>
      </c>
      <c r="E990" s="10"/>
      <c r="F990" s="10" t="s">
        <v>627</v>
      </c>
      <c r="G990" s="10">
        <v>158</v>
      </c>
      <c r="H990" s="10"/>
      <c r="I990" s="11" t="s">
        <v>14</v>
      </c>
      <c r="J990" s="10" t="s">
        <v>628</v>
      </c>
      <c r="K990" s="14"/>
      <c r="L990" s="14"/>
      <c r="M990" s="14"/>
      <c r="N990" s="14"/>
      <c r="O990" s="14"/>
      <c r="P990" s="15"/>
      <c r="Q990" s="15"/>
      <c r="R990" s="16">
        <f t="shared" si="21"/>
        <v>0</v>
      </c>
      <c r="S990" s="16"/>
      <c r="T990" s="14"/>
    </row>
    <row r="991" spans="3:20" hidden="1" x14ac:dyDescent="0.2">
      <c r="C991" s="8" t="s">
        <v>833</v>
      </c>
      <c r="D991" s="10">
        <v>40</v>
      </c>
      <c r="E991" s="10"/>
      <c r="F991" s="17" t="s">
        <v>830</v>
      </c>
      <c r="G991" s="17">
        <v>163</v>
      </c>
      <c r="H991" s="10"/>
      <c r="I991" s="18" t="s">
        <v>34</v>
      </c>
      <c r="J991" s="17" t="s">
        <v>831</v>
      </c>
      <c r="K991" s="20">
        <f>'[7]Res_Ginástica Geral'!J985</f>
        <v>0</v>
      </c>
      <c r="L991" s="21"/>
      <c r="M991" s="21"/>
      <c r="N991" s="22"/>
      <c r="O991" s="22"/>
      <c r="P991" s="22"/>
      <c r="Q991" s="22"/>
      <c r="R991" s="20">
        <f t="shared" si="21"/>
        <v>1</v>
      </c>
      <c r="S991" s="20"/>
      <c r="T991" s="22"/>
    </row>
    <row r="992" spans="3:20" hidden="1" x14ac:dyDescent="0.2">
      <c r="C992" s="8" t="s">
        <v>833</v>
      </c>
      <c r="D992" s="9">
        <v>41</v>
      </c>
      <c r="E992" s="9"/>
      <c r="F992" s="10" t="s">
        <v>830</v>
      </c>
      <c r="G992" s="45">
        <v>326</v>
      </c>
      <c r="H992" s="10"/>
      <c r="I992" s="11" t="s">
        <v>14</v>
      </c>
      <c r="J992" s="10" t="s">
        <v>831</v>
      </c>
      <c r="K992" s="12">
        <f>'[7]Res_Ginástica Geral'!J986</f>
        <v>0</v>
      </c>
      <c r="L992" s="13">
        <f>'[7]Res_Atletismo Geral'!J986</f>
        <v>0</v>
      </c>
      <c r="M992" s="13">
        <f>'[7]Res_Natação Geral'!J986</f>
        <v>0</v>
      </c>
      <c r="N992" s="15"/>
      <c r="O992" s="14" t="s">
        <v>16</v>
      </c>
      <c r="P992" s="14" t="s">
        <v>16</v>
      </c>
      <c r="Q992" s="15"/>
      <c r="R992" s="16">
        <f t="shared" si="21"/>
        <v>5</v>
      </c>
      <c r="S992" s="16"/>
      <c r="T992" s="14" t="s">
        <v>16</v>
      </c>
    </row>
    <row r="993" spans="3:20" hidden="1" x14ac:dyDescent="0.2">
      <c r="C993" s="8" t="s">
        <v>833</v>
      </c>
      <c r="D993" s="9">
        <v>42</v>
      </c>
      <c r="E993" s="9"/>
      <c r="F993" s="10" t="s">
        <v>895</v>
      </c>
      <c r="G993" s="10">
        <v>338</v>
      </c>
      <c r="H993" s="10"/>
      <c r="I993" s="11" t="s">
        <v>14</v>
      </c>
      <c r="J993" s="10" t="s">
        <v>896</v>
      </c>
      <c r="K993" s="12">
        <f>'[7]Res_Ginástica Geral'!J987</f>
        <v>0</v>
      </c>
      <c r="L993" s="13">
        <f>'[7]Res_Atletismo Geral'!J987</f>
        <v>0</v>
      </c>
      <c r="M993" s="13">
        <f>'[7]Res_Natação Geral'!J987</f>
        <v>0</v>
      </c>
      <c r="N993" s="15"/>
      <c r="O993" s="14" t="s">
        <v>16</v>
      </c>
      <c r="P993" s="14" t="s">
        <v>16</v>
      </c>
      <c r="Q993" s="15"/>
      <c r="R993" s="16">
        <f t="shared" si="21"/>
        <v>5</v>
      </c>
      <c r="S993" s="16"/>
      <c r="T993" s="14" t="s">
        <v>16</v>
      </c>
    </row>
    <row r="994" spans="3:20" x14ac:dyDescent="0.2">
      <c r="C994" s="48"/>
      <c r="D994" s="48"/>
      <c r="E994" s="48"/>
      <c r="F994" s="48"/>
      <c r="G994" s="48"/>
      <c r="H994" s="48"/>
      <c r="I994" s="49"/>
      <c r="J994" s="48"/>
      <c r="K994" s="30" t="s">
        <v>8</v>
      </c>
      <c r="L994" s="30" t="s">
        <v>87</v>
      </c>
      <c r="M994" s="30" t="s">
        <v>88</v>
      </c>
      <c r="N994" s="30" t="s">
        <v>91</v>
      </c>
      <c r="O994" s="31" t="s">
        <v>90</v>
      </c>
      <c r="P994" s="31"/>
      <c r="Q994" s="30" t="s">
        <v>92</v>
      </c>
      <c r="R994" s="30" t="s">
        <v>10</v>
      </c>
      <c r="S994" s="30" t="s">
        <v>1029</v>
      </c>
      <c r="T994" s="30" t="s">
        <v>93</v>
      </c>
    </row>
    <row r="995" spans="3:20" ht="17" thickBot="1" x14ac:dyDescent="0.25"/>
    <row r="996" spans="3:20" ht="17" thickBot="1" x14ac:dyDescent="0.25">
      <c r="C996" s="111" t="s">
        <v>1004</v>
      </c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3"/>
    </row>
    <row r="997" spans="3:20" x14ac:dyDescent="0.2">
      <c r="C997" s="1" t="s">
        <v>1</v>
      </c>
      <c r="D997" s="2" t="s">
        <v>2</v>
      </c>
      <c r="E997" s="51" t="s">
        <v>1</v>
      </c>
      <c r="F997" s="75" t="s">
        <v>3</v>
      </c>
      <c r="G997" s="5" t="s">
        <v>4</v>
      </c>
      <c r="H997" s="5" t="s">
        <v>904</v>
      </c>
      <c r="I997" s="6" t="s">
        <v>6</v>
      </c>
      <c r="J997" s="52" t="s">
        <v>7</v>
      </c>
      <c r="K997" s="7" t="s">
        <v>8</v>
      </c>
      <c r="L997" s="7" t="s">
        <v>87</v>
      </c>
      <c r="M997" s="7" t="s">
        <v>88</v>
      </c>
      <c r="N997" s="7" t="s">
        <v>91</v>
      </c>
      <c r="O997" s="7" t="s">
        <v>91</v>
      </c>
      <c r="P997" s="7" t="s">
        <v>9</v>
      </c>
      <c r="Q997" s="7" t="s">
        <v>92</v>
      </c>
      <c r="R997" s="6" t="s">
        <v>10</v>
      </c>
      <c r="S997" s="6" t="s">
        <v>9</v>
      </c>
      <c r="T997" s="6" t="s">
        <v>11</v>
      </c>
    </row>
    <row r="998" spans="3:20" x14ac:dyDescent="0.2">
      <c r="C998" s="133" t="s">
        <v>91</v>
      </c>
      <c r="D998" s="10">
        <v>1</v>
      </c>
      <c r="E998" s="10"/>
      <c r="F998" s="10" t="s">
        <v>907</v>
      </c>
      <c r="G998" s="53" t="s">
        <v>906</v>
      </c>
      <c r="H998" s="10"/>
      <c r="I998" s="16"/>
      <c r="J998" s="10"/>
      <c r="K998" s="16"/>
      <c r="L998" s="16"/>
      <c r="M998" s="16"/>
      <c r="N998" s="12"/>
      <c r="O998" s="14"/>
      <c r="P998" s="16"/>
      <c r="Q998" s="16"/>
      <c r="R998" s="16"/>
      <c r="S998" s="16"/>
      <c r="T998" s="50"/>
    </row>
    <row r="999" spans="3:20" x14ac:dyDescent="0.2">
      <c r="C999" s="133"/>
      <c r="D999" s="10">
        <v>2</v>
      </c>
      <c r="E999" s="10"/>
      <c r="F999" s="10" t="s">
        <v>909</v>
      </c>
      <c r="G999" s="53" t="s">
        <v>908</v>
      </c>
      <c r="H999" s="10"/>
      <c r="I999" s="16"/>
      <c r="J999" s="10"/>
      <c r="K999" s="16"/>
      <c r="L999" s="16"/>
      <c r="M999" s="16"/>
      <c r="N999" s="12"/>
      <c r="O999" s="14"/>
      <c r="P999" s="16"/>
      <c r="Q999" s="16"/>
      <c r="R999" s="16"/>
      <c r="S999" s="16"/>
      <c r="T999" s="50"/>
    </row>
    <row r="1000" spans="3:20" x14ac:dyDescent="0.2">
      <c r="C1000" s="133"/>
      <c r="D1000" s="10">
        <v>3</v>
      </c>
      <c r="E1000" s="10"/>
      <c r="F1000" s="10" t="s">
        <v>911</v>
      </c>
      <c r="G1000" s="53" t="s">
        <v>910</v>
      </c>
      <c r="H1000" s="10"/>
      <c r="I1000" s="16"/>
      <c r="J1000" s="10"/>
      <c r="K1000" s="16"/>
      <c r="L1000" s="16"/>
      <c r="M1000" s="16"/>
      <c r="N1000" s="12"/>
      <c r="O1000" s="14"/>
      <c r="P1000" s="16"/>
      <c r="Q1000" s="16"/>
      <c r="R1000" s="16"/>
      <c r="S1000" s="16"/>
      <c r="T1000" s="50"/>
    </row>
    <row r="1001" spans="3:20" x14ac:dyDescent="0.2">
      <c r="C1001" s="133"/>
      <c r="D1001" s="10">
        <v>4</v>
      </c>
      <c r="E1001" s="10"/>
      <c r="F1001" s="10" t="s">
        <v>915</v>
      </c>
      <c r="G1001" s="53" t="s">
        <v>914</v>
      </c>
      <c r="H1001" s="10"/>
      <c r="I1001" s="16"/>
      <c r="J1001" s="10"/>
      <c r="K1001" s="16"/>
      <c r="L1001" s="16"/>
      <c r="M1001" s="16"/>
      <c r="N1001" s="12"/>
      <c r="O1001" s="14"/>
      <c r="P1001" s="16"/>
      <c r="Q1001" s="16"/>
      <c r="R1001" s="16"/>
      <c r="S1001" s="16"/>
      <c r="T1001" s="50"/>
    </row>
    <row r="1002" spans="3:20" x14ac:dyDescent="0.2">
      <c r="C1002" s="133"/>
      <c r="D1002" s="10">
        <v>5</v>
      </c>
      <c r="E1002" s="10"/>
      <c r="F1002" s="10" t="s">
        <v>174</v>
      </c>
      <c r="G1002" s="53" t="s">
        <v>920</v>
      </c>
      <c r="H1002" s="10"/>
      <c r="I1002" s="16"/>
      <c r="J1002" s="10"/>
      <c r="K1002" s="16"/>
      <c r="L1002" s="16"/>
      <c r="M1002" s="16"/>
      <c r="N1002" s="12"/>
      <c r="O1002" s="14"/>
      <c r="P1002" s="16"/>
      <c r="Q1002" s="16"/>
      <c r="R1002" s="16"/>
      <c r="S1002" s="16"/>
      <c r="T1002" s="50"/>
    </row>
    <row r="1003" spans="3:20" x14ac:dyDescent="0.2">
      <c r="C1003" s="133"/>
      <c r="D1003" s="10">
        <v>6</v>
      </c>
      <c r="E1003" s="10"/>
      <c r="F1003" s="10" t="s">
        <v>925</v>
      </c>
      <c r="G1003" s="53" t="s">
        <v>924</v>
      </c>
      <c r="H1003" s="10"/>
      <c r="I1003" s="16"/>
      <c r="J1003" s="10"/>
      <c r="K1003" s="16"/>
      <c r="L1003" s="16"/>
      <c r="M1003" s="16"/>
      <c r="N1003" s="12"/>
      <c r="O1003" s="14"/>
      <c r="P1003" s="16"/>
      <c r="Q1003" s="16"/>
      <c r="R1003" s="16"/>
      <c r="S1003" s="16"/>
      <c r="T1003" s="50"/>
    </row>
    <row r="1004" spans="3:20" x14ac:dyDescent="0.2">
      <c r="C1004" s="133"/>
      <c r="D1004" s="10">
        <v>7</v>
      </c>
      <c r="E1004" s="10"/>
      <c r="F1004" s="10" t="s">
        <v>927</v>
      </c>
      <c r="G1004" s="53" t="s">
        <v>926</v>
      </c>
      <c r="H1004" s="10"/>
      <c r="I1004" s="16"/>
      <c r="J1004" s="10"/>
      <c r="K1004" s="16"/>
      <c r="L1004" s="16"/>
      <c r="M1004" s="16"/>
      <c r="N1004" s="12"/>
      <c r="O1004" s="14"/>
      <c r="P1004" s="16"/>
      <c r="Q1004" s="16"/>
      <c r="R1004" s="16"/>
      <c r="S1004" s="16"/>
      <c r="T1004" s="50"/>
    </row>
    <row r="1005" spans="3:20" x14ac:dyDescent="0.2">
      <c r="C1005" s="133"/>
      <c r="D1005" s="10">
        <v>8</v>
      </c>
      <c r="E1005" s="10"/>
      <c r="F1005" s="10" t="s">
        <v>929</v>
      </c>
      <c r="G1005" s="53" t="s">
        <v>928</v>
      </c>
      <c r="H1005" s="10"/>
      <c r="I1005" s="16"/>
      <c r="J1005" s="10"/>
      <c r="K1005" s="16"/>
      <c r="L1005" s="16"/>
      <c r="M1005" s="16"/>
      <c r="N1005" s="12"/>
      <c r="O1005" s="14"/>
      <c r="P1005" s="16"/>
      <c r="Q1005" s="16"/>
      <c r="R1005" s="16"/>
      <c r="S1005" s="16"/>
      <c r="T1005" s="50"/>
    </row>
    <row r="1006" spans="3:20" x14ac:dyDescent="0.2">
      <c r="C1006" s="133"/>
      <c r="D1006" s="10">
        <v>9</v>
      </c>
      <c r="E1006" s="10"/>
      <c r="F1006" s="10" t="s">
        <v>931</v>
      </c>
      <c r="G1006" s="53" t="s">
        <v>930</v>
      </c>
      <c r="H1006" s="10"/>
      <c r="I1006" s="16"/>
      <c r="J1006" s="10"/>
      <c r="K1006" s="16"/>
      <c r="L1006" s="16"/>
      <c r="M1006" s="16"/>
      <c r="N1006" s="12"/>
      <c r="O1006" s="14"/>
      <c r="P1006" s="16"/>
      <c r="Q1006" s="16"/>
      <c r="R1006" s="16"/>
      <c r="S1006" s="16"/>
      <c r="T1006" s="50"/>
    </row>
    <row r="1007" spans="3:20" x14ac:dyDescent="0.2">
      <c r="C1007" s="133"/>
      <c r="D1007" s="10">
        <v>10</v>
      </c>
      <c r="E1007" s="10"/>
      <c r="F1007" s="10" t="s">
        <v>933</v>
      </c>
      <c r="G1007" s="53" t="s">
        <v>932</v>
      </c>
      <c r="H1007" s="10"/>
      <c r="I1007" s="16"/>
      <c r="J1007" s="10"/>
      <c r="K1007" s="16"/>
      <c r="L1007" s="16"/>
      <c r="M1007" s="16"/>
      <c r="N1007" s="12"/>
      <c r="O1007" s="14"/>
      <c r="P1007" s="16"/>
      <c r="Q1007" s="16"/>
      <c r="R1007" s="16"/>
      <c r="S1007" s="16"/>
      <c r="T1007" s="50"/>
    </row>
    <row r="1008" spans="3:20" x14ac:dyDescent="0.2">
      <c r="C1008" s="133"/>
      <c r="D1008" s="10">
        <v>11</v>
      </c>
      <c r="E1008" s="10"/>
      <c r="F1008" s="10" t="s">
        <v>935</v>
      </c>
      <c r="G1008" s="53" t="s">
        <v>934</v>
      </c>
      <c r="H1008" s="10"/>
      <c r="I1008" s="16"/>
      <c r="J1008" s="10"/>
      <c r="K1008" s="16"/>
      <c r="L1008" s="16"/>
      <c r="M1008" s="16"/>
      <c r="N1008" s="12"/>
      <c r="O1008" s="14"/>
      <c r="P1008" s="16"/>
      <c r="Q1008" s="16"/>
      <c r="R1008" s="16"/>
      <c r="S1008" s="16"/>
      <c r="T1008" s="50"/>
    </row>
    <row r="1009" spans="3:20" x14ac:dyDescent="0.2">
      <c r="C1009" s="133"/>
      <c r="D1009" s="10">
        <v>12</v>
      </c>
      <c r="E1009" s="10"/>
      <c r="F1009" s="10" t="s">
        <v>937</v>
      </c>
      <c r="G1009" s="53" t="s">
        <v>936</v>
      </c>
      <c r="H1009" s="10"/>
      <c r="I1009" s="16"/>
      <c r="J1009" s="10"/>
      <c r="K1009" s="16"/>
      <c r="L1009" s="16"/>
      <c r="M1009" s="16"/>
      <c r="N1009" s="12"/>
      <c r="O1009" s="14"/>
      <c r="P1009" s="16"/>
      <c r="Q1009" s="16"/>
      <c r="R1009" s="16"/>
      <c r="S1009" s="16"/>
      <c r="T1009" s="50"/>
    </row>
    <row r="1010" spans="3:20" x14ac:dyDescent="0.2">
      <c r="C1010" s="133"/>
      <c r="D1010" s="10">
        <v>13</v>
      </c>
      <c r="E1010" s="10"/>
      <c r="F1010" s="10" t="s">
        <v>945</v>
      </c>
      <c r="G1010" s="53" t="s">
        <v>944</v>
      </c>
      <c r="H1010" s="10"/>
      <c r="I1010" s="16"/>
      <c r="J1010" s="10"/>
      <c r="K1010" s="16"/>
      <c r="L1010" s="16"/>
      <c r="M1010" s="16"/>
      <c r="N1010" s="12"/>
      <c r="O1010" s="14"/>
      <c r="P1010" s="16"/>
      <c r="Q1010" s="16"/>
      <c r="R1010" s="16"/>
      <c r="S1010" s="16"/>
      <c r="T1010" s="50"/>
    </row>
    <row r="1011" spans="3:20" x14ac:dyDescent="0.2">
      <c r="C1011" s="133"/>
      <c r="D1011" s="10">
        <v>14</v>
      </c>
      <c r="E1011" s="10"/>
      <c r="F1011" s="10" t="s">
        <v>949</v>
      </c>
      <c r="G1011" s="53" t="s">
        <v>948</v>
      </c>
      <c r="H1011" s="10"/>
      <c r="I1011" s="16"/>
      <c r="J1011" s="10"/>
      <c r="K1011" s="16"/>
      <c r="L1011" s="16"/>
      <c r="M1011" s="16"/>
      <c r="N1011" s="12"/>
      <c r="O1011" s="14"/>
      <c r="P1011" s="16"/>
      <c r="Q1011" s="16"/>
      <c r="R1011" s="16"/>
      <c r="S1011" s="16"/>
      <c r="T1011" s="50"/>
    </row>
    <row r="1012" spans="3:20" x14ac:dyDescent="0.2">
      <c r="C1012" s="133"/>
      <c r="D1012" s="10">
        <v>15</v>
      </c>
      <c r="E1012" s="10"/>
      <c r="F1012" s="10" t="s">
        <v>956</v>
      </c>
      <c r="G1012" s="53" t="s">
        <v>955</v>
      </c>
      <c r="H1012" s="10"/>
      <c r="I1012" s="16"/>
      <c r="J1012" s="10"/>
      <c r="K1012" s="16"/>
      <c r="L1012" s="16"/>
      <c r="M1012" s="16"/>
      <c r="N1012" s="12"/>
      <c r="O1012" s="14"/>
      <c r="P1012" s="16"/>
      <c r="Q1012" s="16"/>
      <c r="R1012" s="16"/>
      <c r="S1012" s="16"/>
      <c r="T1012" s="50"/>
    </row>
    <row r="1013" spans="3:20" x14ac:dyDescent="0.2">
      <c r="C1013" s="133"/>
      <c r="D1013" s="10">
        <v>16</v>
      </c>
      <c r="E1013" s="10"/>
      <c r="F1013" s="10" t="s">
        <v>958</v>
      </c>
      <c r="G1013" s="53" t="s">
        <v>957</v>
      </c>
      <c r="H1013" s="10"/>
      <c r="I1013" s="16"/>
      <c r="J1013" s="10"/>
      <c r="K1013" s="16"/>
      <c r="L1013" s="16"/>
      <c r="M1013" s="16"/>
      <c r="N1013" s="12"/>
      <c r="O1013" s="14"/>
      <c r="P1013" s="16"/>
      <c r="Q1013" s="16"/>
      <c r="R1013" s="16"/>
      <c r="S1013" s="16"/>
      <c r="T1013" s="50"/>
    </row>
    <row r="1014" spans="3:20" x14ac:dyDescent="0.2">
      <c r="C1014" s="133"/>
      <c r="D1014" s="10">
        <v>17</v>
      </c>
      <c r="E1014" s="10"/>
      <c r="F1014" s="10" t="s">
        <v>964</v>
      </c>
      <c r="G1014" s="53" t="s">
        <v>963</v>
      </c>
      <c r="H1014" s="10"/>
      <c r="I1014" s="16"/>
      <c r="J1014" s="10"/>
      <c r="K1014" s="16"/>
      <c r="L1014" s="16"/>
      <c r="M1014" s="16"/>
      <c r="N1014" s="12"/>
      <c r="O1014" s="14"/>
      <c r="P1014" s="16"/>
      <c r="Q1014" s="16"/>
      <c r="R1014" s="16"/>
      <c r="S1014" s="16"/>
      <c r="T1014" s="50"/>
    </row>
    <row r="1015" spans="3:20" x14ac:dyDescent="0.2">
      <c r="C1015" s="133"/>
      <c r="D1015" s="10">
        <v>18</v>
      </c>
      <c r="E1015" s="10"/>
      <c r="F1015" s="10" t="s">
        <v>968</v>
      </c>
      <c r="G1015" s="53" t="s">
        <v>967</v>
      </c>
      <c r="H1015" s="10"/>
      <c r="I1015" s="16"/>
      <c r="J1015" s="10"/>
      <c r="K1015" s="16"/>
      <c r="L1015" s="16"/>
      <c r="M1015" s="16"/>
      <c r="N1015" s="12"/>
      <c r="O1015" s="14"/>
      <c r="P1015" s="16"/>
      <c r="Q1015" s="16"/>
      <c r="R1015" s="16"/>
      <c r="S1015" s="16"/>
      <c r="T1015" s="50"/>
    </row>
    <row r="1016" spans="3:20" x14ac:dyDescent="0.2">
      <c r="C1016" s="133"/>
      <c r="D1016" s="10">
        <v>19</v>
      </c>
      <c r="E1016" s="10"/>
      <c r="F1016" s="10" t="s">
        <v>984</v>
      </c>
      <c r="G1016" s="53" t="s">
        <v>983</v>
      </c>
      <c r="H1016" s="10"/>
      <c r="I1016" s="16"/>
      <c r="J1016" s="10"/>
      <c r="K1016" s="16"/>
      <c r="L1016" s="16"/>
      <c r="M1016" s="16"/>
      <c r="N1016" s="12"/>
      <c r="O1016" s="14"/>
      <c r="P1016" s="16"/>
      <c r="Q1016" s="16"/>
      <c r="R1016" s="16"/>
      <c r="S1016" s="16"/>
      <c r="T1016" s="50"/>
    </row>
    <row r="1017" spans="3:20" x14ac:dyDescent="0.2">
      <c r="C1017" s="133"/>
      <c r="D1017" s="10">
        <v>20</v>
      </c>
      <c r="E1017" s="10"/>
      <c r="F1017" s="10" t="s">
        <v>988</v>
      </c>
      <c r="G1017" s="53" t="s">
        <v>987</v>
      </c>
      <c r="H1017" s="10"/>
      <c r="I1017" s="16"/>
      <c r="J1017" s="10"/>
      <c r="K1017" s="16"/>
      <c r="L1017" s="16"/>
      <c r="M1017" s="16"/>
      <c r="N1017" s="12"/>
      <c r="O1017" s="14"/>
      <c r="P1017" s="16"/>
      <c r="Q1017" s="16"/>
      <c r="R1017" s="16"/>
      <c r="S1017" s="16"/>
      <c r="T1017" s="50"/>
    </row>
    <row r="1018" spans="3:20" x14ac:dyDescent="0.2">
      <c r="C1018" s="133"/>
      <c r="D1018" s="10">
        <v>21</v>
      </c>
      <c r="E1018" s="10"/>
      <c r="F1018" s="10" t="s">
        <v>990</v>
      </c>
      <c r="G1018" s="53" t="s">
        <v>989</v>
      </c>
      <c r="H1018" s="10"/>
      <c r="I1018" s="16"/>
      <c r="J1018" s="10"/>
      <c r="K1018" s="16"/>
      <c r="L1018" s="16"/>
      <c r="M1018" s="16"/>
      <c r="N1018" s="12"/>
      <c r="O1018" s="14"/>
      <c r="P1018" s="16"/>
      <c r="Q1018" s="16"/>
      <c r="R1018" s="16"/>
      <c r="S1018" s="16"/>
      <c r="T1018" s="50"/>
    </row>
    <row r="1019" spans="3:20" x14ac:dyDescent="0.2">
      <c r="C1019" s="48"/>
      <c r="D1019" s="48"/>
      <c r="E1019" s="48"/>
      <c r="F1019" s="48"/>
      <c r="G1019" s="48"/>
      <c r="H1019" s="48"/>
      <c r="I1019" s="54"/>
      <c r="J1019" s="48"/>
      <c r="K1019" s="54"/>
      <c r="L1019" s="54"/>
      <c r="M1019" s="54"/>
      <c r="N1019" s="68" t="s">
        <v>91</v>
      </c>
      <c r="O1019" s="68" t="s">
        <v>91</v>
      </c>
      <c r="P1019" s="54"/>
      <c r="Q1019" s="54"/>
      <c r="R1019" s="54"/>
      <c r="S1019" s="55">
        <v>21</v>
      </c>
      <c r="T1019" s="50"/>
    </row>
  </sheetData>
  <sheetProtection algorithmName="SHA-512" hashValue="n61EbRRfqZmOcyg2yRJKiUDLtTbdEwoEIj7yt0rWeX+HU9Xrzi6xXW2l2qwhF5n1IhkKGu722lv/6KWgGa7N0g==" saltValue="gpu9jFJW8JC8uuFadjIwig==" spinCount="100000" sheet="1" objects="1" scenarios="1"/>
  <mergeCells count="9">
    <mergeCell ref="C680:C934"/>
    <mergeCell ref="C996:T996"/>
    <mergeCell ref="C998:C1018"/>
    <mergeCell ref="C1:H2"/>
    <mergeCell ref="C3:H3"/>
    <mergeCell ref="C4:H5"/>
    <mergeCell ref="A6:R6"/>
    <mergeCell ref="C11:C492"/>
    <mergeCell ref="C501:T501"/>
  </mergeCells>
  <conditionalFormatting sqref="J19:L19 J26:L26 J28:K28 J52:M52 J54:L54 J101:M101 J112:M112 J115 J121:L121 J137:L137 J159:L159 J162:L162 J202:L202 J220:L220 J223:L223 I7:I34 J243:K247 L243 J265:K265 J269:K269 J303:M303 J307:M307 J332:K332 J354:K354 J363:L363 J368:M368 J374:K374 J377:K384 L380:L384 K375 J389:K389 J416:L416 J421:M421 J442:L447 M442 J470:L470 J476:L476 J479:M479 J481:K487 L481 L487:M487 J335:M335 I36:I110 I112:I489">
    <cfRule type="cellIs" dxfId="3062" priority="1735" operator="equal">
      <formula>0</formula>
    </cfRule>
    <cfRule type="cellIs" dxfId="3061" priority="1736" operator="equal">
      <formula>"Inapto"</formula>
    </cfRule>
  </conditionalFormatting>
  <conditionalFormatting sqref="I11">
    <cfRule type="cellIs" dxfId="3060" priority="1737" operator="equal">
      <formula>"Apto"</formula>
    </cfRule>
    <cfRule type="cellIs" dxfId="3059" priority="1738" stopIfTrue="1" operator="equal">
      <formula>"sim"</formula>
    </cfRule>
  </conditionalFormatting>
  <conditionalFormatting sqref="I15">
    <cfRule type="cellIs" dxfId="3058" priority="1739" operator="equal">
      <formula>"Apto"</formula>
    </cfRule>
    <cfRule type="cellIs" dxfId="3057" priority="1740" stopIfTrue="1" operator="equal">
      <formula>"sim"</formula>
    </cfRule>
  </conditionalFormatting>
  <conditionalFormatting sqref="I30:I31">
    <cfRule type="cellIs" dxfId="3056" priority="1741" operator="equal">
      <formula>"Apto"</formula>
    </cfRule>
    <cfRule type="cellIs" dxfId="3055" priority="1742" stopIfTrue="1" operator="equal">
      <formula>"sim"</formula>
    </cfRule>
  </conditionalFormatting>
  <conditionalFormatting sqref="I33">
    <cfRule type="cellIs" dxfId="3054" priority="1743" operator="equal">
      <formula>"Apto"</formula>
    </cfRule>
    <cfRule type="cellIs" dxfId="3053" priority="1744" stopIfTrue="1" operator="equal">
      <formula>"sim"</formula>
    </cfRule>
  </conditionalFormatting>
  <conditionalFormatting sqref="I42">
    <cfRule type="cellIs" dxfId="3052" priority="1745" operator="equal">
      <formula>"Apto"</formula>
    </cfRule>
    <cfRule type="cellIs" dxfId="3051" priority="1746" stopIfTrue="1" operator="equal">
      <formula>"sim"</formula>
    </cfRule>
  </conditionalFormatting>
  <conditionalFormatting sqref="I49">
    <cfRule type="cellIs" dxfId="3050" priority="1747" operator="equal">
      <formula>"Apto"</formula>
    </cfRule>
    <cfRule type="cellIs" dxfId="3049" priority="1748" stopIfTrue="1" operator="equal">
      <formula>"sim"</formula>
    </cfRule>
  </conditionalFormatting>
  <conditionalFormatting sqref="I62">
    <cfRule type="cellIs" dxfId="3048" priority="1749" operator="equal">
      <formula>"Apto"</formula>
    </cfRule>
    <cfRule type="cellIs" dxfId="3047" priority="1750" stopIfTrue="1" operator="equal">
      <formula>"sim"</formula>
    </cfRule>
  </conditionalFormatting>
  <conditionalFormatting sqref="I67">
    <cfRule type="cellIs" dxfId="3046" priority="1751" operator="equal">
      <formula>"Apto"</formula>
    </cfRule>
    <cfRule type="cellIs" dxfId="3045" priority="1752" stopIfTrue="1" operator="equal">
      <formula>"sim"</formula>
    </cfRule>
  </conditionalFormatting>
  <conditionalFormatting sqref="I71">
    <cfRule type="cellIs" dxfId="3044" priority="1753" operator="equal">
      <formula>"Apto"</formula>
    </cfRule>
    <cfRule type="cellIs" dxfId="3043" priority="1754" stopIfTrue="1" operator="equal">
      <formula>"sim"</formula>
    </cfRule>
  </conditionalFormatting>
  <conditionalFormatting sqref="I77">
    <cfRule type="cellIs" dxfId="3042" priority="1757" operator="equal">
      <formula>"Apto"</formula>
    </cfRule>
    <cfRule type="cellIs" dxfId="3041" priority="1758" stopIfTrue="1" operator="equal">
      <formula>"sim"</formula>
    </cfRule>
  </conditionalFormatting>
  <conditionalFormatting sqref="I81">
    <cfRule type="cellIs" dxfId="3040" priority="1755" operator="equal">
      <formula>"Apto"</formula>
    </cfRule>
    <cfRule type="cellIs" dxfId="3039" priority="1756" stopIfTrue="1" operator="equal">
      <formula>"sim"</formula>
    </cfRule>
  </conditionalFormatting>
  <conditionalFormatting sqref="I83:I84">
    <cfRule type="cellIs" dxfId="3038" priority="1759" operator="equal">
      <formula>"Apto"</formula>
    </cfRule>
    <cfRule type="cellIs" dxfId="3037" priority="1760" stopIfTrue="1" operator="equal">
      <formula>"sim"</formula>
    </cfRule>
  </conditionalFormatting>
  <conditionalFormatting sqref="I89">
    <cfRule type="cellIs" dxfId="3036" priority="1761" operator="equal">
      <formula>"Apto"</formula>
    </cfRule>
    <cfRule type="cellIs" dxfId="3035" priority="1762" stopIfTrue="1" operator="equal">
      <formula>"sim"</formula>
    </cfRule>
  </conditionalFormatting>
  <conditionalFormatting sqref="I93:I94">
    <cfRule type="cellIs" dxfId="3034" priority="1763" operator="equal">
      <formula>"Apto"</formula>
    </cfRule>
    <cfRule type="cellIs" dxfId="3033" priority="1764" stopIfTrue="1" operator="equal">
      <formula>"sim"</formula>
    </cfRule>
  </conditionalFormatting>
  <conditionalFormatting sqref="I97">
    <cfRule type="cellIs" dxfId="3032" priority="1765" operator="equal">
      <formula>"Apto"</formula>
    </cfRule>
    <cfRule type="cellIs" dxfId="3031" priority="1766" stopIfTrue="1" operator="equal">
      <formula>"sim"</formula>
    </cfRule>
  </conditionalFormatting>
  <conditionalFormatting sqref="I100">
    <cfRule type="cellIs" dxfId="3030" priority="1767" operator="equal">
      <formula>"Apto"</formula>
    </cfRule>
    <cfRule type="cellIs" dxfId="3029" priority="1768" stopIfTrue="1" operator="equal">
      <formula>"sim"</formula>
    </cfRule>
  </conditionalFormatting>
  <conditionalFormatting sqref="I102">
    <cfRule type="cellIs" dxfId="3028" priority="1769" operator="equal">
      <formula>"Apto"</formula>
    </cfRule>
    <cfRule type="cellIs" dxfId="3027" priority="1770" stopIfTrue="1" operator="equal">
      <formula>"sim"</formula>
    </cfRule>
  </conditionalFormatting>
  <conditionalFormatting sqref="I104">
    <cfRule type="cellIs" dxfId="3026" priority="1771" operator="equal">
      <formula>"Apto"</formula>
    </cfRule>
    <cfRule type="cellIs" dxfId="3025" priority="1772" stopIfTrue="1" operator="equal">
      <formula>"sim"</formula>
    </cfRule>
  </conditionalFormatting>
  <conditionalFormatting sqref="I107">
    <cfRule type="cellIs" dxfId="3024" priority="1773" operator="equal">
      <formula>"Apto"</formula>
    </cfRule>
    <cfRule type="cellIs" dxfId="3023" priority="1774" stopIfTrue="1" operator="equal">
      <formula>"sim"</formula>
    </cfRule>
  </conditionalFormatting>
  <conditionalFormatting sqref="I110">
    <cfRule type="cellIs" dxfId="3022" priority="1777" operator="equal">
      <formula>"Apto"</formula>
    </cfRule>
    <cfRule type="cellIs" dxfId="3021" priority="1778" stopIfTrue="1" operator="equal">
      <formula>"sim"</formula>
    </cfRule>
  </conditionalFormatting>
  <conditionalFormatting sqref="I113:I115 J115">
    <cfRule type="cellIs" dxfId="3020" priority="1775" operator="equal">
      <formula>"Apto"</formula>
    </cfRule>
    <cfRule type="cellIs" dxfId="3019" priority="1776" stopIfTrue="1" operator="equal">
      <formula>"sim"</formula>
    </cfRule>
  </conditionalFormatting>
  <conditionalFormatting sqref="I118">
    <cfRule type="cellIs" dxfId="3018" priority="1779" operator="equal">
      <formula>"Apto"</formula>
    </cfRule>
    <cfRule type="cellIs" dxfId="3017" priority="1780" stopIfTrue="1" operator="equal">
      <formula>"sim"</formula>
    </cfRule>
  </conditionalFormatting>
  <conditionalFormatting sqref="I132">
    <cfRule type="cellIs" dxfId="3016" priority="1781" operator="equal">
      <formula>"Apto"</formula>
    </cfRule>
    <cfRule type="cellIs" dxfId="3015" priority="1782" stopIfTrue="1" operator="equal">
      <formula>"sim"</formula>
    </cfRule>
  </conditionalFormatting>
  <conditionalFormatting sqref="I140">
    <cfRule type="cellIs" dxfId="3014" priority="1783" operator="equal">
      <formula>"Apto"</formula>
    </cfRule>
    <cfRule type="cellIs" dxfId="3013" priority="1784" stopIfTrue="1" operator="equal">
      <formula>"sim"</formula>
    </cfRule>
  </conditionalFormatting>
  <conditionalFormatting sqref="I148:I149">
    <cfRule type="cellIs" dxfId="3012" priority="1785" operator="equal">
      <formula>"Apto"</formula>
    </cfRule>
    <cfRule type="cellIs" dxfId="3011" priority="1786" stopIfTrue="1" operator="equal">
      <formula>"sim"</formula>
    </cfRule>
  </conditionalFormatting>
  <conditionalFormatting sqref="I151">
    <cfRule type="cellIs" dxfId="3010" priority="1787" operator="equal">
      <formula>"Apto"</formula>
    </cfRule>
    <cfRule type="cellIs" dxfId="3009" priority="1788" stopIfTrue="1" operator="equal">
      <formula>"sim"</formula>
    </cfRule>
  </conditionalFormatting>
  <conditionalFormatting sqref="I155">
    <cfRule type="cellIs" dxfId="3008" priority="1789" operator="equal">
      <formula>"Apto"</formula>
    </cfRule>
    <cfRule type="cellIs" dxfId="3007" priority="1790" stopIfTrue="1" operator="equal">
      <formula>"sim"</formula>
    </cfRule>
  </conditionalFormatting>
  <conditionalFormatting sqref="I158">
    <cfRule type="cellIs" dxfId="3006" priority="1793" operator="equal">
      <formula>"Apto"</formula>
    </cfRule>
    <cfRule type="cellIs" dxfId="3005" priority="1794" stopIfTrue="1" operator="equal">
      <formula>"sim"</formula>
    </cfRule>
  </conditionalFormatting>
  <conditionalFormatting sqref="I160">
    <cfRule type="cellIs" dxfId="3004" priority="1791" operator="equal">
      <formula>"Apto"</formula>
    </cfRule>
    <cfRule type="cellIs" dxfId="3003" priority="1792" stopIfTrue="1" operator="equal">
      <formula>"sim"</formula>
    </cfRule>
  </conditionalFormatting>
  <conditionalFormatting sqref="I163">
    <cfRule type="cellIs" dxfId="3002" priority="1795" operator="equal">
      <formula>"Apto"</formula>
    </cfRule>
    <cfRule type="cellIs" dxfId="3001" priority="1796" stopIfTrue="1" operator="equal">
      <formula>"sim"</formula>
    </cfRule>
  </conditionalFormatting>
  <conditionalFormatting sqref="I169">
    <cfRule type="containsText" dxfId="3000" priority="1873" operator="containsText" text="Inapto">
      <formula>NOT(ISERROR(SEARCH("Inapto",I169)))</formula>
    </cfRule>
    <cfRule type="containsText" dxfId="2999" priority="1874" operator="containsText" text="Apto">
      <formula>NOT(ISERROR(SEARCH("Apto",I169)))</formula>
    </cfRule>
  </conditionalFormatting>
  <conditionalFormatting sqref="I176">
    <cfRule type="cellIs" dxfId="2998" priority="1797" operator="equal">
      <formula>"Apto"</formula>
    </cfRule>
    <cfRule type="cellIs" dxfId="2997" priority="1798" stopIfTrue="1" operator="equal">
      <formula>"sim"</formula>
    </cfRule>
  </conditionalFormatting>
  <conditionalFormatting sqref="I184">
    <cfRule type="cellIs" dxfId="2996" priority="1800" stopIfTrue="1" operator="equal">
      <formula>"sim"</formula>
    </cfRule>
  </conditionalFormatting>
  <conditionalFormatting sqref="I187">
    <cfRule type="cellIs" dxfId="2995" priority="1802" stopIfTrue="1" operator="equal">
      <formula>"sim"</formula>
    </cfRule>
  </conditionalFormatting>
  <conditionalFormatting sqref="I191">
    <cfRule type="cellIs" dxfId="2994" priority="1804" stopIfTrue="1" operator="equal">
      <formula>"sim"</formula>
    </cfRule>
  </conditionalFormatting>
  <conditionalFormatting sqref="I211">
    <cfRule type="cellIs" dxfId="2993" priority="1806" stopIfTrue="1" operator="equal">
      <formula>"sim"</formula>
    </cfRule>
  </conditionalFormatting>
  <conditionalFormatting sqref="I216">
    <cfRule type="cellIs" dxfId="2992" priority="1808" stopIfTrue="1" operator="equal">
      <formula>"sim"</formula>
    </cfRule>
  </conditionalFormatting>
  <conditionalFormatting sqref="I220:L220">
    <cfRule type="cellIs" dxfId="2991" priority="1809" operator="equal">
      <formula>"Apto"</formula>
    </cfRule>
    <cfRule type="cellIs" dxfId="2990" priority="1810" stopIfTrue="1" operator="equal">
      <formula>"sim"</formula>
    </cfRule>
  </conditionalFormatting>
  <conditionalFormatting sqref="I224">
    <cfRule type="cellIs" dxfId="2989" priority="1811" operator="equal">
      <formula>"Apto"</formula>
    </cfRule>
    <cfRule type="cellIs" dxfId="2988" priority="1812" stopIfTrue="1" operator="equal">
      <formula>"sim"</formula>
    </cfRule>
  </conditionalFormatting>
  <conditionalFormatting sqref="I228">
    <cfRule type="containsText" dxfId="2987" priority="1875" operator="containsText" text="Inapto">
      <formula>NOT(ISERROR(SEARCH("Inapto",I228)))</formula>
    </cfRule>
    <cfRule type="containsText" dxfId="2986" priority="1876" operator="containsText" text="Apto">
      <formula>NOT(ISERROR(SEARCH("Apto",I228)))</formula>
    </cfRule>
  </conditionalFormatting>
  <conditionalFormatting sqref="I231">
    <cfRule type="cellIs" dxfId="2985" priority="1813" operator="equal">
      <formula>"Apto"</formula>
    </cfRule>
    <cfRule type="cellIs" dxfId="2984" priority="1814" stopIfTrue="1" operator="equal">
      <formula>"sim"</formula>
    </cfRule>
  </conditionalFormatting>
  <conditionalFormatting sqref="I251">
    <cfRule type="cellIs" dxfId="2983" priority="1818" stopIfTrue="1" operator="equal">
      <formula>"sim"</formula>
    </cfRule>
  </conditionalFormatting>
  <conditionalFormatting sqref="I254">
    <cfRule type="cellIs" dxfId="2982" priority="1816" stopIfTrue="1" operator="equal">
      <formula>"sim"</formula>
    </cfRule>
  </conditionalFormatting>
  <conditionalFormatting sqref="I259">
    <cfRule type="cellIs" dxfId="2981" priority="1820" stopIfTrue="1" operator="equal">
      <formula>"sim"</formula>
    </cfRule>
  </conditionalFormatting>
  <conditionalFormatting sqref="I265:K265">
    <cfRule type="cellIs" dxfId="2980" priority="1821" operator="equal">
      <formula>"Apto"</formula>
    </cfRule>
    <cfRule type="cellIs" dxfId="2979" priority="1822" stopIfTrue="1" operator="equal">
      <formula>"sim"</formula>
    </cfRule>
  </conditionalFormatting>
  <conditionalFormatting sqref="I267">
    <cfRule type="cellIs" dxfId="2978" priority="1824" stopIfTrue="1" operator="equal">
      <formula>"sim"</formula>
    </cfRule>
  </conditionalFormatting>
  <conditionalFormatting sqref="I279">
    <cfRule type="cellIs" dxfId="2977" priority="1826" stopIfTrue="1" operator="equal">
      <formula>"sim"</formula>
    </cfRule>
  </conditionalFormatting>
  <conditionalFormatting sqref="I287">
    <cfRule type="containsText" dxfId="2976" priority="1877" operator="containsText" text="Inapto">
      <formula>NOT(ISERROR(SEARCH("Inapto",I287)))</formula>
    </cfRule>
    <cfRule type="containsText" dxfId="2975" priority="1878" operator="containsText" text="Apto">
      <formula>NOT(ISERROR(SEARCH("Apto",I287)))</formula>
    </cfRule>
  </conditionalFormatting>
  <conditionalFormatting sqref="I297">
    <cfRule type="cellIs" dxfId="2974" priority="1828" stopIfTrue="1" operator="equal">
      <formula>"sim"</formula>
    </cfRule>
  </conditionalFormatting>
  <conditionalFormatting sqref="I310">
    <cfRule type="cellIs" dxfId="2973" priority="1830" stopIfTrue="1" operator="equal">
      <formula>"sim"</formula>
    </cfRule>
  </conditionalFormatting>
  <conditionalFormatting sqref="I318:I319">
    <cfRule type="cellIs" dxfId="2972" priority="1831" operator="equal">
      <formula>"Apto"</formula>
    </cfRule>
    <cfRule type="cellIs" dxfId="2971" priority="1832" stopIfTrue="1" operator="equal">
      <formula>"sim"</formula>
    </cfRule>
  </conditionalFormatting>
  <conditionalFormatting sqref="I328:I329">
    <cfRule type="cellIs" dxfId="2970" priority="1834" stopIfTrue="1" operator="equal">
      <formula>"sim"</formula>
    </cfRule>
  </conditionalFormatting>
  <conditionalFormatting sqref="I343">
    <cfRule type="cellIs" dxfId="2969" priority="1836" stopIfTrue="1" operator="equal">
      <formula>"sim"</formula>
    </cfRule>
  </conditionalFormatting>
  <conditionalFormatting sqref="I348">
    <cfRule type="cellIs" dxfId="2968" priority="1837" operator="equal">
      <formula>"Apto"</formula>
    </cfRule>
    <cfRule type="cellIs" dxfId="2967" priority="1838" stopIfTrue="1" operator="equal">
      <formula>"sim"</formula>
    </cfRule>
  </conditionalFormatting>
  <conditionalFormatting sqref="I350">
    <cfRule type="cellIs" dxfId="2966" priority="1839" operator="equal">
      <formula>"Apto"</formula>
    </cfRule>
    <cfRule type="cellIs" dxfId="2965" priority="1840" stopIfTrue="1" operator="equal">
      <formula>"sim"</formula>
    </cfRule>
  </conditionalFormatting>
  <conditionalFormatting sqref="I354:K354">
    <cfRule type="cellIs" dxfId="2964" priority="1841" operator="equal">
      <formula>"Apto"</formula>
    </cfRule>
    <cfRule type="cellIs" dxfId="2963" priority="1842" stopIfTrue="1" operator="equal">
      <formula>"sim"</formula>
    </cfRule>
  </conditionalFormatting>
  <conditionalFormatting sqref="I362">
    <cfRule type="cellIs" dxfId="2962" priority="1843" operator="equal">
      <formula>"Apto"</formula>
    </cfRule>
    <cfRule type="cellIs" dxfId="2961" priority="1844" stopIfTrue="1" operator="equal">
      <formula>"sim"</formula>
    </cfRule>
  </conditionalFormatting>
  <conditionalFormatting sqref="I386">
    <cfRule type="cellIs" dxfId="2960" priority="1845" operator="equal">
      <formula>"Apto"</formula>
    </cfRule>
    <cfRule type="cellIs" dxfId="2959" priority="1846" stopIfTrue="1" operator="equal">
      <formula>"sim"</formula>
    </cfRule>
  </conditionalFormatting>
  <conditionalFormatting sqref="I393">
    <cfRule type="cellIs" dxfId="2958" priority="1847" operator="equal">
      <formula>"Apto"</formula>
    </cfRule>
    <cfRule type="cellIs" dxfId="2957" priority="1848" stopIfTrue="1" operator="equal">
      <formula>"sim"</formula>
    </cfRule>
  </conditionalFormatting>
  <conditionalFormatting sqref="I397">
    <cfRule type="cellIs" dxfId="2956" priority="1849" operator="equal">
      <formula>"Apto"</formula>
    </cfRule>
    <cfRule type="cellIs" dxfId="2955" priority="1850" stopIfTrue="1" operator="equal">
      <formula>"sim"</formula>
    </cfRule>
  </conditionalFormatting>
  <conditionalFormatting sqref="I402">
    <cfRule type="cellIs" dxfId="2954" priority="1851" operator="equal">
      <formula>"Apto"</formula>
    </cfRule>
    <cfRule type="cellIs" dxfId="2953" priority="1852" stopIfTrue="1" operator="equal">
      <formula>"sim"</formula>
    </cfRule>
  </conditionalFormatting>
  <conditionalFormatting sqref="I418">
    <cfRule type="cellIs" dxfId="2952" priority="1853" operator="equal">
      <formula>"Apto"</formula>
    </cfRule>
    <cfRule type="cellIs" dxfId="2951" priority="1854" stopIfTrue="1" operator="equal">
      <formula>"sim"</formula>
    </cfRule>
  </conditionalFormatting>
  <conditionalFormatting sqref="I449">
    <cfRule type="cellIs" dxfId="2950" priority="1855" operator="equal">
      <formula>"Apto"</formula>
    </cfRule>
    <cfRule type="cellIs" dxfId="2949" priority="1856" stopIfTrue="1" operator="equal">
      <formula>"sim"</formula>
    </cfRule>
  </conditionalFormatting>
  <conditionalFormatting sqref="I457">
    <cfRule type="cellIs" dxfId="2948" priority="1857" operator="equal">
      <formula>"Apto"</formula>
    </cfRule>
    <cfRule type="cellIs" dxfId="2947" priority="1858" stopIfTrue="1" operator="equal">
      <formula>"sim"</formula>
    </cfRule>
  </conditionalFormatting>
  <conditionalFormatting sqref="I459">
    <cfRule type="cellIs" dxfId="2946" priority="1859" operator="equal">
      <formula>"Apto"</formula>
    </cfRule>
    <cfRule type="cellIs" dxfId="2945" priority="1860" stopIfTrue="1" operator="equal">
      <formula>"sim"</formula>
    </cfRule>
  </conditionalFormatting>
  <conditionalFormatting sqref="I468">
    <cfRule type="cellIs" dxfId="2944" priority="1861" operator="equal">
      <formula>"Apto"</formula>
    </cfRule>
    <cfRule type="cellIs" dxfId="2943" priority="1862" stopIfTrue="1" operator="equal">
      <formula>"sim"</formula>
    </cfRule>
  </conditionalFormatting>
  <conditionalFormatting sqref="I475">
    <cfRule type="cellIs" dxfId="2942" priority="1863" operator="equal">
      <formula>"Apto"</formula>
    </cfRule>
    <cfRule type="cellIs" dxfId="2941" priority="1864" stopIfTrue="1" operator="equal">
      <formula>"sim"</formula>
    </cfRule>
  </conditionalFormatting>
  <conditionalFormatting sqref="I478">
    <cfRule type="cellIs" dxfId="2940" priority="1865" operator="equal">
      <formula>"Apto"</formula>
    </cfRule>
    <cfRule type="cellIs" dxfId="2939" priority="1866" stopIfTrue="1" operator="equal">
      <formula>"sim"</formula>
    </cfRule>
  </conditionalFormatting>
  <conditionalFormatting sqref="I491:I494 J492:K492">
    <cfRule type="cellIs" dxfId="2938" priority="1867" operator="equal">
      <formula>0</formula>
    </cfRule>
    <cfRule type="cellIs" dxfId="2937" priority="1868" operator="equal">
      <formula>"Inapto"</formula>
    </cfRule>
  </conditionalFormatting>
  <conditionalFormatting sqref="I493">
    <cfRule type="cellIs" dxfId="2936" priority="1869" operator="equal">
      <formula>"Apto"</formula>
    </cfRule>
    <cfRule type="cellIs" dxfId="2935" priority="1870" stopIfTrue="1" operator="equal">
      <formula>"sim"</formula>
    </cfRule>
  </conditionalFormatting>
  <conditionalFormatting sqref="I496:I498">
    <cfRule type="cellIs" dxfId="2934" priority="1871" operator="equal">
      <formula>0</formula>
    </cfRule>
    <cfRule type="cellIs" dxfId="2933" priority="1872" operator="equal">
      <formula>"Inapto"</formula>
    </cfRule>
  </conditionalFormatting>
  <conditionalFormatting sqref="I328:K329">
    <cfRule type="cellIs" dxfId="2932" priority="1833" operator="equal">
      <formula>"Apto"</formula>
    </cfRule>
  </conditionalFormatting>
  <conditionalFormatting sqref="I490:K490 I495:L495">
    <cfRule type="cellIs" dxfId="2931" priority="1900" operator="equal">
      <formula>0</formula>
    </cfRule>
    <cfRule type="cellIs" dxfId="2930" priority="1901" operator="equal">
      <formula>"Inapto"</formula>
    </cfRule>
    <cfRule type="cellIs" dxfId="2929" priority="1902" operator="equal">
      <formula>"Apto"</formula>
    </cfRule>
    <cfRule type="cellIs" dxfId="2928" priority="1903" stopIfTrue="1" operator="equal">
      <formula>"sim"</formula>
    </cfRule>
  </conditionalFormatting>
  <conditionalFormatting sqref="I184:K184">
    <cfRule type="cellIs" dxfId="2927" priority="1799" operator="equal">
      <formula>"Apto"</formula>
    </cfRule>
  </conditionalFormatting>
  <conditionalFormatting sqref="I187:K187">
    <cfRule type="cellIs" dxfId="2926" priority="1801" operator="equal">
      <formula>"Apto"</formula>
    </cfRule>
  </conditionalFormatting>
  <conditionalFormatting sqref="I191:L191">
    <cfRule type="cellIs" dxfId="2925" priority="1803" operator="equal">
      <formula>"Apto"</formula>
    </cfRule>
  </conditionalFormatting>
  <conditionalFormatting sqref="I211:K211">
    <cfRule type="cellIs" dxfId="2924" priority="1805" operator="equal">
      <formula>"Apto"</formula>
    </cfRule>
  </conditionalFormatting>
  <conditionalFormatting sqref="I216:L216">
    <cfRule type="cellIs" dxfId="2923" priority="1807" operator="equal">
      <formula>"Apto"</formula>
    </cfRule>
  </conditionalFormatting>
  <conditionalFormatting sqref="I251:L251">
    <cfRule type="cellIs" dxfId="2922" priority="1817" operator="equal">
      <formula>"Apto"</formula>
    </cfRule>
  </conditionalFormatting>
  <conditionalFormatting sqref="I254:L254">
    <cfRule type="cellIs" dxfId="2921" priority="1815" operator="equal">
      <formula>"Apto"</formula>
    </cfRule>
  </conditionalFormatting>
  <conditionalFormatting sqref="I259:L259">
    <cfRule type="cellIs" dxfId="2920" priority="1819" operator="equal">
      <formula>"Apto"</formula>
    </cfRule>
  </conditionalFormatting>
  <conditionalFormatting sqref="I267:L267">
    <cfRule type="cellIs" dxfId="2919" priority="1823" operator="equal">
      <formula>"Apto"</formula>
    </cfRule>
  </conditionalFormatting>
  <conditionalFormatting sqref="I279:L279">
    <cfRule type="cellIs" dxfId="2918" priority="1825" operator="equal">
      <formula>"Apto"</formula>
    </cfRule>
  </conditionalFormatting>
  <conditionalFormatting sqref="I297:L297">
    <cfRule type="cellIs" dxfId="2917" priority="1827" operator="equal">
      <formula>"Apto"</formula>
    </cfRule>
  </conditionalFormatting>
  <conditionalFormatting sqref="I310:K310">
    <cfRule type="cellIs" dxfId="2916" priority="1829" operator="equal">
      <formula>"Apto"</formula>
    </cfRule>
  </conditionalFormatting>
  <conditionalFormatting sqref="I343:L343">
    <cfRule type="cellIs" dxfId="2915" priority="1835" operator="equal">
      <formula>"Apto"</formula>
    </cfRule>
  </conditionalFormatting>
  <conditionalFormatting sqref="I496:L498 I494:L494 I8:N10 I12:I14 I16:I29 I32 I34 I36:M41 I43:M43 I45:M48 I50:I61 I63:I66 I68:M70 I72:M76 I78:M79 I82:M82 I85:L88 I90:M92 I95:M96 I98:M99 I103:M103 I105:M106 I108:M109 I116:I117 I126:M131 I141:M147 I150:M150 I152:I154 I156:M157 I164:M168 I170:I175 I177:L183 I185:L186 I188:L190 I192:I210 I212:L215 I217:I219 I221:I223 I225:I227 I229:I230 I252:L253 I255:L258 I260:I264 I266 I268:I278 I280:I286 I288:I296 I298:L302 I311:L317 I320:I327 I344:L344 I346:L347 I349:L349 I351:I353 I355:I361 I367:I385 I394:L396 I398:L401 I403:I412 I419:L420 I450:I455 I458:K458 I460:K467 I469:I474 J19:L19 J26:L26 J28:K28 J52:M52 J54:L54 I101:M101 I112:M112 I159:M159 J202:L202 J223:L223 I232:L250 J269:K269 I303:M303 I308:L309 I307:M307 I330:L334 I363:L365 J368:M368 J374:K374 J377:K384 L380:L384 K375 I387:L392 I414:L417 I421:M421 M442 J470:L470 I476:L477 I479:M479 I480:L486 I488:L489 I487:M487 I491:L492 I422:L448 I336:L342 I335:M335 I304:L306 I161:M162 I133:M139 I119:M124">
    <cfRule type="containsText" dxfId="2914" priority="1879" operator="containsText" text="0">
      <formula>NOT(ISERROR(SEARCH("0",I8)))</formula>
    </cfRule>
  </conditionalFormatting>
  <conditionalFormatting sqref="I8:N10 I12:I14 I16:I29 I32 I34 I36:M41 I43:M43 I45:M48 I50:I61 I63:I66 I68:M70 I72:M76 I78:M79 I82:M82 I85:L88 I90:M92 I95:M96 I98:M99 I103:M103 I105:M106 I108:M109 I116:I117 I126:M131 I141:M147 I150:M150 I152:I154 I156:M157 I164:M168 I170:I175 I177:L183 I185:L186 I188:L190 I192:I210 I212:L215 I217:I219 I221:I223 I225:I227 I229:I230 I252:L253 I255:L258 I260:I264 I266 I268:I278 I280:I286 I288:I296 I298:L302 I311:L317 I320:I327 I344:L344 I346:L347 I349:L349 I351:I353 I355:I361 I367:I385 I394:L396 I398:L401 I403:I412 I419:L420 I450:I455 I458:K458 I460:K467 I469:I474 I494:L494 I496:L498 J19:L19 J26:L26 J28:K28 J52:M52 J54:L54 I101:M101 I112:M112 I159:M159 J202:L202 J223:L223 I232:L250 J269:K269 I303:M303 I308:L309 I307:M307 I330:L334 I363:L365 J368:M368 J374:K374 J377:K384 L380:L384 K375 I387:L392 I414:L417 I421:M421 M442 J470:L470 I476:L477 I479:M479 I480:L486 I488:L489 I487:M487 I491:L492 I422:L448 I336:L342 I335:M335 I304:L306 I161:M162 I133:M139 I119:M124">
    <cfRule type="containsText" dxfId="2913" priority="1880" operator="containsText" text="Inapto">
      <formula>NOT(ISERROR(SEARCH("Inapto",I8)))</formula>
    </cfRule>
    <cfRule type="containsText" dxfId="2912" priority="1881" operator="containsText" text="Apto">
      <formula>NOT(ISERROR(SEARCH("Apto",I8)))</formula>
    </cfRule>
  </conditionalFormatting>
  <conditionalFormatting sqref="I7:O7 J12:M18 I44:M44 M49 J50 L50:M50 J51:M51 J63:M63 J64 L64:M64 J65:M66 I80:M80 M81 M100 M110 M113:M114 J116:M117 I125:M125 O128:O158 M132 M140 M148:M149 J152:M153 J154 M163 J169:M169 J170:L172 J173:K173 J174:L175 J192:L192 J194:L201 J203:L210 J217:L219 J225:L230 J260:L264 J268:L268 J270:L274 J280:L280 J281 L281 J282:L296 O288:O309 L318 J320:L326 J327:K327 I345:M345 L348 J351:L353 L362 I366:M366 J367:L367 L393 L397 L402 J403:L412 I413:M413 J449 L449 J450:L452 I456:K456 O458 J469:L469 L471 J472:L474 L475 L478 L490 L493 I499:O499 R44 R80 R125 R169 R228 R287 R345 R366 R413 R456 R499 J20:M25 M19 J27:M27 J29:M29 L28 J53:M53 J55:M61 K115 J221:L222 J266:L266 L265 J355:L361 L354 J369:L373 J376:L376 J385:L385 L377:L379 J375 L374:L375 M456 J453:K455 L453:L468 J276:L278 J275 L275 O266:O286 O244:O264 O229:O230 M11 M26 L418 O460:O480 O28 M30:M31 J32:M34 L42 O52 M54 O54 L62:M62 M67 O71 O77 M83:M89 M93:M94 L97:M97 O98:O112 M102 L104:M104 M107 O114:O117 M118 L151:M151 L154:M155 M158 M160 O185:O192 O194:O227 O232:O242 O311:O331 O482:O498 N493:N498 L35:M35 I111:M111 I1674:O1048576 R995 I500:N500 O35 O67 O62 O447:O456 O413:O445 O366 O333:O345 O160:O183 O119:O125 O80:O96 O44 I995:N995 I1020:N1673 R1020:R1048576">
    <cfRule type="containsText" dxfId="2911" priority="2062" operator="containsText" text="Apto">
      <formula>NOT(ISERROR(SEARCH("Apto",I7)))</formula>
    </cfRule>
  </conditionalFormatting>
  <conditionalFormatting sqref="J231:K231">
    <cfRule type="cellIs" dxfId="2910" priority="1968" operator="equal">
      <formula>0</formula>
    </cfRule>
    <cfRule type="cellIs" dxfId="2909" priority="1969" operator="equal">
      <formula>"Inapto"</formula>
    </cfRule>
    <cfRule type="cellIs" dxfId="2908" priority="1970" operator="equal">
      <formula>"Apto"</formula>
    </cfRule>
    <cfRule type="cellIs" dxfId="2907" priority="1971" stopIfTrue="1" operator="equal">
      <formula>"sim"</formula>
    </cfRule>
  </conditionalFormatting>
  <conditionalFormatting sqref="J176:L176">
    <cfRule type="cellIs" dxfId="2906" priority="1984" operator="equal">
      <formula>0</formula>
    </cfRule>
    <cfRule type="cellIs" dxfId="2905" priority="1985" operator="equal">
      <formula>"Inapto"</formula>
    </cfRule>
    <cfRule type="cellIs" dxfId="2904" priority="1986" operator="equal">
      <formula>"Apto"</formula>
    </cfRule>
    <cfRule type="cellIs" dxfId="2903" priority="1987" stopIfTrue="1" operator="equal">
      <formula>"sim"</formula>
    </cfRule>
  </conditionalFormatting>
  <conditionalFormatting sqref="J348:K348 J350:L350">
    <cfRule type="cellIs" dxfId="2902" priority="1932" operator="equal">
      <formula>0</formula>
    </cfRule>
    <cfRule type="cellIs" dxfId="2901" priority="1933" operator="equal">
      <formula>"Inapto"</formula>
    </cfRule>
    <cfRule type="cellIs" dxfId="2900" priority="1934" operator="equal">
      <formula>"Apto"</formula>
    </cfRule>
    <cfRule type="cellIs" dxfId="2899" priority="1935" stopIfTrue="1" operator="equal">
      <formula>"sim"</formula>
    </cfRule>
  </conditionalFormatting>
  <conditionalFormatting sqref="J362:K362">
    <cfRule type="cellIs" dxfId="2898" priority="1928" operator="equal">
      <formula>0</formula>
    </cfRule>
    <cfRule type="cellIs" dxfId="2897" priority="1929" operator="equal">
      <formula>"Inapto"</formula>
    </cfRule>
    <cfRule type="cellIs" dxfId="2896" priority="1930" operator="equal">
      <formula>"Apto"</formula>
    </cfRule>
    <cfRule type="cellIs" dxfId="2895" priority="1931" stopIfTrue="1" operator="equal">
      <formula>"sim"</formula>
    </cfRule>
  </conditionalFormatting>
  <conditionalFormatting sqref="J386:L386">
    <cfRule type="cellIs" dxfId="2894" priority="1924" operator="equal">
      <formula>0</formula>
    </cfRule>
    <cfRule type="cellIs" dxfId="2893" priority="1925" operator="equal">
      <formula>"Inapto"</formula>
    </cfRule>
    <cfRule type="cellIs" dxfId="2892" priority="1926" operator="equal">
      <formula>"Apto"</formula>
    </cfRule>
    <cfRule type="cellIs" dxfId="2891" priority="1927" stopIfTrue="1" operator="equal">
      <formula>"sim"</formula>
    </cfRule>
  </conditionalFormatting>
  <conditionalFormatting sqref="J393:K393 J397:K397 J402:K402">
    <cfRule type="cellIs" dxfId="2890" priority="1920" operator="equal">
      <formula>0</formula>
    </cfRule>
    <cfRule type="cellIs" dxfId="2889" priority="1921" operator="equal">
      <formula>"Inapto"</formula>
    </cfRule>
    <cfRule type="cellIs" dxfId="2888" priority="1922" operator="equal">
      <formula>"Apto"</formula>
    </cfRule>
    <cfRule type="cellIs" dxfId="2887" priority="1923" stopIfTrue="1" operator="equal">
      <formula>"sim"</formula>
    </cfRule>
  </conditionalFormatting>
  <conditionalFormatting sqref="J418:K418">
    <cfRule type="cellIs" dxfId="2886" priority="1916" operator="equal">
      <formula>0</formula>
    </cfRule>
    <cfRule type="cellIs" dxfId="2885" priority="1917" operator="equal">
      <formula>"Inapto"</formula>
    </cfRule>
    <cfRule type="cellIs" dxfId="2884" priority="1918" operator="equal">
      <formula>"Apto"</formula>
    </cfRule>
    <cfRule type="cellIs" dxfId="2883" priority="1919" stopIfTrue="1" operator="equal">
      <formula>"sim"</formula>
    </cfRule>
  </conditionalFormatting>
  <conditionalFormatting sqref="J457:K457 J459:K459">
    <cfRule type="cellIs" dxfId="2882" priority="1912" operator="equal">
      <formula>0</formula>
    </cfRule>
    <cfRule type="cellIs" dxfId="2881" priority="1913" operator="equal">
      <formula>"Inapto"</formula>
    </cfRule>
    <cfRule type="cellIs" dxfId="2880" priority="1914" operator="equal">
      <formula>"Apto"</formula>
    </cfRule>
    <cfRule type="cellIs" dxfId="2879" priority="1915" stopIfTrue="1" operator="equal">
      <formula>"sim"</formula>
    </cfRule>
  </conditionalFormatting>
  <conditionalFormatting sqref="J468:K468">
    <cfRule type="cellIs" dxfId="2878" priority="1908" operator="equal">
      <formula>0</formula>
    </cfRule>
    <cfRule type="cellIs" dxfId="2877" priority="1909" operator="equal">
      <formula>"Inapto"</formula>
    </cfRule>
    <cfRule type="cellIs" dxfId="2876" priority="1910" operator="equal">
      <formula>"Apto"</formula>
    </cfRule>
    <cfRule type="cellIs" dxfId="2875" priority="1911" stopIfTrue="1" operator="equal">
      <formula>"sim"</formula>
    </cfRule>
  </conditionalFormatting>
  <conditionalFormatting sqref="J471:K471 J475:K475 J478:K478">
    <cfRule type="cellIs" dxfId="2874" priority="1904" operator="equal">
      <formula>0</formula>
    </cfRule>
    <cfRule type="cellIs" dxfId="2873" priority="1905" operator="equal">
      <formula>"Inapto"</formula>
    </cfRule>
    <cfRule type="cellIs" dxfId="2872" priority="1906" operator="equal">
      <formula>"Apto"</formula>
    </cfRule>
    <cfRule type="cellIs" dxfId="2871" priority="1907" stopIfTrue="1" operator="equal">
      <formula>"sim"</formula>
    </cfRule>
  </conditionalFormatting>
  <conditionalFormatting sqref="J493:K493">
    <cfRule type="cellIs" dxfId="2870" priority="1574" operator="equal">
      <formula>0</formula>
    </cfRule>
    <cfRule type="cellIs" dxfId="2869" priority="1575" operator="equal">
      <formula>"Inapto"</formula>
    </cfRule>
    <cfRule type="cellIs" dxfId="2868" priority="1576" operator="equal">
      <formula>"Apto"</formula>
    </cfRule>
    <cfRule type="cellIs" dxfId="2867" priority="1577" stopIfTrue="1" operator="equal">
      <formula>"sim"</formula>
    </cfRule>
  </conditionalFormatting>
  <conditionalFormatting sqref="J11:L11">
    <cfRule type="cellIs" dxfId="2866" priority="2047" operator="equal">
      <formula>0</formula>
    </cfRule>
    <cfRule type="cellIs" dxfId="2865" priority="2048" operator="equal">
      <formula>"Inapto"</formula>
    </cfRule>
    <cfRule type="cellIs" dxfId="2864" priority="2049" operator="equal">
      <formula>"Apto"</formula>
    </cfRule>
    <cfRule type="cellIs" dxfId="2863" priority="2050" stopIfTrue="1" operator="equal">
      <formula>"sim"</formula>
    </cfRule>
  </conditionalFormatting>
  <conditionalFormatting sqref="J31:L31 J30:K30">
    <cfRule type="cellIs" dxfId="2862" priority="2043" operator="equal">
      <formula>0</formula>
    </cfRule>
    <cfRule type="cellIs" dxfId="2861" priority="2044" operator="equal">
      <formula>"Inapto"</formula>
    </cfRule>
    <cfRule type="cellIs" dxfId="2860" priority="2045" operator="equal">
      <formula>"Apto"</formula>
    </cfRule>
    <cfRule type="cellIs" dxfId="2859" priority="2046" stopIfTrue="1" operator="equal">
      <formula>"sim"</formula>
    </cfRule>
  </conditionalFormatting>
  <conditionalFormatting sqref="J42:K42">
    <cfRule type="cellIs" dxfId="2858" priority="2039" operator="equal">
      <formula>0</formula>
    </cfRule>
    <cfRule type="cellIs" dxfId="2857" priority="2040" operator="equal">
      <formula>"Inapto"</formula>
    </cfRule>
    <cfRule type="cellIs" dxfId="2856" priority="2041" operator="equal">
      <formula>"Apto"</formula>
    </cfRule>
    <cfRule type="cellIs" dxfId="2855" priority="2042" stopIfTrue="1" operator="equal">
      <formula>"sim"</formula>
    </cfRule>
  </conditionalFormatting>
  <conditionalFormatting sqref="J49:L49">
    <cfRule type="cellIs" dxfId="2854" priority="2035" operator="equal">
      <formula>0</formula>
    </cfRule>
    <cfRule type="cellIs" dxfId="2853" priority="2036" operator="equal">
      <formula>"Inapto"</formula>
    </cfRule>
    <cfRule type="cellIs" dxfId="2852" priority="2037" operator="equal">
      <formula>"Apto"</formula>
    </cfRule>
    <cfRule type="cellIs" dxfId="2851" priority="2038" stopIfTrue="1" operator="equal">
      <formula>"sim"</formula>
    </cfRule>
  </conditionalFormatting>
  <conditionalFormatting sqref="J62:K62">
    <cfRule type="cellIs" dxfId="2850" priority="2019" operator="equal">
      <formula>0</formula>
    </cfRule>
    <cfRule type="cellIs" dxfId="2849" priority="2020" operator="equal">
      <formula>"Inapto"</formula>
    </cfRule>
    <cfRule type="cellIs" dxfId="2848" priority="2021" operator="equal">
      <formula>"Apto"</formula>
    </cfRule>
    <cfRule type="cellIs" dxfId="2847" priority="2022" stopIfTrue="1" operator="equal">
      <formula>"sim"</formula>
    </cfRule>
  </conditionalFormatting>
  <conditionalFormatting sqref="J67:L67">
    <cfRule type="cellIs" dxfId="2846" priority="2023" operator="equal">
      <formula>0</formula>
    </cfRule>
    <cfRule type="cellIs" dxfId="2845" priority="2024" operator="equal">
      <formula>"Inapto"</formula>
    </cfRule>
    <cfRule type="cellIs" dxfId="2844" priority="2025" operator="equal">
      <formula>"Apto"</formula>
    </cfRule>
    <cfRule type="cellIs" dxfId="2843" priority="2026" stopIfTrue="1" operator="equal">
      <formula>"sim"</formula>
    </cfRule>
  </conditionalFormatting>
  <conditionalFormatting sqref="J71:M71 J77:M77">
    <cfRule type="cellIs" dxfId="2842" priority="2011" operator="equal">
      <formula>0</formula>
    </cfRule>
    <cfRule type="cellIs" dxfId="2841" priority="2012" operator="equal">
      <formula>"Inapto"</formula>
    </cfRule>
    <cfRule type="cellIs" dxfId="2840" priority="2013" operator="equal">
      <formula>"Apto"</formula>
    </cfRule>
    <cfRule type="cellIs" dxfId="2839" priority="2014" stopIfTrue="1" operator="equal">
      <formula>"sim"</formula>
    </cfRule>
  </conditionalFormatting>
  <conditionalFormatting sqref="J81:L81 J83:L84">
    <cfRule type="cellIs" dxfId="2838" priority="2015" operator="equal">
      <formula>0</formula>
    </cfRule>
    <cfRule type="cellIs" dxfId="2837" priority="2016" operator="equal">
      <formula>"Inapto"</formula>
    </cfRule>
    <cfRule type="cellIs" dxfId="2836" priority="2017" operator="equal">
      <formula>"Apto"</formula>
    </cfRule>
    <cfRule type="cellIs" dxfId="2835" priority="2018" stopIfTrue="1" operator="equal">
      <formula>"sim"</formula>
    </cfRule>
  </conditionalFormatting>
  <conditionalFormatting sqref="J89:L89 J93:L94">
    <cfRule type="cellIs" dxfId="2834" priority="2007" operator="equal">
      <formula>0</formula>
    </cfRule>
    <cfRule type="cellIs" dxfId="2833" priority="2008" operator="equal">
      <formula>"Inapto"</formula>
    </cfRule>
    <cfRule type="cellIs" dxfId="2832" priority="2009" operator="equal">
      <formula>"Apto"</formula>
    </cfRule>
    <cfRule type="cellIs" dxfId="2831" priority="2010" stopIfTrue="1" operator="equal">
      <formula>"sim"</formula>
    </cfRule>
  </conditionalFormatting>
  <conditionalFormatting sqref="J97:K97 J100:L100 J102:L102 J104:K104 J107:L107 J113:L114 J118:L118 J110:K110">
    <cfRule type="cellIs" dxfId="2830" priority="2003" operator="equal">
      <formula>0</formula>
    </cfRule>
    <cfRule type="cellIs" dxfId="2829" priority="2004" operator="equal">
      <formula>"Inapto"</formula>
    </cfRule>
    <cfRule type="cellIs" dxfId="2828" priority="2005" operator="equal">
      <formula>"Apto"</formula>
    </cfRule>
    <cfRule type="cellIs" dxfId="2827" priority="2006" stopIfTrue="1" operator="equal">
      <formula>"sim"</formula>
    </cfRule>
  </conditionalFormatting>
  <conditionalFormatting sqref="J132:L132">
    <cfRule type="cellIs" dxfId="2826" priority="1992" operator="equal">
      <formula>0</formula>
    </cfRule>
    <cfRule type="cellIs" dxfId="2825" priority="1993" operator="equal">
      <formula>"Inapto"</formula>
    </cfRule>
    <cfRule type="cellIs" dxfId="2824" priority="1994" operator="equal">
      <formula>"Apto"</formula>
    </cfRule>
    <cfRule type="cellIs" dxfId="2823" priority="1995" stopIfTrue="1" operator="equal">
      <formula>"sim"</formula>
    </cfRule>
  </conditionalFormatting>
  <conditionalFormatting sqref="J140:L140">
    <cfRule type="cellIs" dxfId="2822" priority="1896" operator="equal">
      <formula>0</formula>
    </cfRule>
    <cfRule type="cellIs" dxfId="2821" priority="1897" operator="equal">
      <formula>"Inapto"</formula>
    </cfRule>
    <cfRule type="cellIs" dxfId="2820" priority="1898" operator="equal">
      <formula>"Apto"</formula>
    </cfRule>
    <cfRule type="cellIs" dxfId="2819" priority="1899" stopIfTrue="1" operator="equal">
      <formula>"sim"</formula>
    </cfRule>
  </conditionalFormatting>
  <conditionalFormatting sqref="J148:L149 J151:K151 J158:L158 J160:L160 J163:L163 J155:K155">
    <cfRule type="cellIs" dxfId="2818" priority="1991" stopIfTrue="1" operator="equal">
      <formula>"sim"</formula>
    </cfRule>
  </conditionalFormatting>
  <conditionalFormatting sqref="J148:L149 J151:K151 J158:L158 J160:L160 J163:L163 O1674:O1048576">
    <cfRule type="cellIs" dxfId="2817" priority="1988" operator="equal">
      <formula>0</formula>
    </cfRule>
    <cfRule type="cellIs" dxfId="2816" priority="1989" operator="equal">
      <formula>"Inapto"</formula>
    </cfRule>
    <cfRule type="cellIs" dxfId="2815" priority="1990" operator="equal">
      <formula>"Apto"</formula>
    </cfRule>
  </conditionalFormatting>
  <conditionalFormatting sqref="J155:K155">
    <cfRule type="cellIs" dxfId="2814" priority="1888" operator="equal">
      <formula>0</formula>
    </cfRule>
    <cfRule type="cellIs" dxfId="2813" priority="1889" operator="equal">
      <formula>"Inapto"</formula>
    </cfRule>
    <cfRule type="cellIs" dxfId="2812" priority="1890" operator="equal">
      <formula>"Apto"</formula>
    </cfRule>
  </conditionalFormatting>
  <conditionalFormatting sqref="J184:K184 J187:K187">
    <cfRule type="cellIs" dxfId="2811" priority="1978" operator="equal">
      <formula>"Inapto"</formula>
    </cfRule>
    <cfRule type="cellIs" dxfId="2810" priority="1979" stopIfTrue="1" operator="equal">
      <formula>"sim"</formula>
    </cfRule>
  </conditionalFormatting>
  <conditionalFormatting sqref="J191:L191">
    <cfRule type="cellIs" dxfId="2809" priority="1886" operator="equal">
      <formula>"Inapto"</formula>
    </cfRule>
    <cfRule type="cellIs" dxfId="2808" priority="1887" stopIfTrue="1" operator="equal">
      <formula>"sim"</formula>
    </cfRule>
  </conditionalFormatting>
  <conditionalFormatting sqref="J211:K211 J216:L216">
    <cfRule type="cellIs" dxfId="2807" priority="1976" operator="equal">
      <formula>"Inapto"</formula>
    </cfRule>
    <cfRule type="cellIs" dxfId="2806" priority="1977" stopIfTrue="1" operator="equal">
      <formula>"sim"</formula>
    </cfRule>
  </conditionalFormatting>
  <conditionalFormatting sqref="J224:L224">
    <cfRule type="cellIs" dxfId="2805" priority="1972" operator="equal">
      <formula>0</formula>
    </cfRule>
    <cfRule type="cellIs" dxfId="2804" priority="1973" operator="equal">
      <formula>"Inapto"</formula>
    </cfRule>
    <cfRule type="cellIs" dxfId="2803" priority="1974" operator="equal">
      <formula>"Apto"</formula>
    </cfRule>
    <cfRule type="cellIs" dxfId="2802" priority="1975" stopIfTrue="1" operator="equal">
      <formula>"sim"</formula>
    </cfRule>
  </conditionalFormatting>
  <conditionalFormatting sqref="J251:L251 J254:L254 J259:L259 J267:L267 J279:L279">
    <cfRule type="cellIs" dxfId="2801" priority="1963" operator="equal">
      <formula>"Inapto"</formula>
    </cfRule>
    <cfRule type="cellIs" dxfId="2800" priority="1964" stopIfTrue="1" operator="equal">
      <formula>"sim"</formula>
    </cfRule>
  </conditionalFormatting>
  <conditionalFormatting sqref="J297:L297">
    <cfRule type="cellIs" dxfId="2799" priority="1946" operator="equal">
      <formula>"Inapto"</formula>
    </cfRule>
    <cfRule type="cellIs" dxfId="2798" priority="1947" stopIfTrue="1" operator="equal">
      <formula>"sim"</formula>
    </cfRule>
  </conditionalFormatting>
  <conditionalFormatting sqref="J310:K310">
    <cfRule type="cellIs" dxfId="2797" priority="1954" operator="equal">
      <formula>"Inapto"</formula>
    </cfRule>
    <cfRule type="cellIs" dxfId="2796" priority="1955" stopIfTrue="1" operator="equal">
      <formula>"sim"</formula>
    </cfRule>
  </conditionalFormatting>
  <conditionalFormatting sqref="J319:L319">
    <cfRule type="cellIs" dxfId="2795" priority="1951" operator="equal">
      <formula>"Inapto"</formula>
    </cfRule>
    <cfRule type="cellIs" dxfId="2794" priority="1952" operator="equal">
      <formula>"Apto"</formula>
    </cfRule>
    <cfRule type="cellIs" dxfId="2793" priority="1953" stopIfTrue="1" operator="equal">
      <formula>"sim"</formula>
    </cfRule>
  </conditionalFormatting>
  <conditionalFormatting sqref="J343:L343">
    <cfRule type="cellIs" dxfId="2792" priority="1936" operator="equal">
      <formula>"Inapto"</formula>
    </cfRule>
    <cfRule type="cellIs" dxfId="2791" priority="1937" stopIfTrue="1" operator="equal">
      <formula>"sim"</formula>
    </cfRule>
  </conditionalFormatting>
  <conditionalFormatting sqref="J184:K184 M184">
    <cfRule type="cellIs" dxfId="2790" priority="1700" operator="equal">
      <formula>0</formula>
    </cfRule>
  </conditionalFormatting>
  <conditionalFormatting sqref="J187:K187 M187">
    <cfRule type="cellIs" dxfId="2789" priority="1696" operator="equal">
      <formula>0</formula>
    </cfRule>
  </conditionalFormatting>
  <conditionalFormatting sqref="J191:L191">
    <cfRule type="cellIs" dxfId="2788" priority="1692" operator="equal">
      <formula>0</formula>
    </cfRule>
  </conditionalFormatting>
  <conditionalFormatting sqref="J211:K211 M211">
    <cfRule type="cellIs" dxfId="2787" priority="1688" operator="equal">
      <formula>0</formula>
    </cfRule>
  </conditionalFormatting>
  <conditionalFormatting sqref="J216:M216">
    <cfRule type="cellIs" dxfId="2786" priority="1684" operator="equal">
      <formula>0</formula>
    </cfRule>
  </conditionalFormatting>
  <conditionalFormatting sqref="J251:M251">
    <cfRule type="cellIs" dxfId="2785" priority="1672" operator="equal">
      <formula>0</formula>
    </cfRule>
  </conditionalFormatting>
  <conditionalFormatting sqref="J254:L254">
    <cfRule type="cellIs" dxfId="2784" priority="1668" operator="equal">
      <formula>0</formula>
    </cfRule>
  </conditionalFormatting>
  <conditionalFormatting sqref="J259:M259">
    <cfRule type="cellIs" dxfId="2783" priority="1664" operator="equal">
      <formula>0</formula>
    </cfRule>
  </conditionalFormatting>
  <conditionalFormatting sqref="J267:M267">
    <cfRule type="cellIs" dxfId="2782" priority="1660" operator="equal">
      <formula>0</formula>
    </cfRule>
  </conditionalFormatting>
  <conditionalFormatting sqref="J279:M279">
    <cfRule type="cellIs" dxfId="2781" priority="1652" operator="equal">
      <formula>0</formula>
    </cfRule>
  </conditionalFormatting>
  <conditionalFormatting sqref="J297:M297">
    <cfRule type="cellIs" dxfId="2780" priority="1648" operator="equal">
      <formula>0</formula>
    </cfRule>
  </conditionalFormatting>
  <conditionalFormatting sqref="J310:K310">
    <cfRule type="cellIs" dxfId="2779" priority="1644" operator="equal">
      <formula>0</formula>
    </cfRule>
  </conditionalFormatting>
  <conditionalFormatting sqref="J319:M319">
    <cfRule type="cellIs" dxfId="2778" priority="1640" operator="equal">
      <formula>0</formula>
    </cfRule>
  </conditionalFormatting>
  <conditionalFormatting sqref="J328:M328 J329:L329">
    <cfRule type="cellIs" dxfId="2777" priority="1636" operator="equal">
      <formula>0</formula>
    </cfRule>
  </conditionalFormatting>
  <conditionalFormatting sqref="J343:M343">
    <cfRule type="cellIs" dxfId="2776" priority="1632" operator="equal">
      <formula>0</formula>
    </cfRule>
  </conditionalFormatting>
  <conditionalFormatting sqref="J44:M44 J80:M80 J125:M125 J169:M169 J345:M345 M366 M413 M456 O288:O309 O458 R43:R48 R72:R76 R98:R99 R8:R10 R12:R18 R32:R34 R36:R41 R185:R186 R188:R190 R192:R210 R212:R215 R217:R223 R225:R250 R252:R253 R255:R258 R260:R264 R268 R280:R296 R298:R302 R311:R318 R320:R327 R330:R331 R387:R388 R394:R396 R398:R401 R403:R417 R419:R420 R469:R470 R476:R477 R480:R481 R491 R494 R496:R498 J12:M18 M49 J50 L50:M50 J51:M51 J63:M63 J64 L64:M64 J65:M66 M81 M100 M110 M113:M114 J116:M117 O128:O158 M132 M140 M148:M149 J152:M153 J154 M163 J170:L172 J173:K173 J174:L175 J192:L192 J194:L201 J203:L210 J217:L219 J225:L230 J260:L264 J268:L268 J270:L274 J280:L280 J281 L281 J282:L296 L318 J320:L326 J327:K327 L348 J351:L353 L362 J366:L367 L393 L397 L402 J403:L413 J449 L449 J450:L452 J469:L469 L471 J472:L474 L475 L478 L490 L493 R50:R51 R78:R82 R84:R88 R90:R96 R102:R111 R114:R117 R119:R139 R160:R175 R344:R349 R351:R353 J20:M25 M19 J27:M27 J29:M29 L28 J53:M53 J55:M61 K115 J221:L222 J266:L266 L265 J355:L361 L354 J369:L373 J376:L376 J385:L385 L377:L379 J375 L374:L375 J453:K456 L453:L468 J276:L278 J275 L275 O266:O286 O244:O264 O229:O230 M11 M26 L418 O460:O480 O28 M30:M31 J32:M34 L42 O52 M54 O54 L62:M62 M67 O71 O77 M83:M89 M93:M94 L97:M97 O98:O112 M102 L104:M104 M107 O114:O117 M118 L151:M151 L154:M155 M158 M160 O185:O192 O194:O227 O232:O242 O311:O331 O482:O498 N493:N498 L35:M35 I111:M111 R20:R29 R53:R70 R177:R183 R266 R270:R278 R304:R306 R308:R309 R333:R334 R336:R342 R355:R367 R369:R373 R375:R385 R390:R392 R422:R441 R443:R467 R472:R474 R483:R486 R488:R489 R141:R158 O35 O67 O62 O447:O456 O413:O445 O366 O333:O345 O160:O183 O119:O125 O80:O96 O44">
    <cfRule type="containsText" dxfId="2775" priority="2058" operator="containsText" text="0">
      <formula>NOT(ISERROR(SEARCH("0",I8)))</formula>
    </cfRule>
  </conditionalFormatting>
  <conditionalFormatting sqref="K50">
    <cfRule type="cellIs" dxfId="2774" priority="2031" operator="equal">
      <formula>0</formula>
    </cfRule>
    <cfRule type="cellIs" dxfId="2773" priority="2032" operator="equal">
      <formula>"Inapto"</formula>
    </cfRule>
    <cfRule type="cellIs" dxfId="2772" priority="2033" operator="equal">
      <formula>"Apto"</formula>
    </cfRule>
    <cfRule type="cellIs" dxfId="2771" priority="2034" stopIfTrue="1" operator="equal">
      <formula>"sim"</formula>
    </cfRule>
  </conditionalFormatting>
  <conditionalFormatting sqref="K64">
    <cfRule type="cellIs" dxfId="2770" priority="2027" operator="equal">
      <formula>0</formula>
    </cfRule>
    <cfRule type="cellIs" dxfId="2769" priority="2028" operator="equal">
      <formula>"Inapto"</formula>
    </cfRule>
    <cfRule type="cellIs" dxfId="2768" priority="2029" operator="equal">
      <formula>"Apto"</formula>
    </cfRule>
    <cfRule type="cellIs" dxfId="2767" priority="2030" stopIfTrue="1" operator="equal">
      <formula>"sim"</formula>
    </cfRule>
  </conditionalFormatting>
  <conditionalFormatting sqref="K154">
    <cfRule type="cellIs" dxfId="2766" priority="1892" operator="equal">
      <formula>0</formula>
    </cfRule>
    <cfRule type="cellIs" dxfId="2765" priority="1893" operator="equal">
      <formula>"Inapto"</formula>
    </cfRule>
    <cfRule type="cellIs" dxfId="2764" priority="1894" operator="equal">
      <formula>"Apto"</formula>
    </cfRule>
    <cfRule type="cellIs" dxfId="2763" priority="1895" stopIfTrue="1" operator="equal">
      <formula>"sim"</formula>
    </cfRule>
  </conditionalFormatting>
  <conditionalFormatting sqref="K281">
    <cfRule type="cellIs" dxfId="2762" priority="1956" operator="equal">
      <formula>0</formula>
    </cfRule>
    <cfRule type="cellIs" dxfId="2761" priority="1957" operator="equal">
      <formula>"Inapto"</formula>
    </cfRule>
    <cfRule type="cellIs" dxfId="2760" priority="1958" operator="equal">
      <formula>"Apto"</formula>
    </cfRule>
    <cfRule type="cellIs" dxfId="2759" priority="1959" stopIfTrue="1" operator="equal">
      <formula>"sim"</formula>
    </cfRule>
  </conditionalFormatting>
  <conditionalFormatting sqref="K318">
    <cfRule type="cellIs" dxfId="2758" priority="1942" operator="equal">
      <formula>0</formula>
    </cfRule>
    <cfRule type="cellIs" dxfId="2757" priority="1943" operator="equal">
      <formula>"Inapto"</formula>
    </cfRule>
    <cfRule type="cellIs" dxfId="2756" priority="1944" operator="equal">
      <formula>"Apto"</formula>
    </cfRule>
    <cfRule type="cellIs" dxfId="2755" priority="1945" stopIfTrue="1" operator="equal">
      <formula>"sim"</formula>
    </cfRule>
  </conditionalFormatting>
  <conditionalFormatting sqref="K449">
    <cfRule type="cellIs" dxfId="2754" priority="1882" operator="equal">
      <formula>0</formula>
    </cfRule>
    <cfRule type="cellIs" dxfId="2753" priority="1883" operator="equal">
      <formula>"Inapto"</formula>
    </cfRule>
    <cfRule type="cellIs" dxfId="2752" priority="1884" operator="equal">
      <formula>"Apto"</formula>
    </cfRule>
    <cfRule type="cellIs" dxfId="2751" priority="1885" stopIfTrue="1" operator="equal">
      <formula>"sim"</formula>
    </cfRule>
  </conditionalFormatting>
  <conditionalFormatting sqref="L8">
    <cfRule type="colorScale" priority="20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8:L9 L12:L18 L32:L34 L43:L48 L50:L51 L63:L66 L78:L80 L116:L117 L119:L131 L152:L154 L164:L172 L174:L175 L192 L194:L201 L217:L219 L225:L230 L260:L266 L268 L270:L278 L280:L296 L311:L318 L320:L326 L344:L349 L36:L41 L68:L70 L72:L76 L82 L85:L88 L90:L92 L95:L96 L98:L99 L101 L103 L105:L106 L108:L109 L112 L133:L139 L141:L147 L150 L159 L161:L162 L188:L190 L212:L215 L252:L253 L255:L258 L298:L302 L20:L25 L27:L29 L53 L55:L61 L203:L210 L221:L222 L304:L306 L308:L309 L351:L367 L369:L379 L385 L387:L420 M442 L471:L478 L480:L486 L488:L494 L422:L469 L177:L186 L496:L499">
    <cfRule type="cellIs" dxfId="2750" priority="2065" stopIfTrue="1" operator="equal">
      <formula>"sim"</formula>
    </cfRule>
  </conditionalFormatting>
  <conditionalFormatting sqref="L156:L157">
    <cfRule type="cellIs" dxfId="2749" priority="1891" stopIfTrue="1" operator="equal">
      <formula>"sim"</formula>
    </cfRule>
  </conditionalFormatting>
  <conditionalFormatting sqref="L173">
    <cfRule type="cellIs" dxfId="2748" priority="1980" operator="equal">
      <formula>0</formula>
    </cfRule>
    <cfRule type="cellIs" dxfId="2747" priority="1981" operator="equal">
      <formula>"Inapto"</formula>
    </cfRule>
    <cfRule type="cellIs" dxfId="2746" priority="1982" operator="equal">
      <formula>"Apto"</formula>
    </cfRule>
    <cfRule type="cellIs" dxfId="2745" priority="1983" stopIfTrue="1" operator="equal">
      <formula>"sim"</formula>
    </cfRule>
  </conditionalFormatting>
  <conditionalFormatting sqref="L231">
    <cfRule type="cellIs" dxfId="2744" priority="1965" operator="equal">
      <formula>"Inapto"</formula>
    </cfRule>
    <cfRule type="cellIs" dxfId="2743" priority="1966" operator="equal">
      <formula>"Apto"</formula>
    </cfRule>
  </conditionalFormatting>
  <conditionalFormatting sqref="L231:L250">
    <cfRule type="cellIs" dxfId="2742" priority="1967" stopIfTrue="1" operator="equal">
      <formula>"sim"</formula>
    </cfRule>
  </conditionalFormatting>
  <conditionalFormatting sqref="L269">
    <cfRule type="cellIs" dxfId="2741" priority="1960" operator="equal">
      <formula>"Inapto"</formula>
    </cfRule>
    <cfRule type="cellIs" dxfId="2740" priority="1961" operator="equal">
      <formula>"Apto"</formula>
    </cfRule>
    <cfRule type="cellIs" dxfId="2739" priority="1962" stopIfTrue="1" operator="equal">
      <formula>"sim"</formula>
    </cfRule>
  </conditionalFormatting>
  <conditionalFormatting sqref="L327">
    <cfRule type="cellIs" dxfId="2738" priority="1938" operator="equal">
      <formula>0</formula>
    </cfRule>
    <cfRule type="cellIs" dxfId="2737" priority="1939" operator="equal">
      <formula>"Inapto"</formula>
    </cfRule>
    <cfRule type="cellIs" dxfId="2736" priority="1940" operator="equal">
      <formula>"Apto"</formula>
    </cfRule>
    <cfRule type="cellIs" dxfId="2735" priority="1941" stopIfTrue="1" operator="equal">
      <formula>"sim"</formula>
    </cfRule>
  </conditionalFormatting>
  <conditionalFormatting sqref="L231">
    <cfRule type="cellIs" dxfId="2734" priority="1676" operator="equal">
      <formula>0</formula>
    </cfRule>
  </conditionalFormatting>
  <conditionalFormatting sqref="L269:M269">
    <cfRule type="cellIs" dxfId="2733" priority="1656" operator="equal">
      <formula>0</formula>
    </cfRule>
  </conditionalFormatting>
  <conditionalFormatting sqref="L328:M328 J328:K329 L329 R995 R1020:R1048576">
    <cfRule type="cellIs" dxfId="2732" priority="1948" operator="equal">
      <formula>"Inapto"</formula>
    </cfRule>
  </conditionalFormatting>
  <conditionalFormatting sqref="L328:M328 L329">
    <cfRule type="cellIs" dxfId="2731" priority="1949" operator="equal">
      <formula>"Apto"</formula>
    </cfRule>
  </conditionalFormatting>
  <conditionalFormatting sqref="L328:M328 L329:L334 J328:K329 L336:L342">
    <cfRule type="cellIs" dxfId="2730" priority="1950" stopIfTrue="1" operator="equal">
      <formula>"sim"</formula>
    </cfRule>
  </conditionalFormatting>
  <conditionalFormatting sqref="M170:M183">
    <cfRule type="cellIs" dxfId="2729" priority="1705" operator="equal">
      <formula>"Inapto"</formula>
    </cfRule>
    <cfRule type="cellIs" dxfId="2728" priority="1706" operator="equal">
      <formula>"Apto"</formula>
    </cfRule>
    <cfRule type="cellIs" dxfId="2727" priority="1707" stopIfTrue="1" operator="equal">
      <formula>"sim"</formula>
    </cfRule>
  </conditionalFormatting>
  <conditionalFormatting sqref="M176">
    <cfRule type="cellIs" dxfId="2726" priority="1704" operator="equal">
      <formula>0</formula>
    </cfRule>
  </conditionalFormatting>
  <conditionalFormatting sqref="M184:M186">
    <cfRule type="cellIs" dxfId="2725" priority="1701" operator="equal">
      <formula>"Inapto"</formula>
    </cfRule>
    <cfRule type="cellIs" dxfId="2724" priority="1702" operator="equal">
      <formula>"Apto"</formula>
    </cfRule>
    <cfRule type="cellIs" dxfId="2723" priority="1703" stopIfTrue="1" operator="equal">
      <formula>"sim"</formula>
    </cfRule>
  </conditionalFormatting>
  <conditionalFormatting sqref="M187:M190">
    <cfRule type="cellIs" dxfId="2722" priority="1697" operator="equal">
      <formula>"Inapto"</formula>
    </cfRule>
    <cfRule type="cellIs" dxfId="2721" priority="1698" operator="equal">
      <formula>"Apto"</formula>
    </cfRule>
    <cfRule type="cellIs" dxfId="2720" priority="1699" stopIfTrue="1" operator="equal">
      <formula>"sim"</formula>
    </cfRule>
  </conditionalFormatting>
  <conditionalFormatting sqref="M192:M210">
    <cfRule type="cellIs" dxfId="2719" priority="1693" operator="equal">
      <formula>"Inapto"</formula>
    </cfRule>
    <cfRule type="cellIs" dxfId="2718" priority="1694" operator="equal">
      <formula>"Apto"</formula>
    </cfRule>
    <cfRule type="cellIs" dxfId="2717" priority="1695" stopIfTrue="1" operator="equal">
      <formula>"sim"</formula>
    </cfRule>
  </conditionalFormatting>
  <conditionalFormatting sqref="M211:M215">
    <cfRule type="cellIs" dxfId="2716" priority="1689" operator="equal">
      <formula>"Inapto"</formula>
    </cfRule>
    <cfRule type="cellIs" dxfId="2715" priority="1690" operator="equal">
      <formula>"Apto"</formula>
    </cfRule>
    <cfRule type="cellIs" dxfId="2714" priority="1691" stopIfTrue="1" operator="equal">
      <formula>"sim"</formula>
    </cfRule>
  </conditionalFormatting>
  <conditionalFormatting sqref="M216:M222">
    <cfRule type="cellIs" dxfId="2713" priority="1685" operator="equal">
      <formula>"Inapto"</formula>
    </cfRule>
    <cfRule type="cellIs" dxfId="2712" priority="1686" operator="equal">
      <formula>"Apto"</formula>
    </cfRule>
    <cfRule type="cellIs" dxfId="2711" priority="1687" stopIfTrue="1" operator="equal">
      <formula>"sim"</formula>
    </cfRule>
  </conditionalFormatting>
  <conditionalFormatting sqref="M224">
    <cfRule type="cellIs" dxfId="2710" priority="1680" operator="equal">
      <formula>0</formula>
    </cfRule>
  </conditionalFormatting>
  <conditionalFormatting sqref="M224:M227">
    <cfRule type="cellIs" dxfId="2709" priority="1683" stopIfTrue="1" operator="equal">
      <formula>"sim"</formula>
    </cfRule>
  </conditionalFormatting>
  <conditionalFormatting sqref="M224:M230">
    <cfRule type="cellIs" dxfId="2708" priority="1681" operator="equal">
      <formula>"Inapto"</formula>
    </cfRule>
    <cfRule type="cellIs" dxfId="2707" priority="1682" operator="equal">
      <formula>"Apto"</formula>
    </cfRule>
  </conditionalFormatting>
  <conditionalFormatting sqref="M228">
    <cfRule type="containsText" dxfId="2706" priority="1711" operator="containsText" text="0">
      <formula>NOT(ISERROR(SEARCH("0",M228)))</formula>
    </cfRule>
    <cfRule type="containsText" dxfId="2705" priority="1712" operator="containsText" text="Inapto">
      <formula>NOT(ISERROR(SEARCH("Inapto",M228)))</formula>
    </cfRule>
    <cfRule type="containsText" dxfId="2704" priority="1713" operator="containsText" text="Apto">
      <formula>NOT(ISERROR(SEARCH("Apto",M228)))</formula>
    </cfRule>
  </conditionalFormatting>
  <conditionalFormatting sqref="M229:M230">
    <cfRule type="cellIs" dxfId="2703" priority="1714" stopIfTrue="1" operator="equal">
      <formula>"sim"</formula>
    </cfRule>
  </conditionalFormatting>
  <conditionalFormatting sqref="M232:M250">
    <cfRule type="cellIs" dxfId="2702" priority="1677" operator="equal">
      <formula>"Inapto"</formula>
    </cfRule>
    <cfRule type="cellIs" dxfId="2701" priority="1678" operator="equal">
      <formula>"Apto"</formula>
    </cfRule>
    <cfRule type="cellIs" dxfId="2700" priority="1679" stopIfTrue="1" operator="equal">
      <formula>"sim"</formula>
    </cfRule>
  </conditionalFormatting>
  <conditionalFormatting sqref="M251:M253">
    <cfRule type="cellIs" dxfId="2699" priority="1673" operator="equal">
      <formula>"Inapto"</formula>
    </cfRule>
    <cfRule type="cellIs" dxfId="2698" priority="1674" operator="equal">
      <formula>"Apto"</formula>
    </cfRule>
    <cfRule type="cellIs" dxfId="2697" priority="1675" stopIfTrue="1" operator="equal">
      <formula>"sim"</formula>
    </cfRule>
  </conditionalFormatting>
  <conditionalFormatting sqref="M255:M258">
    <cfRule type="cellIs" dxfId="2696" priority="1669" operator="equal">
      <formula>"Inapto"</formula>
    </cfRule>
    <cfRule type="cellIs" dxfId="2695" priority="1670" operator="equal">
      <formula>"Apto"</formula>
    </cfRule>
    <cfRule type="cellIs" dxfId="2694" priority="1671" stopIfTrue="1" operator="equal">
      <formula>"sim"</formula>
    </cfRule>
  </conditionalFormatting>
  <conditionalFormatting sqref="M259:M264 M266">
    <cfRule type="cellIs" dxfId="2693" priority="1665" operator="equal">
      <formula>"Inapto"</formula>
    </cfRule>
    <cfRule type="cellIs" dxfId="2692" priority="1666" operator="equal">
      <formula>"Apto"</formula>
    </cfRule>
    <cfRule type="cellIs" dxfId="2691" priority="1667" stopIfTrue="1" operator="equal">
      <formula>"sim"</formula>
    </cfRule>
  </conditionalFormatting>
  <conditionalFormatting sqref="M267:M268">
    <cfRule type="cellIs" dxfId="2690" priority="1661" operator="equal">
      <formula>"Inapto"</formula>
    </cfRule>
    <cfRule type="cellIs" dxfId="2689" priority="1662" operator="equal">
      <formula>"Apto"</formula>
    </cfRule>
    <cfRule type="cellIs" dxfId="2688" priority="1663" stopIfTrue="1" operator="equal">
      <formula>"sim"</formula>
    </cfRule>
  </conditionalFormatting>
  <conditionalFormatting sqref="M269:M270 M272:M274 M276:M278">
    <cfRule type="cellIs" dxfId="2687" priority="1657" operator="equal">
      <formula>"Inapto"</formula>
    </cfRule>
    <cfRule type="cellIs" dxfId="2686" priority="1658" operator="equal">
      <formula>"Apto"</formula>
    </cfRule>
    <cfRule type="cellIs" dxfId="2685" priority="1659" stopIfTrue="1" operator="equal">
      <formula>"sim"</formula>
    </cfRule>
  </conditionalFormatting>
  <conditionalFormatting sqref="M279:M286">
    <cfRule type="cellIs" dxfId="2684" priority="1655" stopIfTrue="1" operator="equal">
      <formula>"sim"</formula>
    </cfRule>
  </conditionalFormatting>
  <conditionalFormatting sqref="M279:M296">
    <cfRule type="cellIs" dxfId="2683" priority="1653" operator="equal">
      <formula>"Inapto"</formula>
    </cfRule>
    <cfRule type="cellIs" dxfId="2682" priority="1654" operator="equal">
      <formula>"Apto"</formula>
    </cfRule>
  </conditionalFormatting>
  <conditionalFormatting sqref="M287">
    <cfRule type="containsText" dxfId="2681" priority="1708" operator="containsText" text="0">
      <formula>NOT(ISERROR(SEARCH("0",M287)))</formula>
    </cfRule>
    <cfRule type="containsText" dxfId="2680" priority="1709" operator="containsText" text="Inapto">
      <formula>NOT(ISERROR(SEARCH("Inapto",M287)))</formula>
    </cfRule>
    <cfRule type="containsText" dxfId="2679" priority="1710" operator="containsText" text="Apto">
      <formula>NOT(ISERROR(SEARCH("Apto",M287)))</formula>
    </cfRule>
  </conditionalFormatting>
  <conditionalFormatting sqref="M288:M296">
    <cfRule type="cellIs" dxfId="2678" priority="1716" stopIfTrue="1" operator="equal">
      <formula>"sim"</formula>
    </cfRule>
  </conditionalFormatting>
  <conditionalFormatting sqref="M297:M302 M304 M308:M309 M306">
    <cfRule type="cellIs" dxfId="2677" priority="1649" operator="equal">
      <formula>"Inapto"</formula>
    </cfRule>
    <cfRule type="cellIs" dxfId="2676" priority="1650" operator="equal">
      <formula>"Apto"</formula>
    </cfRule>
    <cfRule type="cellIs" dxfId="2675" priority="1651" stopIfTrue="1" operator="equal">
      <formula>"sim"</formula>
    </cfRule>
  </conditionalFormatting>
  <conditionalFormatting sqref="M311:M317">
    <cfRule type="cellIs" dxfId="2674" priority="1645" operator="equal">
      <formula>"Inapto"</formula>
    </cfRule>
    <cfRule type="cellIs" dxfId="2673" priority="1646" operator="equal">
      <formula>"Apto"</formula>
    </cfRule>
    <cfRule type="cellIs" dxfId="2672" priority="1647" stopIfTrue="1" operator="equal">
      <formula>"sim"</formula>
    </cfRule>
  </conditionalFormatting>
  <conditionalFormatting sqref="M319:M327">
    <cfRule type="cellIs" dxfId="2671" priority="1641" operator="equal">
      <formula>"Inapto"</formula>
    </cfRule>
    <cfRule type="cellIs" dxfId="2670" priority="1642" operator="equal">
      <formula>"Apto"</formula>
    </cfRule>
    <cfRule type="cellIs" dxfId="2669" priority="1643" stopIfTrue="1" operator="equal">
      <formula>"sim"</formula>
    </cfRule>
  </conditionalFormatting>
  <conditionalFormatting sqref="M330:M331 M336:M342 M333:M334">
    <cfRule type="cellIs" dxfId="2668" priority="1637" operator="equal">
      <formula>"Inapto"</formula>
    </cfRule>
    <cfRule type="cellIs" dxfId="2667" priority="1638" operator="equal">
      <formula>"Apto"</formula>
    </cfRule>
    <cfRule type="cellIs" dxfId="2666" priority="1639" stopIfTrue="1" operator="equal">
      <formula>"sim"</formula>
    </cfRule>
  </conditionalFormatting>
  <conditionalFormatting sqref="M343:M344">
    <cfRule type="cellIs" dxfId="2665" priority="1633" operator="equal">
      <formula>"Inapto"</formula>
    </cfRule>
    <cfRule type="cellIs" dxfId="2664" priority="1634" operator="equal">
      <formula>"Apto"</formula>
    </cfRule>
    <cfRule type="cellIs" dxfId="2663" priority="1635" stopIfTrue="1" operator="equal">
      <formula>"sim"</formula>
    </cfRule>
  </conditionalFormatting>
  <conditionalFormatting sqref="M346:M352 M355:M364">
    <cfRule type="cellIs" dxfId="2662" priority="1717" stopIfTrue="1" operator="equal">
      <formula>"sim"</formula>
    </cfRule>
  </conditionalFormatting>
  <conditionalFormatting sqref="M367 M369:M373 M375:M385 M387:M388 M390:M392">
    <cfRule type="cellIs" dxfId="2661" priority="1629" operator="equal">
      <formula>"Inapto"</formula>
    </cfRule>
    <cfRule type="cellIs" dxfId="2660" priority="1630" operator="equal">
      <formula>"Apto"</formula>
    </cfRule>
    <cfRule type="cellIs" dxfId="2659" priority="1631" stopIfTrue="1" operator="equal">
      <formula>"sim"</formula>
    </cfRule>
  </conditionalFormatting>
  <conditionalFormatting sqref="M393">
    <cfRule type="cellIs" dxfId="2658" priority="1625" operator="equal">
      <formula>0</formula>
    </cfRule>
  </conditionalFormatting>
  <conditionalFormatting sqref="M393:M396">
    <cfRule type="cellIs" dxfId="2657" priority="1626" operator="equal">
      <formula>"Inapto"</formula>
    </cfRule>
    <cfRule type="cellIs" dxfId="2656" priority="1627" operator="equal">
      <formula>"Apto"</formula>
    </cfRule>
    <cfRule type="cellIs" dxfId="2655" priority="1628" stopIfTrue="1" operator="equal">
      <formula>"sim"</formula>
    </cfRule>
  </conditionalFormatting>
  <conditionalFormatting sqref="M397">
    <cfRule type="cellIs" dxfId="2654" priority="1621" operator="equal">
      <formula>0</formula>
    </cfRule>
  </conditionalFormatting>
  <conditionalFormatting sqref="M397:M401">
    <cfRule type="cellIs" dxfId="2653" priority="1622" operator="equal">
      <formula>"Inapto"</formula>
    </cfRule>
    <cfRule type="cellIs" dxfId="2652" priority="1623" operator="equal">
      <formula>"Apto"</formula>
    </cfRule>
    <cfRule type="cellIs" dxfId="2651" priority="1624" stopIfTrue="1" operator="equal">
      <formula>"sim"</formula>
    </cfRule>
  </conditionalFormatting>
  <conditionalFormatting sqref="M402">
    <cfRule type="cellIs" dxfId="2650" priority="1617" operator="equal">
      <formula>0</formula>
    </cfRule>
  </conditionalFormatting>
  <conditionalFormatting sqref="M402:M412">
    <cfRule type="cellIs" dxfId="2649" priority="1620" stopIfTrue="1" operator="equal">
      <formula>"sim"</formula>
    </cfRule>
  </conditionalFormatting>
  <conditionalFormatting sqref="M402:M417">
    <cfRule type="cellIs" dxfId="2648" priority="1618" operator="equal">
      <formula>"Inapto"</formula>
    </cfRule>
    <cfRule type="cellIs" dxfId="2647" priority="1619" operator="equal">
      <formula>"Apto"</formula>
    </cfRule>
  </conditionalFormatting>
  <conditionalFormatting sqref="M414:M417">
    <cfRule type="cellIs" dxfId="2646" priority="1715" stopIfTrue="1" operator="equal">
      <formula>"sim"</formula>
    </cfRule>
  </conditionalFormatting>
  <conditionalFormatting sqref="M418:M420 M422:M441 M443:M448">
    <cfRule type="cellIs" dxfId="2645" priority="1614" operator="equal">
      <formula>"Inapto"</formula>
    </cfRule>
    <cfRule type="cellIs" dxfId="2644" priority="1615" operator="equal">
      <formula>"Apto"</formula>
    </cfRule>
    <cfRule type="cellIs" dxfId="2643" priority="1616" stopIfTrue="1" operator="equal">
      <formula>"sim"</formula>
    </cfRule>
  </conditionalFormatting>
  <conditionalFormatting sqref="M449:M455">
    <cfRule type="cellIs" dxfId="2642" priority="1612" stopIfTrue="1" operator="equal">
      <formula>"sim"</formula>
    </cfRule>
  </conditionalFormatting>
  <conditionalFormatting sqref="M449:M456">
    <cfRule type="cellIs" dxfId="2641" priority="1610" operator="equal">
      <formula>"Inapto"</formula>
    </cfRule>
    <cfRule type="cellIs" dxfId="2640" priority="1611" operator="equal">
      <formula>"Apto"</formula>
    </cfRule>
  </conditionalFormatting>
  <conditionalFormatting sqref="M457">
    <cfRule type="cellIs" dxfId="2639" priority="1605" operator="equal">
      <formula>0</formula>
    </cfRule>
  </conditionalFormatting>
  <conditionalFormatting sqref="M457:M458">
    <cfRule type="cellIs" dxfId="2638" priority="1606" operator="equal">
      <formula>"Inapto"</formula>
    </cfRule>
    <cfRule type="cellIs" dxfId="2637" priority="1607" operator="equal">
      <formula>"Apto"</formula>
    </cfRule>
    <cfRule type="cellIs" dxfId="2636" priority="1608" stopIfTrue="1" operator="equal">
      <formula>"sim"</formula>
    </cfRule>
  </conditionalFormatting>
  <conditionalFormatting sqref="M459">
    <cfRule type="cellIs" dxfId="2635" priority="1601" operator="equal">
      <formula>0</formula>
    </cfRule>
  </conditionalFormatting>
  <conditionalFormatting sqref="M459:M467">
    <cfRule type="cellIs" dxfId="2634" priority="1602" operator="equal">
      <formula>"Inapto"</formula>
    </cfRule>
    <cfRule type="cellIs" dxfId="2633" priority="1603" operator="equal">
      <formula>"Apto"</formula>
    </cfRule>
    <cfRule type="cellIs" dxfId="2632" priority="1604" stopIfTrue="1" operator="equal">
      <formula>"sim"</formula>
    </cfRule>
  </conditionalFormatting>
  <conditionalFormatting sqref="M468:M470">
    <cfRule type="cellIs" dxfId="2631" priority="1598" operator="equal">
      <formula>"Inapto"</formula>
    </cfRule>
    <cfRule type="cellIs" dxfId="2630" priority="1599" operator="equal">
      <formula>"Apto"</formula>
    </cfRule>
    <cfRule type="cellIs" dxfId="2629" priority="1600" stopIfTrue="1" operator="equal">
      <formula>"sim"</formula>
    </cfRule>
  </conditionalFormatting>
  <conditionalFormatting sqref="M471:M475">
    <cfRule type="cellIs" dxfId="2628" priority="1594" operator="equal">
      <formula>"Inapto"</formula>
    </cfRule>
    <cfRule type="cellIs" dxfId="2627" priority="1595" operator="equal">
      <formula>"Apto"</formula>
    </cfRule>
    <cfRule type="cellIs" dxfId="2626" priority="1596" stopIfTrue="1" operator="equal">
      <formula>"sim"</formula>
    </cfRule>
  </conditionalFormatting>
  <conditionalFormatting sqref="M476:M477">
    <cfRule type="cellIs" dxfId="2625" priority="1590" operator="equal">
      <formula>"Inapto"</formula>
    </cfRule>
    <cfRule type="cellIs" dxfId="2624" priority="1591" operator="equal">
      <formula>"Apto"</formula>
    </cfRule>
    <cfRule type="cellIs" dxfId="2623" priority="1592" stopIfTrue="1" operator="equal">
      <formula>"sim"</formula>
    </cfRule>
  </conditionalFormatting>
  <conditionalFormatting sqref="M478 M480:M481 M488:M489 M483:M486">
    <cfRule type="cellIs" dxfId="2622" priority="1587" operator="equal">
      <formula>"Inapto"</formula>
    </cfRule>
    <cfRule type="cellIs" dxfId="2621" priority="1588" operator="equal">
      <formula>"Apto"</formula>
    </cfRule>
    <cfRule type="cellIs" dxfId="2620" priority="1589" stopIfTrue="1" operator="equal">
      <formula>"sim"</formula>
    </cfRule>
  </conditionalFormatting>
  <conditionalFormatting sqref="M490:M491">
    <cfRule type="cellIs" dxfId="2619" priority="1583" operator="equal">
      <formula>"Inapto"</formula>
    </cfRule>
    <cfRule type="cellIs" dxfId="2618" priority="1584" operator="equal">
      <formula>"Apto"</formula>
    </cfRule>
    <cfRule type="cellIs" dxfId="2617" priority="1585" stopIfTrue="1" operator="equal">
      <formula>"sim"</formula>
    </cfRule>
  </conditionalFormatting>
  <conditionalFormatting sqref="M493:M494">
    <cfRule type="cellIs" dxfId="2616" priority="1579" operator="equal">
      <formula>"Inapto"</formula>
    </cfRule>
    <cfRule type="cellIs" dxfId="2615" priority="1580" operator="equal">
      <formula>"Apto"</formula>
    </cfRule>
    <cfRule type="cellIs" dxfId="2614" priority="1581" stopIfTrue="1" operator="equal">
      <formula>"sim"</formula>
    </cfRule>
  </conditionalFormatting>
  <conditionalFormatting sqref="M495:M498">
    <cfRule type="cellIs" dxfId="2613" priority="1571" operator="equal">
      <formula>"Inapto"</formula>
    </cfRule>
    <cfRule type="cellIs" dxfId="2612" priority="1572" operator="equal">
      <formula>"Apto"</formula>
    </cfRule>
    <cfRule type="cellIs" dxfId="2611" priority="1573" stopIfTrue="1" operator="equal">
      <formula>"sim"</formula>
    </cfRule>
  </conditionalFormatting>
  <conditionalFormatting sqref="J12:M18 I44:M44 M49 J50 L50:M50 J51:M51 J63:M63 J64 L64:M64 J65:M66 I80:M80 M81 M100 M110 M113:M114 J116:M117 I125:M125 O128:O158 M132 M140 M148:M149 J152:M153 J154 M163 J169:M169 J170:L172 J173:K173 J174:L175 J192:L192 J194:L201 J203:L210 J217:L219 J225:L230 J260:L264 J268:L268 J270:L274 J280:L280 J281 L281 J282:L296 O288:O309 L318 J320:L326 J327:K327 I345:M345 L348 J351:L353 L362 I366:M366 J367:L367 L393 L397 L402 J403:L412 I413:M413 J449 L449 J450:L452 I456:K456 O458 J469:L469 L471 J472:L474 L475 L478 L490 L493 I7:O7 I499:O499 J20:M25 M19 J27:M27 J29:M29 L28 J53:M53 J55:M61 K115 J221:L222 J266:L266 L265 J355:L361 L354 J369:L373 J376:L376 J385:L385 L377:L379 J375 L374:L375 M456 J453:K455 L453:L468 J276:L278 J275 L275 O266:O286 O244:O264 O229:O230 M11 M26 L418 O460:O480 O28 M30:M31 J32:M34 L42 O52 M54 O54 L62:M62 M67 O71 O77 M83:M89 M93:M94 L97:M97 O98:O112 M102 L104:M104 M107 O114:O117 M118 L151:M151 L154:M155 M158 M160 O185:O192 O194:O227 O232:O242 O311:O331 O482:O498 N493:N498 L35:M35 I111:M111 I1674:O1048576 R995 I500:N500 O35 O67 O62 O447:O456 O413:O445 O366 O333:O345 O160:O183 O119:O125 O80:O96 O44 I995:N995 I1020:N1673 R1020:R1048576">
    <cfRule type="containsText" dxfId="2610" priority="2061" operator="containsText" text="Inapto">
      <formula>NOT(ISERROR(SEARCH("Inapto",I7)))</formula>
    </cfRule>
  </conditionalFormatting>
  <conditionalFormatting sqref="M418">
    <cfRule type="cellIs" dxfId="2609" priority="1613" operator="equal">
      <formula>0</formula>
    </cfRule>
  </conditionalFormatting>
  <conditionalFormatting sqref="M449">
    <cfRule type="cellIs" dxfId="2608" priority="1609" operator="equal">
      <formula>0</formula>
    </cfRule>
  </conditionalFormatting>
  <conditionalFormatting sqref="M468">
    <cfRule type="cellIs" dxfId="2607" priority="1597" operator="equal">
      <formula>0</formula>
    </cfRule>
  </conditionalFormatting>
  <conditionalFormatting sqref="M471">
    <cfRule type="cellIs" dxfId="2606" priority="1593" operator="equal">
      <formula>0</formula>
    </cfRule>
  </conditionalFormatting>
  <conditionalFormatting sqref="M478">
    <cfRule type="cellIs" dxfId="2605" priority="1586" operator="equal">
      <formula>0</formula>
    </cfRule>
  </conditionalFormatting>
  <conditionalFormatting sqref="M490">
    <cfRule type="cellIs" dxfId="2604" priority="1582" operator="equal">
      <formula>0</formula>
    </cfRule>
  </conditionalFormatting>
  <conditionalFormatting sqref="M493">
    <cfRule type="cellIs" dxfId="2603" priority="1578" operator="equal">
      <formula>0</formula>
    </cfRule>
  </conditionalFormatting>
  <conditionalFormatting sqref="M495">
    <cfRule type="cellIs" dxfId="2602" priority="1570" operator="equal">
      <formula>0</formula>
    </cfRule>
  </conditionalFormatting>
  <conditionalFormatting sqref="N8:N10 N494 N496:N499 O77">
    <cfRule type="cellIs" dxfId="2601" priority="2064" stopIfTrue="1" operator="equal">
      <formula>"sim"</formula>
    </cfRule>
  </conditionalFormatting>
  <conditionalFormatting sqref="O97">
    <cfRule type="cellIs" dxfId="2600" priority="2000" operator="equal">
      <formula>0</formula>
    </cfRule>
    <cfRule type="cellIs" dxfId="2599" priority="2001" operator="equal">
      <formula>"Inapto"</formula>
    </cfRule>
    <cfRule type="cellIs" dxfId="2598" priority="2002" operator="equal">
      <formula>"Apto"</formula>
    </cfRule>
  </conditionalFormatting>
  <conditionalFormatting sqref="O118">
    <cfRule type="cellIs" dxfId="2597" priority="1996" operator="equal">
      <formula>0</formula>
    </cfRule>
    <cfRule type="cellIs" dxfId="2596" priority="1997" operator="equal">
      <formula>"Inapto"</formula>
    </cfRule>
    <cfRule type="cellIs" dxfId="2595" priority="1998" operator="equal">
      <formula>"Apto"</formula>
    </cfRule>
    <cfRule type="cellIs" dxfId="2594" priority="1999" stopIfTrue="1" operator="equal">
      <formula>"sim"</formula>
    </cfRule>
  </conditionalFormatting>
  <conditionalFormatting sqref="O7:O9 O12:O13 O18:O21 O23:O25 O44 O49:O50 O53 O125 O169 O345:O353 O356 O359:O361 O371 O374:O375 O379 O383 O391 O394:O396 O409:O413 O456 O499 O27 O29:O30 O32:O34 O55:O61 O63:O66 O68:O70 O72:O76 O78:O80 O364 O366:O367 O377 O381 M389 O398:O399 O401:O403 O405:O407 O36:O41">
    <cfRule type="cellIs" dxfId="2593" priority="2051" operator="equal">
      <formula>0</formula>
    </cfRule>
    <cfRule type="cellIs" dxfId="2592" priority="2052" operator="equal">
      <formula>"Inapto"</formula>
    </cfRule>
    <cfRule type="cellIs" dxfId="2591" priority="2053" operator="equal">
      <formula>"Apto"</formula>
    </cfRule>
  </conditionalFormatting>
  <conditionalFormatting sqref="O8:O9 O12:O13 O18:O21 O23:O25 O27 O29:O30 O32:O34 O36:O41">
    <cfRule type="cellIs" dxfId="2590" priority="2057" stopIfTrue="1" operator="equal">
      <formula>"sim"</formula>
    </cfRule>
  </conditionalFormatting>
  <conditionalFormatting sqref="O49:O50 O53 O55:O61 O63:O66 O68:O70 O72:O76 O78:O79">
    <cfRule type="cellIs" dxfId="2589" priority="2056" stopIfTrue="1" operator="equal">
      <formula>"sim"</formula>
    </cfRule>
  </conditionalFormatting>
  <conditionalFormatting sqref="O194:O227 O170:O183 O185:O192">
    <cfRule type="cellIs" dxfId="2588" priority="1734" stopIfTrue="1" operator="equal">
      <formula>"sim"</formula>
    </cfRule>
  </conditionalFormatting>
  <conditionalFormatting sqref="O229:O230 O288:O309 O333:O344 O266:O286 O244:O264 O232:O242 O311:O328 O330:O331">
    <cfRule type="cellIs" dxfId="2587" priority="1733" stopIfTrue="1" operator="equal">
      <formula>"sim"</formula>
    </cfRule>
  </conditionalFormatting>
  <conditionalFormatting sqref="O346:O353 O356 O359:O361 O364">
    <cfRule type="cellIs" dxfId="2586" priority="2055" stopIfTrue="1" operator="equal">
      <formula>"sim"</formula>
    </cfRule>
  </conditionalFormatting>
  <conditionalFormatting sqref="O367 O371 O374:O375 O379 O383 O391 O394:O396 O409:O412 O377 O381 M389 O398:O399 O401:O403 O405:O407">
    <cfRule type="cellIs" dxfId="2585" priority="2054" stopIfTrue="1" operator="equal">
      <formula>"sim"</formula>
    </cfRule>
  </conditionalFormatting>
  <conditionalFormatting sqref="O414:O445 O447:O455">
    <cfRule type="cellIs" dxfId="2584" priority="1732" stopIfTrue="1" operator="equal">
      <formula>"sim"</formula>
    </cfRule>
  </conditionalFormatting>
  <conditionalFormatting sqref="O458 O460:O480 O482:O498">
    <cfRule type="cellIs" dxfId="2583" priority="1731" stopIfTrue="1" operator="equal">
      <formula>"sim"</formula>
    </cfRule>
  </conditionalFormatting>
  <conditionalFormatting sqref="R7:R10 R12:R18 R32:R34 R36:R41 R43 R45:R48 R72:R76 R78:R79 R98:R99 R119:R124 R170:R175 R185:R186 R188:R190 R192:R210 R212:R215 R217:R223 R225:R227 R229:R250 R252:R253 R255:R258 R260:R264 R268 R280:R286 R288:R296 R298:R302 R311:R318 R320:R327 R330:R331 R344 R367 R387:R388 R394:R396 R398:R401 R403:R412 R414:R417 R419:R420 R457:R467 R469:R470 R476:R477 R480:R481 R491 R494 R496:R498 R50:R51 R81:R82 R84:R88 R90:R96 R102:R111 R114:R117 R126:R139 R160:R168 R346:R349 R351:R353 R20:R29 R53:R70 R177:R183 R266 R270:R278 R304:R306 R308:R309 R333:R334 R336:R342 R355:R365 R369:R373 R375:R385 R390:R392 R422:R441 R443:R455 R472:R474 R483:R486 R488:R489 R141:R158 R500">
    <cfRule type="containsText" dxfId="2582" priority="2059" operator="containsText" text="Apto">
      <formula>NOT(ISERROR(SEARCH("Apto",R7)))</formula>
    </cfRule>
  </conditionalFormatting>
  <conditionalFormatting sqref="R7:R10 R12:R18 R32:R34 R36:R41 R43:R48 R72:R76 R98:R99 R185:R186 R188:R190 R192:R210 R212:R215 R217:R223 R225:R250 R252:R253 R255:R258 R260:R264 R268 R280:R296 R298:R302 R311:R318 R320:R327 R330:R331 R387:R388 R394:R396 R398:R401 R403:R417 R419:R420 R469:R470 R476:R477 R480:R481 R491 R494 R50:R51 R78:R82 R84:R88 R90:R96 R102:R111 R114:R117 R119:R139 R160:R175 R344:R349 R351:R353 R20:R29 R53:R70 R177:R183 R266 R270:R278 R304:R306 R308:R309 R333:R334 R336:R342 R355:R367 R369:R373 R375:R385 R390:R392 R422:R441 R443:R467 R472:R474 R483:R486 R488:R489 R141:R158 R496:R500">
    <cfRule type="containsText" dxfId="2581" priority="2060" operator="containsText" text="Inapto">
      <formula>NOT(ISERROR(SEARCH("Inapto",R7)))</formula>
    </cfRule>
  </conditionalFormatting>
  <conditionalFormatting sqref="R7:R18 R20:R29">
    <cfRule type="cellIs" dxfId="2580" priority="1727" operator="equal">
      <formula>"Inapto"</formula>
    </cfRule>
  </conditionalFormatting>
  <conditionalFormatting sqref="R8:R10 R12:R18 R32:R34 R36:R41 R43 R45:R48 R72:R76 R78:R79 R98:R99 R119:R124 R170:R175 R185:R186 R188:R190 R192:R210 R212:R215 R217:R223 R225:R227 R229:R250 R252:R253 R255:R258 R260:R264 R268 R280:R286 R288:R296 R298:R302 R311:R318 R320:R327 R330:R331 R344 R367 R387:R388 R394:R396 R398:R401 R403:R412 R414:R417 R419:R420 R457:R467 R469:R470 R476:R477 R480:R481 R491 R494 R496:R498 R50:R51 R81:R82 R84:R88 R90:R96 R102:R111 R114:R117 R126:R139 R160:R168 R346:R349 R351:R353 R20:R29 R53:R70 R177:R183 R266 R270:R278 R304:R306 R308:R309 R333:R334 R336:R342 R355:R365 R369:R373 R375:R385 R390:R392 R422:R441 R443:R455 R472:R474 R483:R486 R488:R489 R141:R158">
    <cfRule type="cellIs" dxfId="2579" priority="2066" stopIfTrue="1" operator="equal">
      <formula>"sim"</formula>
    </cfRule>
  </conditionalFormatting>
  <conditionalFormatting sqref="R11">
    <cfRule type="cellIs" dxfId="2578" priority="1726" operator="equal">
      <formula>0</formula>
    </cfRule>
    <cfRule type="cellIs" dxfId="2577" priority="1728" operator="equal">
      <formula>"Apto"</formula>
    </cfRule>
    <cfRule type="cellIs" dxfId="2576" priority="1729" stopIfTrue="1" operator="equal">
      <formula>"sim"</formula>
    </cfRule>
  </conditionalFormatting>
  <conditionalFormatting sqref="R30:R31">
    <cfRule type="cellIs" dxfId="2575" priority="1722" operator="equal">
      <formula>0</formula>
    </cfRule>
    <cfRule type="cellIs" dxfId="2574" priority="1724" operator="equal">
      <formula>"Apto"</formula>
    </cfRule>
    <cfRule type="cellIs" dxfId="2573" priority="1725" stopIfTrue="1" operator="equal">
      <formula>"sim"</formula>
    </cfRule>
  </conditionalFormatting>
  <conditionalFormatting sqref="R30:R34">
    <cfRule type="cellIs" dxfId="2572" priority="1723" operator="equal">
      <formula>"Inapto"</formula>
    </cfRule>
  </conditionalFormatting>
  <conditionalFormatting sqref="R35">
    <cfRule type="cellIs" dxfId="2571" priority="1718" operator="equal">
      <formula>0</formula>
    </cfRule>
    <cfRule type="cellIs" dxfId="2570" priority="1720" operator="equal">
      <formula>"Apto"</formula>
    </cfRule>
    <cfRule type="cellIs" dxfId="2569" priority="1721" stopIfTrue="1" operator="equal">
      <formula>"sim"</formula>
    </cfRule>
  </conditionalFormatting>
  <conditionalFormatting sqref="R35:R41">
    <cfRule type="cellIs" dxfId="2568" priority="1719" operator="equal">
      <formula>"Inapto"</formula>
    </cfRule>
  </conditionalFormatting>
  <conditionalFormatting sqref="R43:R48 R72:R76 R98:R99 R50:R51 R78:R82 R84:R88 R90:R96 R102:R111 R114:R117 R119:R139 R160:R163 R348:R349 R351:R353 R53:R70 R355:R362 R141:R158">
    <cfRule type="cellIs" dxfId="2567" priority="1730" operator="equal">
      <formula>"Inapto"</formula>
    </cfRule>
  </conditionalFormatting>
  <conditionalFormatting sqref="R164:R175 R177:R186">
    <cfRule type="cellIs" dxfId="2566" priority="1567" operator="equal">
      <formula>"Inapto"</formula>
    </cfRule>
  </conditionalFormatting>
  <conditionalFormatting sqref="R184">
    <cfRule type="cellIs" dxfId="2565" priority="1566" operator="equal">
      <formula>0</formula>
    </cfRule>
    <cfRule type="cellIs" dxfId="2564" priority="1568" operator="equal">
      <formula>"Apto"</formula>
    </cfRule>
    <cfRule type="cellIs" dxfId="2563" priority="1569" stopIfTrue="1" operator="equal">
      <formula>"sim"</formula>
    </cfRule>
  </conditionalFormatting>
  <conditionalFormatting sqref="R187">
    <cfRule type="cellIs" dxfId="2562" priority="1562" operator="equal">
      <formula>0</formula>
    </cfRule>
    <cfRule type="cellIs" dxfId="2561" priority="1564" operator="equal">
      <formula>"Apto"</formula>
    </cfRule>
    <cfRule type="cellIs" dxfId="2560" priority="1565" stopIfTrue="1" operator="equal">
      <formula>"sim"</formula>
    </cfRule>
  </conditionalFormatting>
  <conditionalFormatting sqref="R187:R190">
    <cfRule type="cellIs" dxfId="2559" priority="1563" operator="equal">
      <formula>"Inapto"</formula>
    </cfRule>
  </conditionalFormatting>
  <conditionalFormatting sqref="R191">
    <cfRule type="cellIs" dxfId="2558" priority="1558" operator="equal">
      <formula>0</formula>
    </cfRule>
    <cfRule type="cellIs" dxfId="2557" priority="1560" operator="equal">
      <formula>"Apto"</formula>
    </cfRule>
    <cfRule type="cellIs" dxfId="2556" priority="1561" stopIfTrue="1" operator="equal">
      <formula>"sim"</formula>
    </cfRule>
  </conditionalFormatting>
  <conditionalFormatting sqref="R191:R210">
    <cfRule type="cellIs" dxfId="2555" priority="1559" operator="equal">
      <formula>"Inapto"</formula>
    </cfRule>
  </conditionalFormatting>
  <conditionalFormatting sqref="R211">
    <cfRule type="cellIs" dxfId="2554" priority="1554" operator="equal">
      <formula>0</formula>
    </cfRule>
    <cfRule type="cellIs" dxfId="2553" priority="1556" operator="equal">
      <formula>"Apto"</formula>
    </cfRule>
    <cfRule type="cellIs" dxfId="2552" priority="1557" stopIfTrue="1" operator="equal">
      <formula>"sim"</formula>
    </cfRule>
  </conditionalFormatting>
  <conditionalFormatting sqref="R211:R215">
    <cfRule type="cellIs" dxfId="2551" priority="1555" operator="equal">
      <formula>"Inapto"</formula>
    </cfRule>
  </conditionalFormatting>
  <conditionalFormatting sqref="R216">
    <cfRule type="cellIs" dxfId="2550" priority="1550" operator="equal">
      <formula>0</formula>
    </cfRule>
    <cfRule type="cellIs" dxfId="2549" priority="1552" operator="equal">
      <formula>"Apto"</formula>
    </cfRule>
    <cfRule type="cellIs" dxfId="2548" priority="1553" stopIfTrue="1" operator="equal">
      <formula>"sim"</formula>
    </cfRule>
  </conditionalFormatting>
  <conditionalFormatting sqref="R216:R223">
    <cfRule type="cellIs" dxfId="2547" priority="1551" operator="equal">
      <formula>"Inapto"</formula>
    </cfRule>
  </conditionalFormatting>
  <conditionalFormatting sqref="R224">
    <cfRule type="cellIs" dxfId="2546" priority="1546" operator="equal">
      <formula>0</formula>
    </cfRule>
    <cfRule type="cellIs" dxfId="2545" priority="1548" operator="equal">
      <formula>"Apto"</formula>
    </cfRule>
    <cfRule type="cellIs" dxfId="2544" priority="1549" stopIfTrue="1" operator="equal">
      <formula>"sim"</formula>
    </cfRule>
  </conditionalFormatting>
  <conditionalFormatting sqref="R224:R250">
    <cfRule type="cellIs" dxfId="2543" priority="1547" operator="equal">
      <formula>"Inapto"</formula>
    </cfRule>
  </conditionalFormatting>
  <conditionalFormatting sqref="R251">
    <cfRule type="cellIs" dxfId="2542" priority="1542" operator="equal">
      <formula>0</formula>
    </cfRule>
    <cfRule type="cellIs" dxfId="2541" priority="1544" operator="equal">
      <formula>"Apto"</formula>
    </cfRule>
    <cfRule type="cellIs" dxfId="2540" priority="1545" stopIfTrue="1" operator="equal">
      <formula>"sim"</formula>
    </cfRule>
  </conditionalFormatting>
  <conditionalFormatting sqref="R251:R253">
    <cfRule type="cellIs" dxfId="2539" priority="1543" operator="equal">
      <formula>"Inapto"</formula>
    </cfRule>
  </conditionalFormatting>
  <conditionalFormatting sqref="R254">
    <cfRule type="cellIs" dxfId="2538" priority="1538" operator="equal">
      <formula>0</formula>
    </cfRule>
    <cfRule type="cellIs" dxfId="2537" priority="1540" operator="equal">
      <formula>"Apto"</formula>
    </cfRule>
    <cfRule type="cellIs" dxfId="2536" priority="1541" stopIfTrue="1" operator="equal">
      <formula>"sim"</formula>
    </cfRule>
  </conditionalFormatting>
  <conditionalFormatting sqref="R254:R258">
    <cfRule type="cellIs" dxfId="2535" priority="1539" operator="equal">
      <formula>"Inapto"</formula>
    </cfRule>
  </conditionalFormatting>
  <conditionalFormatting sqref="R259">
    <cfRule type="cellIs" dxfId="2534" priority="1534" operator="equal">
      <formula>0</formula>
    </cfRule>
    <cfRule type="cellIs" dxfId="2533" priority="1536" operator="equal">
      <formula>"Apto"</formula>
    </cfRule>
    <cfRule type="cellIs" dxfId="2532" priority="1537" stopIfTrue="1" operator="equal">
      <formula>"sim"</formula>
    </cfRule>
  </conditionalFormatting>
  <conditionalFormatting sqref="R259:R264 R266">
    <cfRule type="cellIs" dxfId="2531" priority="1535" operator="equal">
      <formula>"Inapto"</formula>
    </cfRule>
  </conditionalFormatting>
  <conditionalFormatting sqref="R267">
    <cfRule type="cellIs" dxfId="2530" priority="1530" operator="equal">
      <formula>0</formula>
    </cfRule>
    <cfRule type="cellIs" dxfId="2529" priority="1532" operator="equal">
      <formula>"Apto"</formula>
    </cfRule>
    <cfRule type="cellIs" dxfId="2528" priority="1533" stopIfTrue="1" operator="equal">
      <formula>"sim"</formula>
    </cfRule>
  </conditionalFormatting>
  <conditionalFormatting sqref="R267:R268 R270:R278">
    <cfRule type="cellIs" dxfId="2527" priority="1531" operator="equal">
      <formula>"Inapto"</formula>
    </cfRule>
  </conditionalFormatting>
  <conditionalFormatting sqref="R279">
    <cfRule type="cellIs" dxfId="2526" priority="1526" operator="equal">
      <formula>0</formula>
    </cfRule>
    <cfRule type="cellIs" dxfId="2525" priority="1528" operator="equal">
      <formula>"Apto"</formula>
    </cfRule>
    <cfRule type="cellIs" dxfId="2524" priority="1529" stopIfTrue="1" operator="equal">
      <formula>"sim"</formula>
    </cfRule>
  </conditionalFormatting>
  <conditionalFormatting sqref="R279:R296">
    <cfRule type="cellIs" dxfId="2523" priority="1527" operator="equal">
      <formula>"Inapto"</formula>
    </cfRule>
  </conditionalFormatting>
  <conditionalFormatting sqref="R297">
    <cfRule type="cellIs" dxfId="2522" priority="1522" operator="equal">
      <formula>0</formula>
    </cfRule>
    <cfRule type="cellIs" dxfId="2521" priority="1524" operator="equal">
      <formula>"Apto"</formula>
    </cfRule>
    <cfRule type="cellIs" dxfId="2520" priority="1525" stopIfTrue="1" operator="equal">
      <formula>"sim"</formula>
    </cfRule>
  </conditionalFormatting>
  <conditionalFormatting sqref="R297:R302 R304:R306 R308:R309">
    <cfRule type="cellIs" dxfId="2519" priority="1523" operator="equal">
      <formula>"Inapto"</formula>
    </cfRule>
  </conditionalFormatting>
  <conditionalFormatting sqref="R310">
    <cfRule type="cellIs" dxfId="2518" priority="1518" operator="equal">
      <formula>0</formula>
    </cfRule>
    <cfRule type="cellIs" dxfId="2517" priority="1520" operator="equal">
      <formula>"Apto"</formula>
    </cfRule>
    <cfRule type="cellIs" dxfId="2516" priority="1521" stopIfTrue="1" operator="equal">
      <formula>"sim"</formula>
    </cfRule>
  </conditionalFormatting>
  <conditionalFormatting sqref="R310:R318">
    <cfRule type="cellIs" dxfId="2515" priority="1519" operator="equal">
      <formula>"Inapto"</formula>
    </cfRule>
  </conditionalFormatting>
  <conditionalFormatting sqref="R319">
    <cfRule type="cellIs" dxfId="2514" priority="1514" operator="equal">
      <formula>0</formula>
    </cfRule>
    <cfRule type="cellIs" dxfId="2513" priority="1516" operator="equal">
      <formula>"Apto"</formula>
    </cfRule>
    <cfRule type="cellIs" dxfId="2512" priority="1517" stopIfTrue="1" operator="equal">
      <formula>"sim"</formula>
    </cfRule>
  </conditionalFormatting>
  <conditionalFormatting sqref="R319:R327">
    <cfRule type="cellIs" dxfId="2511" priority="1515" operator="equal">
      <formula>"Inapto"</formula>
    </cfRule>
  </conditionalFormatting>
  <conditionalFormatting sqref="R328:R329">
    <cfRule type="cellIs" dxfId="2510" priority="1510" operator="equal">
      <formula>0</formula>
    </cfRule>
    <cfRule type="cellIs" dxfId="2509" priority="1512" operator="equal">
      <formula>"Apto"</formula>
    </cfRule>
    <cfRule type="cellIs" dxfId="2508" priority="1513" stopIfTrue="1" operator="equal">
      <formula>"sim"</formula>
    </cfRule>
  </conditionalFormatting>
  <conditionalFormatting sqref="R328:R331 R333:R334 R336:R342">
    <cfRule type="cellIs" dxfId="2507" priority="1511" operator="equal">
      <formula>"Inapto"</formula>
    </cfRule>
  </conditionalFormatting>
  <conditionalFormatting sqref="R343">
    <cfRule type="cellIs" dxfId="2506" priority="1506" operator="equal">
      <formula>0</formula>
    </cfRule>
    <cfRule type="cellIs" dxfId="2505" priority="1508" operator="equal">
      <formula>"Apto"</formula>
    </cfRule>
    <cfRule type="cellIs" dxfId="2504" priority="1509" stopIfTrue="1" operator="equal">
      <formula>"sim"</formula>
    </cfRule>
  </conditionalFormatting>
  <conditionalFormatting sqref="R343:R347">
    <cfRule type="cellIs" dxfId="2503" priority="1507" operator="equal">
      <formula>"Inapto"</formula>
    </cfRule>
  </conditionalFormatting>
  <conditionalFormatting sqref="R363:R367 R369:R373 R375:R388 R390:R392">
    <cfRule type="cellIs" dxfId="2502" priority="1503" operator="equal">
      <formula>"Inapto"</formula>
    </cfRule>
  </conditionalFormatting>
  <conditionalFormatting sqref="R386">
    <cfRule type="cellIs" dxfId="2501" priority="1502" operator="equal">
      <formula>0</formula>
    </cfRule>
    <cfRule type="cellIs" dxfId="2500" priority="1504" operator="equal">
      <formula>"Apto"</formula>
    </cfRule>
    <cfRule type="cellIs" dxfId="2499" priority="1505" stopIfTrue="1" operator="equal">
      <formula>"sim"</formula>
    </cfRule>
  </conditionalFormatting>
  <conditionalFormatting sqref="R393">
    <cfRule type="cellIs" dxfId="2498" priority="1498" operator="equal">
      <formula>0</formula>
    </cfRule>
    <cfRule type="cellIs" dxfId="2497" priority="1500" operator="equal">
      <formula>"Apto"</formula>
    </cfRule>
    <cfRule type="cellIs" dxfId="2496" priority="1501" stopIfTrue="1" operator="equal">
      <formula>"sim"</formula>
    </cfRule>
  </conditionalFormatting>
  <conditionalFormatting sqref="R393:R396">
    <cfRule type="cellIs" dxfId="2495" priority="1499" operator="equal">
      <formula>"Inapto"</formula>
    </cfRule>
  </conditionalFormatting>
  <conditionalFormatting sqref="R397">
    <cfRule type="cellIs" dxfId="2494" priority="1494" operator="equal">
      <formula>0</formula>
    </cfRule>
    <cfRule type="cellIs" dxfId="2493" priority="1496" operator="equal">
      <formula>"Apto"</formula>
    </cfRule>
    <cfRule type="cellIs" dxfId="2492" priority="1497" stopIfTrue="1" operator="equal">
      <formula>"sim"</formula>
    </cfRule>
  </conditionalFormatting>
  <conditionalFormatting sqref="R397:R401">
    <cfRule type="cellIs" dxfId="2491" priority="1495" operator="equal">
      <formula>"Inapto"</formula>
    </cfRule>
  </conditionalFormatting>
  <conditionalFormatting sqref="R402">
    <cfRule type="cellIs" dxfId="2490" priority="1490" operator="equal">
      <formula>0</formula>
    </cfRule>
    <cfRule type="cellIs" dxfId="2489" priority="1492" operator="equal">
      <formula>"Apto"</formula>
    </cfRule>
    <cfRule type="cellIs" dxfId="2488" priority="1493" stopIfTrue="1" operator="equal">
      <formula>"sim"</formula>
    </cfRule>
  </conditionalFormatting>
  <conditionalFormatting sqref="R402:R417">
    <cfRule type="cellIs" dxfId="2487" priority="1491" operator="equal">
      <formula>"Inapto"</formula>
    </cfRule>
  </conditionalFormatting>
  <conditionalFormatting sqref="R418">
    <cfRule type="cellIs" dxfId="2486" priority="1486" operator="equal">
      <formula>0</formula>
    </cfRule>
    <cfRule type="cellIs" dxfId="2485" priority="1488" operator="equal">
      <formula>"Apto"</formula>
    </cfRule>
    <cfRule type="cellIs" dxfId="2484" priority="1489" stopIfTrue="1" operator="equal">
      <formula>"sim"</formula>
    </cfRule>
  </conditionalFormatting>
  <conditionalFormatting sqref="R418:R420 R422:R441 R443:R467">
    <cfRule type="cellIs" dxfId="2483" priority="1487" operator="equal">
      <formula>"Inapto"</formula>
    </cfRule>
  </conditionalFormatting>
  <conditionalFormatting sqref="R468">
    <cfRule type="cellIs" dxfId="2482" priority="1482" operator="equal">
      <formula>0</formula>
    </cfRule>
    <cfRule type="cellIs" dxfId="2481" priority="1484" operator="equal">
      <formula>"Apto"</formula>
    </cfRule>
    <cfRule type="cellIs" dxfId="2480" priority="1485" stopIfTrue="1" operator="equal">
      <formula>"sim"</formula>
    </cfRule>
  </conditionalFormatting>
  <conditionalFormatting sqref="R468:R470 R472:R474">
    <cfRule type="cellIs" dxfId="2479" priority="1483" operator="equal">
      <formula>"Inapto"</formula>
    </cfRule>
  </conditionalFormatting>
  <conditionalFormatting sqref="R475">
    <cfRule type="cellIs" dxfId="2478" priority="1478" operator="equal">
      <formula>0</formula>
    </cfRule>
    <cfRule type="cellIs" dxfId="2477" priority="1480" operator="equal">
      <formula>"Apto"</formula>
    </cfRule>
    <cfRule type="cellIs" dxfId="2476" priority="1481" stopIfTrue="1" operator="equal">
      <formula>"sim"</formula>
    </cfRule>
  </conditionalFormatting>
  <conditionalFormatting sqref="R475:R477">
    <cfRule type="cellIs" dxfId="2475" priority="1479" operator="equal">
      <formula>"Inapto"</formula>
    </cfRule>
  </conditionalFormatting>
  <conditionalFormatting sqref="R478">
    <cfRule type="cellIs" dxfId="2474" priority="1474" operator="equal">
      <formula>0</formula>
    </cfRule>
    <cfRule type="cellIs" dxfId="2473" priority="1476" operator="equal">
      <formula>"Apto"</formula>
    </cfRule>
    <cfRule type="cellIs" dxfId="2472" priority="1477" stopIfTrue="1" operator="equal">
      <formula>"sim"</formula>
    </cfRule>
  </conditionalFormatting>
  <conditionalFormatting sqref="R478 R480:R481 R483:R486 R488:R489">
    <cfRule type="cellIs" dxfId="2471" priority="1475" operator="equal">
      <formula>"Inapto"</formula>
    </cfRule>
  </conditionalFormatting>
  <conditionalFormatting sqref="R490">
    <cfRule type="cellIs" dxfId="2470" priority="1470" operator="equal">
      <formula>0</formula>
    </cfRule>
    <cfRule type="cellIs" dxfId="2469" priority="1472" operator="equal">
      <formula>"Apto"</formula>
    </cfRule>
    <cfRule type="cellIs" dxfId="2468" priority="1473" stopIfTrue="1" operator="equal">
      <formula>"sim"</formula>
    </cfRule>
  </conditionalFormatting>
  <conditionalFormatting sqref="R490:R491">
    <cfRule type="cellIs" dxfId="2467" priority="1471" operator="equal">
      <formula>"Inapto"</formula>
    </cfRule>
  </conditionalFormatting>
  <conditionalFormatting sqref="R493">
    <cfRule type="cellIs" dxfId="2466" priority="1462" operator="equal">
      <formula>0</formula>
    </cfRule>
    <cfRule type="cellIs" dxfId="2465" priority="1463" operator="equal">
      <formula>"Inapto"</formula>
    </cfRule>
    <cfRule type="cellIs" dxfId="2464" priority="1464" operator="equal">
      <formula>"Apto"</formula>
    </cfRule>
    <cfRule type="cellIs" dxfId="2463" priority="1465" stopIfTrue="1" operator="equal">
      <formula>"sim"</formula>
    </cfRule>
  </conditionalFormatting>
  <conditionalFormatting sqref="R494:R500">
    <cfRule type="cellIs" dxfId="2462" priority="1467" operator="equal">
      <formula>"Inapto"</formula>
    </cfRule>
  </conditionalFormatting>
  <conditionalFormatting sqref="R495">
    <cfRule type="cellIs" dxfId="2461" priority="1466" operator="equal">
      <formula>0</formula>
    </cfRule>
    <cfRule type="cellIs" dxfId="2460" priority="1468" operator="equal">
      <formula>"Apto"</formula>
    </cfRule>
    <cfRule type="cellIs" dxfId="2459" priority="1469" stopIfTrue="1" operator="equal">
      <formula>"sim"</formula>
    </cfRule>
  </conditionalFormatting>
  <conditionalFormatting sqref="R49">
    <cfRule type="cellIs" dxfId="2458" priority="1461" operator="equal">
      <formula>"Inapto"</formula>
    </cfRule>
  </conditionalFormatting>
  <conditionalFormatting sqref="M492">
    <cfRule type="cellIs" dxfId="2457" priority="1456" operator="equal">
      <formula>0</formula>
    </cfRule>
    <cfRule type="cellIs" dxfId="2456" priority="1457" operator="equal">
      <formula>"Inapto"</formula>
    </cfRule>
  </conditionalFormatting>
  <conditionalFormatting sqref="M492">
    <cfRule type="containsText" dxfId="2455" priority="1458" operator="containsText" text="0">
      <formula>NOT(ISERROR(SEARCH("0",M492)))</formula>
    </cfRule>
  </conditionalFormatting>
  <conditionalFormatting sqref="M492">
    <cfRule type="containsText" dxfId="2454" priority="1459" operator="containsText" text="Inapto">
      <formula>NOT(ISERROR(SEARCH("Inapto",M492)))</formula>
    </cfRule>
    <cfRule type="containsText" dxfId="2453" priority="1460" operator="containsText" text="Apto">
      <formula>NOT(ISERROR(SEARCH("Apto",M492)))</formula>
    </cfRule>
  </conditionalFormatting>
  <conditionalFormatting sqref="M482">
    <cfRule type="cellIs" dxfId="2452" priority="1451" operator="equal">
      <formula>0</formula>
    </cfRule>
    <cfRule type="cellIs" dxfId="2451" priority="1452" operator="equal">
      <formula>"Inapto"</formula>
    </cfRule>
  </conditionalFormatting>
  <conditionalFormatting sqref="M482">
    <cfRule type="containsText" dxfId="2450" priority="1453" operator="containsText" text="0">
      <formula>NOT(ISERROR(SEARCH("0",M482)))</formula>
    </cfRule>
  </conditionalFormatting>
  <conditionalFormatting sqref="M482">
    <cfRule type="containsText" dxfId="2449" priority="1454" operator="containsText" text="Inapto">
      <formula>NOT(ISERROR(SEARCH("Inapto",M482)))</formula>
    </cfRule>
    <cfRule type="containsText" dxfId="2448" priority="1455" operator="containsText" text="Apto">
      <formula>NOT(ISERROR(SEARCH("Apto",M482)))</formula>
    </cfRule>
  </conditionalFormatting>
  <conditionalFormatting sqref="O446">
    <cfRule type="cellIs" dxfId="2447" priority="1446" operator="equal">
      <formula>0</formula>
    </cfRule>
    <cfRule type="cellIs" dxfId="2446" priority="1447" operator="equal">
      <formula>"Inapto"</formula>
    </cfRule>
  </conditionalFormatting>
  <conditionalFormatting sqref="O446">
    <cfRule type="containsText" dxfId="2445" priority="1448" operator="containsText" text="0">
      <formula>NOT(ISERROR(SEARCH("0",O446)))</formula>
    </cfRule>
  </conditionalFormatting>
  <conditionalFormatting sqref="O446">
    <cfRule type="containsText" dxfId="2444" priority="1449" operator="containsText" text="Inapto">
      <formula>NOT(ISERROR(SEARCH("Inapto",O446)))</formula>
    </cfRule>
    <cfRule type="containsText" dxfId="2443" priority="1450" operator="containsText" text="Apto">
      <formula>NOT(ISERROR(SEARCH("Apto",O446)))</formula>
    </cfRule>
  </conditionalFormatting>
  <conditionalFormatting sqref="K436">
    <cfRule type="cellIs" dxfId="2442" priority="1444" operator="equal">
      <formula>0</formula>
    </cfRule>
    <cfRule type="cellIs" dxfId="2441" priority="1445" operator="equal">
      <formula>"Inapto"</formula>
    </cfRule>
  </conditionalFormatting>
  <conditionalFormatting sqref="M374">
    <cfRule type="cellIs" dxfId="2440" priority="1439" operator="equal">
      <formula>0</formula>
    </cfRule>
    <cfRule type="cellIs" dxfId="2439" priority="1440" operator="equal">
      <formula>"Inapto"</formula>
    </cfRule>
  </conditionalFormatting>
  <conditionalFormatting sqref="M374">
    <cfRule type="containsText" dxfId="2438" priority="1441" operator="containsText" text="0">
      <formula>NOT(ISERROR(SEARCH("0",M374)))</formula>
    </cfRule>
  </conditionalFormatting>
  <conditionalFormatting sqref="M374">
    <cfRule type="containsText" dxfId="2437" priority="1442" operator="containsText" text="Inapto">
      <formula>NOT(ISERROR(SEARCH("Inapto",M374)))</formula>
    </cfRule>
    <cfRule type="containsText" dxfId="2436" priority="1443" operator="containsText" text="Apto">
      <formula>NOT(ISERROR(SEARCH("Apto",M374)))</formula>
    </cfRule>
  </conditionalFormatting>
  <conditionalFormatting sqref="M332">
    <cfRule type="cellIs" dxfId="2435" priority="1434" operator="equal">
      <formula>0</formula>
    </cfRule>
    <cfRule type="cellIs" dxfId="2434" priority="1435" operator="equal">
      <formula>"Inapto"</formula>
    </cfRule>
  </conditionalFormatting>
  <conditionalFormatting sqref="M332">
    <cfRule type="containsText" dxfId="2433" priority="1436" operator="containsText" text="0">
      <formula>NOT(ISERROR(SEARCH("0",M332)))</formula>
    </cfRule>
  </conditionalFormatting>
  <conditionalFormatting sqref="M332">
    <cfRule type="containsText" dxfId="2432" priority="1437" operator="containsText" text="Inapto">
      <formula>NOT(ISERROR(SEARCH("Inapto",M332)))</formula>
    </cfRule>
    <cfRule type="containsText" dxfId="2431" priority="1438" operator="containsText" text="Apto">
      <formula>NOT(ISERROR(SEARCH("Apto",M332)))</formula>
    </cfRule>
  </conditionalFormatting>
  <conditionalFormatting sqref="O332">
    <cfRule type="cellIs" dxfId="2430" priority="1429" operator="equal">
      <formula>0</formula>
    </cfRule>
    <cfRule type="cellIs" dxfId="2429" priority="1430" operator="equal">
      <formula>"Inapto"</formula>
    </cfRule>
  </conditionalFormatting>
  <conditionalFormatting sqref="O332">
    <cfRule type="containsText" dxfId="2428" priority="1431" operator="containsText" text="0">
      <formula>NOT(ISERROR(SEARCH("0",O332)))</formula>
    </cfRule>
  </conditionalFormatting>
  <conditionalFormatting sqref="O332">
    <cfRule type="containsText" dxfId="2427" priority="1432" operator="containsText" text="Inapto">
      <formula>NOT(ISERROR(SEARCH("Inapto",O332)))</formula>
    </cfRule>
    <cfRule type="containsText" dxfId="2426" priority="1433" operator="containsText" text="Apto">
      <formula>NOT(ISERROR(SEARCH("Apto",O332)))</formula>
    </cfRule>
  </conditionalFormatting>
  <conditionalFormatting sqref="J318">
    <cfRule type="cellIs" dxfId="2425" priority="1424" operator="equal">
      <formula>0</formula>
    </cfRule>
    <cfRule type="cellIs" dxfId="2424" priority="1425" operator="equal">
      <formula>"Inapto"</formula>
    </cfRule>
  </conditionalFormatting>
  <conditionalFormatting sqref="J318">
    <cfRule type="containsText" dxfId="2423" priority="1426" operator="containsText" text="0">
      <formula>NOT(ISERROR(SEARCH("0",J318)))</formula>
    </cfRule>
  </conditionalFormatting>
  <conditionalFormatting sqref="J318">
    <cfRule type="containsText" dxfId="2422" priority="1427" operator="containsText" text="Inapto">
      <formula>NOT(ISERROR(SEARCH("Inapto",J318)))</formula>
    </cfRule>
    <cfRule type="containsText" dxfId="2421" priority="1428" operator="containsText" text="Apto">
      <formula>NOT(ISERROR(SEARCH("Apto",J318)))</formula>
    </cfRule>
  </conditionalFormatting>
  <conditionalFormatting sqref="M318">
    <cfRule type="cellIs" dxfId="2420" priority="1419" operator="equal">
      <formula>0</formula>
    </cfRule>
    <cfRule type="cellIs" dxfId="2419" priority="1420" operator="equal">
      <formula>"Inapto"</formula>
    </cfRule>
  </conditionalFormatting>
  <conditionalFormatting sqref="M318">
    <cfRule type="containsText" dxfId="2418" priority="1421" operator="containsText" text="0">
      <formula>NOT(ISERROR(SEARCH("0",M318)))</formula>
    </cfRule>
  </conditionalFormatting>
  <conditionalFormatting sqref="M318">
    <cfRule type="containsText" dxfId="2417" priority="1422" operator="containsText" text="Inapto">
      <formula>NOT(ISERROR(SEARCH("Inapto",M318)))</formula>
    </cfRule>
    <cfRule type="containsText" dxfId="2416" priority="1423" operator="containsText" text="Apto">
      <formula>NOT(ISERROR(SEARCH("Apto",M318)))</formula>
    </cfRule>
  </conditionalFormatting>
  <conditionalFormatting sqref="L305">
    <cfRule type="cellIs" dxfId="2415" priority="1417" operator="equal">
      <formula>0</formula>
    </cfRule>
    <cfRule type="cellIs" dxfId="2414" priority="1418" operator="equal">
      <formula>"Inapto"</formula>
    </cfRule>
  </conditionalFormatting>
  <conditionalFormatting sqref="M305">
    <cfRule type="cellIs" dxfId="2413" priority="1412" operator="equal">
      <formula>0</formula>
    </cfRule>
    <cfRule type="cellIs" dxfId="2412" priority="1413" operator="equal">
      <formula>"Inapto"</formula>
    </cfRule>
  </conditionalFormatting>
  <conditionalFormatting sqref="M305">
    <cfRule type="containsText" dxfId="2411" priority="1414" operator="containsText" text="0">
      <formula>NOT(ISERROR(SEARCH("0",M305)))</formula>
    </cfRule>
  </conditionalFormatting>
  <conditionalFormatting sqref="M305">
    <cfRule type="containsText" dxfId="2410" priority="1415" operator="containsText" text="Inapto">
      <formula>NOT(ISERROR(SEARCH("Inapto",M305)))</formula>
    </cfRule>
    <cfRule type="containsText" dxfId="2409" priority="1416" operator="containsText" text="Apto">
      <formula>NOT(ISERROR(SEARCH("Apto",M305)))</formula>
    </cfRule>
  </conditionalFormatting>
  <conditionalFormatting sqref="K275">
    <cfRule type="cellIs" dxfId="2408" priority="1407" operator="equal">
      <formula>0</formula>
    </cfRule>
    <cfRule type="cellIs" dxfId="2407" priority="1408" operator="equal">
      <formula>"Inapto"</formula>
    </cfRule>
  </conditionalFormatting>
  <conditionalFormatting sqref="K275">
    <cfRule type="containsText" dxfId="2406" priority="1409" operator="containsText" text="0">
      <formula>NOT(ISERROR(SEARCH("0",K275)))</formula>
    </cfRule>
  </conditionalFormatting>
  <conditionalFormatting sqref="K275">
    <cfRule type="containsText" dxfId="2405" priority="1410" operator="containsText" text="Inapto">
      <formula>NOT(ISERROR(SEARCH("Inapto",K275)))</formula>
    </cfRule>
    <cfRule type="containsText" dxfId="2404" priority="1411" operator="containsText" text="Apto">
      <formula>NOT(ISERROR(SEARCH("Apto",K275)))</formula>
    </cfRule>
  </conditionalFormatting>
  <conditionalFormatting sqref="M271">
    <cfRule type="cellIs" dxfId="2403" priority="1402" operator="equal">
      <formula>0</formula>
    </cfRule>
    <cfRule type="cellIs" dxfId="2402" priority="1403" operator="equal">
      <formula>"Inapto"</formula>
    </cfRule>
  </conditionalFormatting>
  <conditionalFormatting sqref="M271">
    <cfRule type="containsText" dxfId="2401" priority="1404" operator="containsText" text="0">
      <formula>NOT(ISERROR(SEARCH("0",M271)))</formula>
    </cfRule>
  </conditionalFormatting>
  <conditionalFormatting sqref="M271">
    <cfRule type="containsText" dxfId="2400" priority="1405" operator="containsText" text="Inapto">
      <formula>NOT(ISERROR(SEARCH("Inapto",M271)))</formula>
    </cfRule>
    <cfRule type="containsText" dxfId="2399" priority="1406" operator="containsText" text="Apto">
      <formula>NOT(ISERROR(SEARCH("Apto",M271)))</formula>
    </cfRule>
  </conditionalFormatting>
  <conditionalFormatting sqref="M275">
    <cfRule type="cellIs" dxfId="2398" priority="1397" operator="equal">
      <formula>0</formula>
    </cfRule>
    <cfRule type="cellIs" dxfId="2397" priority="1398" operator="equal">
      <formula>"Inapto"</formula>
    </cfRule>
  </conditionalFormatting>
  <conditionalFormatting sqref="M275">
    <cfRule type="containsText" dxfId="2396" priority="1399" operator="containsText" text="0">
      <formula>NOT(ISERROR(SEARCH("0",M275)))</formula>
    </cfRule>
  </conditionalFormatting>
  <conditionalFormatting sqref="M275">
    <cfRule type="containsText" dxfId="2395" priority="1400" operator="containsText" text="Inapto">
      <formula>NOT(ISERROR(SEARCH("Inapto",M275)))</formula>
    </cfRule>
    <cfRule type="containsText" dxfId="2394" priority="1401" operator="containsText" text="Apto">
      <formula>NOT(ISERROR(SEARCH("Apto",M275)))</formula>
    </cfRule>
  </conditionalFormatting>
  <conditionalFormatting sqref="M265">
    <cfRule type="cellIs" dxfId="2393" priority="1392" operator="equal">
      <formula>0</formula>
    </cfRule>
    <cfRule type="cellIs" dxfId="2392" priority="1393" operator="equal">
      <formula>"Inapto"</formula>
    </cfRule>
  </conditionalFormatting>
  <conditionalFormatting sqref="M265">
    <cfRule type="containsText" dxfId="2391" priority="1394" operator="containsText" text="0">
      <formula>NOT(ISERROR(SEARCH("0",M265)))</formula>
    </cfRule>
  </conditionalFormatting>
  <conditionalFormatting sqref="M265">
    <cfRule type="containsText" dxfId="2390" priority="1395" operator="containsText" text="Inapto">
      <formula>NOT(ISERROR(SEARCH("Inapto",M265)))</formula>
    </cfRule>
    <cfRule type="containsText" dxfId="2389" priority="1396" operator="containsText" text="Apto">
      <formula>NOT(ISERROR(SEARCH("Apto",M265)))</formula>
    </cfRule>
  </conditionalFormatting>
  <conditionalFormatting sqref="O265">
    <cfRule type="cellIs" dxfId="2388" priority="1387" operator="equal">
      <formula>0</formula>
    </cfRule>
    <cfRule type="cellIs" dxfId="2387" priority="1388" operator="equal">
      <formula>"Inapto"</formula>
    </cfRule>
  </conditionalFormatting>
  <conditionalFormatting sqref="O265">
    <cfRule type="containsText" dxfId="2386" priority="1389" operator="containsText" text="0">
      <formula>NOT(ISERROR(SEARCH("0",O265)))</formula>
    </cfRule>
  </conditionalFormatting>
  <conditionalFormatting sqref="O265">
    <cfRule type="containsText" dxfId="2385" priority="1390" operator="containsText" text="Inapto">
      <formula>NOT(ISERROR(SEARCH("Inapto",O265)))</formula>
    </cfRule>
    <cfRule type="containsText" dxfId="2384" priority="1391" operator="containsText" text="Apto">
      <formula>NOT(ISERROR(SEARCH("Apto",O265)))</formula>
    </cfRule>
  </conditionalFormatting>
  <conditionalFormatting sqref="O243">
    <cfRule type="cellIs" dxfId="2383" priority="1382" operator="equal">
      <formula>0</formula>
    </cfRule>
    <cfRule type="cellIs" dxfId="2382" priority="1383" operator="equal">
      <formula>"Inapto"</formula>
    </cfRule>
  </conditionalFormatting>
  <conditionalFormatting sqref="O243">
    <cfRule type="containsText" dxfId="2381" priority="1384" operator="containsText" text="0">
      <formula>NOT(ISERROR(SEARCH("0",O243)))</formula>
    </cfRule>
  </conditionalFormatting>
  <conditionalFormatting sqref="O243">
    <cfRule type="containsText" dxfId="2380" priority="1385" operator="containsText" text="Inapto">
      <formula>NOT(ISERROR(SEARCH("Inapto",O243)))</formula>
    </cfRule>
    <cfRule type="containsText" dxfId="2379" priority="1386" operator="containsText" text="Apto">
      <formula>NOT(ISERROR(SEARCH("Apto",O243)))</formula>
    </cfRule>
  </conditionalFormatting>
  <conditionalFormatting sqref="L115">
    <cfRule type="cellIs" dxfId="2378" priority="1377" operator="equal">
      <formula>0</formula>
    </cfRule>
    <cfRule type="cellIs" dxfId="2377" priority="1378" operator="equal">
      <formula>"Inapto"</formula>
    </cfRule>
  </conditionalFormatting>
  <conditionalFormatting sqref="L115">
    <cfRule type="containsText" dxfId="2376" priority="1379" operator="containsText" text="0">
      <formula>NOT(ISERROR(SEARCH("0",L115)))</formula>
    </cfRule>
  </conditionalFormatting>
  <conditionalFormatting sqref="L115">
    <cfRule type="containsText" dxfId="2375" priority="1380" operator="containsText" text="Inapto">
      <formula>NOT(ISERROR(SEARCH("Inapto",L115)))</formula>
    </cfRule>
    <cfRule type="containsText" dxfId="2374" priority="1381" operator="containsText" text="Apto">
      <formula>NOT(ISERROR(SEARCH("Apto",L115)))</formula>
    </cfRule>
  </conditionalFormatting>
  <conditionalFormatting sqref="M115">
    <cfRule type="cellIs" dxfId="2373" priority="1372" operator="equal">
      <formula>0</formula>
    </cfRule>
    <cfRule type="cellIs" dxfId="2372" priority="1373" operator="equal">
      <formula>"Inapto"</formula>
    </cfRule>
  </conditionalFormatting>
  <conditionalFormatting sqref="M115">
    <cfRule type="containsText" dxfId="2371" priority="1374" operator="containsText" text="0">
      <formula>NOT(ISERROR(SEARCH("0",M115)))</formula>
    </cfRule>
  </conditionalFormatting>
  <conditionalFormatting sqref="M115">
    <cfRule type="containsText" dxfId="2370" priority="1375" operator="containsText" text="Inapto">
      <formula>NOT(ISERROR(SEARCH("Inapto",M115)))</formula>
    </cfRule>
    <cfRule type="containsText" dxfId="2369" priority="1376" operator="containsText" text="Apto">
      <formula>NOT(ISERROR(SEARCH("Apto",M115)))</formula>
    </cfRule>
  </conditionalFormatting>
  <conditionalFormatting sqref="M28">
    <cfRule type="cellIs" dxfId="2368" priority="1367" operator="equal">
      <formula>0</formula>
    </cfRule>
    <cfRule type="cellIs" dxfId="2367" priority="1368" operator="equal">
      <formula>"Inapto"</formula>
    </cfRule>
  </conditionalFormatting>
  <conditionalFormatting sqref="M28">
    <cfRule type="containsText" dxfId="2366" priority="1369" operator="containsText" text="0">
      <formula>NOT(ISERROR(SEARCH("0",M28)))</formula>
    </cfRule>
  </conditionalFormatting>
  <conditionalFormatting sqref="M28">
    <cfRule type="containsText" dxfId="2365" priority="1370" operator="containsText" text="Inapto">
      <formula>NOT(ISERROR(SEARCH("Inapto",M28)))</formula>
    </cfRule>
    <cfRule type="containsText" dxfId="2364" priority="1371" operator="containsText" text="Apto">
      <formula>NOT(ISERROR(SEARCH("Apto",M28)))</formula>
    </cfRule>
  </conditionalFormatting>
  <conditionalFormatting sqref="L35:M35">
    <cfRule type="cellIs" dxfId="2363" priority="1366" stopIfTrue="1" operator="equal">
      <formula>"sim"</formula>
    </cfRule>
  </conditionalFormatting>
  <conditionalFormatting sqref="L42">
    <cfRule type="cellIs" dxfId="2362" priority="1365" stopIfTrue="1" operator="equal">
      <formula>"sim"</formula>
    </cfRule>
  </conditionalFormatting>
  <conditionalFormatting sqref="M329 O329">
    <cfRule type="cellIs" dxfId="2361" priority="1364" stopIfTrue="1" operator="equal">
      <formula>"sim"</formula>
    </cfRule>
  </conditionalFormatting>
  <conditionalFormatting sqref="M386">
    <cfRule type="containsText" dxfId="2360" priority="1363" operator="containsText" text="Apto">
      <formula>NOT(ISERROR(SEARCH("Apto",M386)))</formula>
    </cfRule>
  </conditionalFormatting>
  <conditionalFormatting sqref="M386">
    <cfRule type="containsText" dxfId="2359" priority="1361" operator="containsText" text="0">
      <formula>NOT(ISERROR(SEARCH("0",M386)))</formula>
    </cfRule>
  </conditionalFormatting>
  <conditionalFormatting sqref="M386">
    <cfRule type="containsText" dxfId="2358" priority="1362" operator="containsText" text="Inapto">
      <formula>NOT(ISERROR(SEARCH("Inapto",M386)))</formula>
    </cfRule>
  </conditionalFormatting>
  <conditionalFormatting sqref="M386">
    <cfRule type="cellIs" dxfId="2357" priority="1360" stopIfTrue="1" operator="equal">
      <formula>"sim"</formula>
    </cfRule>
  </conditionalFormatting>
  <conditionalFormatting sqref="L418">
    <cfRule type="cellIs" dxfId="2356" priority="1359" stopIfTrue="1" operator="equal">
      <formula>"sim"</formula>
    </cfRule>
  </conditionalFormatting>
  <conditionalFormatting sqref="O418">
    <cfRule type="cellIs" dxfId="2355" priority="1358" stopIfTrue="1" operator="equal">
      <formula>"sim"</formula>
    </cfRule>
  </conditionalFormatting>
  <conditionalFormatting sqref="M353">
    <cfRule type="cellIs" dxfId="2354" priority="1354" operator="equal">
      <formula>0</formula>
    </cfRule>
    <cfRule type="cellIs" dxfId="2353" priority="1355" operator="equal">
      <formula>"Inapto"</formula>
    </cfRule>
    <cfRule type="cellIs" dxfId="2352" priority="1356" operator="equal">
      <formula>"Apto"</formula>
    </cfRule>
  </conditionalFormatting>
  <conditionalFormatting sqref="M353">
    <cfRule type="cellIs" dxfId="2351" priority="1357" stopIfTrue="1" operator="equal">
      <formula>"sim"</formula>
    </cfRule>
  </conditionalFormatting>
  <conditionalFormatting sqref="M365">
    <cfRule type="containsText" dxfId="2350" priority="1350" operator="containsText" text="0">
      <formula>NOT(ISERROR(SEARCH("0",M365)))</formula>
    </cfRule>
  </conditionalFormatting>
  <conditionalFormatting sqref="M365">
    <cfRule type="containsText" dxfId="2349" priority="1351" operator="containsText" text="Inapto">
      <formula>NOT(ISERROR(SEARCH("Inapto",M365)))</formula>
    </cfRule>
    <cfRule type="containsText" dxfId="2348" priority="1352" operator="containsText" text="Apto">
      <formula>NOT(ISERROR(SEARCH("Apto",M365)))</formula>
    </cfRule>
  </conditionalFormatting>
  <conditionalFormatting sqref="M365">
    <cfRule type="cellIs" dxfId="2347" priority="1353" stopIfTrue="1" operator="equal">
      <formula>"sim"</formula>
    </cfRule>
  </conditionalFormatting>
  <conditionalFormatting sqref="N11:N492">
    <cfRule type="cellIs" dxfId="2346" priority="1346" operator="equal">
      <formula>0</formula>
    </cfRule>
    <cfRule type="cellIs" dxfId="2345" priority="1347" operator="equal">
      <formula>"Inapto"</formula>
    </cfRule>
    <cfRule type="cellIs" dxfId="2344" priority="1348" operator="equal">
      <formula>"Apto"</formula>
    </cfRule>
  </conditionalFormatting>
  <conditionalFormatting sqref="N11:N492">
    <cfRule type="cellIs" dxfId="2343" priority="1349" stopIfTrue="1" operator="equal">
      <formula>"sim"</formula>
    </cfRule>
  </conditionalFormatting>
  <conditionalFormatting sqref="O11">
    <cfRule type="containsText" dxfId="2342" priority="1345" operator="containsText" text="Apto">
      <formula>NOT(ISERROR(SEARCH("Apto",O11)))</formula>
    </cfRule>
  </conditionalFormatting>
  <conditionalFormatting sqref="O11">
    <cfRule type="containsText" dxfId="2341" priority="1343" operator="containsText" text="0">
      <formula>NOT(ISERROR(SEARCH("0",O11)))</formula>
    </cfRule>
  </conditionalFormatting>
  <conditionalFormatting sqref="O11">
    <cfRule type="containsText" dxfId="2340" priority="1344" operator="containsText" text="Inapto">
      <formula>NOT(ISERROR(SEARCH("Inapto",O11)))</formula>
    </cfRule>
  </conditionalFormatting>
  <conditionalFormatting sqref="O26">
    <cfRule type="containsText" dxfId="2339" priority="1342" operator="containsText" text="Apto">
      <formula>NOT(ISERROR(SEARCH("Apto",O26)))</formula>
    </cfRule>
  </conditionalFormatting>
  <conditionalFormatting sqref="O26">
    <cfRule type="containsText" dxfId="2338" priority="1340" operator="containsText" text="0">
      <formula>NOT(ISERROR(SEARCH("0",O26)))</formula>
    </cfRule>
  </conditionalFormatting>
  <conditionalFormatting sqref="O26">
    <cfRule type="containsText" dxfId="2337" priority="1341" operator="containsText" text="Inapto">
      <formula>NOT(ISERROR(SEARCH("Inapto",O26)))</formula>
    </cfRule>
  </conditionalFormatting>
  <conditionalFormatting sqref="L30">
    <cfRule type="containsText" dxfId="2336" priority="1339" operator="containsText" text="Apto">
      <formula>NOT(ISERROR(SEARCH("Apto",L30)))</formula>
    </cfRule>
  </conditionalFormatting>
  <conditionalFormatting sqref="L30">
    <cfRule type="containsText" dxfId="2335" priority="1337" operator="containsText" text="0">
      <formula>NOT(ISERROR(SEARCH("0",L30)))</formula>
    </cfRule>
  </conditionalFormatting>
  <conditionalFormatting sqref="L30">
    <cfRule type="containsText" dxfId="2334" priority="1338" operator="containsText" text="Inapto">
      <formula>NOT(ISERROR(SEARCH("Inapto",L30)))</formula>
    </cfRule>
  </conditionalFormatting>
  <conditionalFormatting sqref="O31">
    <cfRule type="containsText" dxfId="2333" priority="1335" operator="containsText" text="Apto">
      <formula>NOT(ISERROR(SEARCH("Apto",O31)))</formula>
    </cfRule>
  </conditionalFormatting>
  <conditionalFormatting sqref="O31">
    <cfRule type="containsText" dxfId="2332" priority="1333" operator="containsText" text="0">
      <formula>NOT(ISERROR(SEARCH("0",O31)))</formula>
    </cfRule>
  </conditionalFormatting>
  <conditionalFormatting sqref="O31">
    <cfRule type="containsText" dxfId="2331" priority="1334" operator="containsText" text="Inapto">
      <formula>NOT(ISERROR(SEARCH("Inapto",O31)))</formula>
    </cfRule>
  </conditionalFormatting>
  <conditionalFormatting sqref="O31">
    <cfRule type="cellIs" dxfId="2330" priority="1336" stopIfTrue="1" operator="equal">
      <formula>"sim"</formula>
    </cfRule>
  </conditionalFormatting>
  <conditionalFormatting sqref="O31">
    <cfRule type="cellIs" dxfId="2329" priority="1332" stopIfTrue="1" operator="equal">
      <formula>"sim"</formula>
    </cfRule>
  </conditionalFormatting>
  <conditionalFormatting sqref="M42">
    <cfRule type="cellIs" dxfId="2328" priority="1328" operator="equal">
      <formula>0</formula>
    </cfRule>
    <cfRule type="cellIs" dxfId="2327" priority="1329" operator="equal">
      <formula>"Inapto"</formula>
    </cfRule>
    <cfRule type="cellIs" dxfId="2326" priority="1330" operator="equal">
      <formula>"Apto"</formula>
    </cfRule>
  </conditionalFormatting>
  <conditionalFormatting sqref="M42">
    <cfRule type="cellIs" dxfId="2325" priority="1331" stopIfTrue="1" operator="equal">
      <formula>"sim"</formula>
    </cfRule>
  </conditionalFormatting>
  <conditionalFormatting sqref="O42">
    <cfRule type="containsText" dxfId="2324" priority="1327" operator="containsText" text="Apto">
      <formula>NOT(ISERROR(SEARCH("Apto",O42)))</formula>
    </cfRule>
  </conditionalFormatting>
  <conditionalFormatting sqref="O42">
    <cfRule type="containsText" dxfId="2323" priority="1325" operator="containsText" text="0">
      <formula>NOT(ISERROR(SEARCH("0",O42)))</formula>
    </cfRule>
  </conditionalFormatting>
  <conditionalFormatting sqref="O42">
    <cfRule type="containsText" dxfId="2322" priority="1326" operator="containsText" text="Inapto">
      <formula>NOT(ISERROR(SEARCH("Inapto",O42)))</formula>
    </cfRule>
  </conditionalFormatting>
  <conditionalFormatting sqref="O42">
    <cfRule type="cellIs" dxfId="2321" priority="1324" stopIfTrue="1" operator="equal">
      <formula>"sim"</formula>
    </cfRule>
  </conditionalFormatting>
  <conditionalFormatting sqref="O52">
    <cfRule type="cellIs" dxfId="2320" priority="1323" stopIfTrue="1" operator="equal">
      <formula>"sim"</formula>
    </cfRule>
  </conditionalFormatting>
  <conditionalFormatting sqref="O54">
    <cfRule type="cellIs" dxfId="2319" priority="1322" stopIfTrue="1" operator="equal">
      <formula>"sim"</formula>
    </cfRule>
  </conditionalFormatting>
  <conditionalFormatting sqref="O97">
    <cfRule type="cellIs" dxfId="2318" priority="1321" stopIfTrue="1" operator="equal">
      <formula>"sim"</formula>
    </cfRule>
  </conditionalFormatting>
  <conditionalFormatting sqref="L110">
    <cfRule type="containsText" dxfId="2317" priority="1317" operator="containsText" text="0">
      <formula>NOT(ISERROR(SEARCH("0",L110)))</formula>
    </cfRule>
  </conditionalFormatting>
  <conditionalFormatting sqref="L110">
    <cfRule type="containsText" dxfId="2316" priority="1318" operator="containsText" text="Inapto">
      <formula>NOT(ISERROR(SEARCH("Inapto",L110)))</formula>
    </cfRule>
    <cfRule type="containsText" dxfId="2315" priority="1319" operator="containsText" text="Apto">
      <formula>NOT(ISERROR(SEARCH("Apto",L110)))</formula>
    </cfRule>
  </conditionalFormatting>
  <conditionalFormatting sqref="L110">
    <cfRule type="cellIs" dxfId="2314" priority="1320" stopIfTrue="1" operator="equal">
      <formula>"sim"</formula>
    </cfRule>
  </conditionalFormatting>
  <conditionalFormatting sqref="O113">
    <cfRule type="cellIs" dxfId="2313" priority="1313" operator="equal">
      <formula>0</formula>
    </cfRule>
    <cfRule type="cellIs" dxfId="2312" priority="1314" operator="equal">
      <formula>"Inapto"</formula>
    </cfRule>
    <cfRule type="cellIs" dxfId="2311" priority="1315" operator="equal">
      <formula>"Apto"</formula>
    </cfRule>
    <cfRule type="cellIs" dxfId="2310" priority="1316" stopIfTrue="1" operator="equal">
      <formula>"sim"</formula>
    </cfRule>
  </conditionalFormatting>
  <conditionalFormatting sqref="O159">
    <cfRule type="cellIs" dxfId="2309" priority="1309" operator="equal">
      <formula>0</formula>
    </cfRule>
    <cfRule type="cellIs" dxfId="2308" priority="1310" operator="equal">
      <formula>"Inapto"</formula>
    </cfRule>
    <cfRule type="cellIs" dxfId="2307" priority="1311" operator="equal">
      <formula>"Apto"</formula>
    </cfRule>
  </conditionalFormatting>
  <conditionalFormatting sqref="O159">
    <cfRule type="cellIs" dxfId="2306" priority="1312" stopIfTrue="1" operator="equal">
      <formula>"sim"</formula>
    </cfRule>
  </conditionalFormatting>
  <conditionalFormatting sqref="L184">
    <cfRule type="containsText" dxfId="2305" priority="1306" operator="containsText" text="0">
      <formula>NOT(ISERROR(SEARCH("0",L184)))</formula>
    </cfRule>
  </conditionalFormatting>
  <conditionalFormatting sqref="L184">
    <cfRule type="containsText" dxfId="2304" priority="1307" operator="containsText" text="Inapto">
      <formula>NOT(ISERROR(SEARCH("Inapto",L184)))</formula>
    </cfRule>
    <cfRule type="containsText" dxfId="2303" priority="1308" operator="containsText" text="Apto">
      <formula>NOT(ISERROR(SEARCH("Apto",L184)))</formula>
    </cfRule>
  </conditionalFormatting>
  <conditionalFormatting sqref="O184">
    <cfRule type="cellIs" dxfId="2302" priority="1302" operator="equal">
      <formula>0</formula>
    </cfRule>
  </conditionalFormatting>
  <conditionalFormatting sqref="O184">
    <cfRule type="cellIs" dxfId="2301" priority="1303" operator="equal">
      <formula>"Inapto"</formula>
    </cfRule>
    <cfRule type="cellIs" dxfId="2300" priority="1304" operator="equal">
      <formula>"Apto"</formula>
    </cfRule>
    <cfRule type="cellIs" dxfId="2299" priority="1305" stopIfTrue="1" operator="equal">
      <formula>"sim"</formula>
    </cfRule>
  </conditionalFormatting>
  <conditionalFormatting sqref="L187">
    <cfRule type="containsText" dxfId="2298" priority="1300" operator="containsText" text="Apto">
      <formula>NOT(ISERROR(SEARCH("Apto",L187)))</formula>
    </cfRule>
  </conditionalFormatting>
  <conditionalFormatting sqref="L187">
    <cfRule type="containsText" dxfId="2297" priority="1298" operator="containsText" text="0">
      <formula>NOT(ISERROR(SEARCH("0",L187)))</formula>
    </cfRule>
  </conditionalFormatting>
  <conditionalFormatting sqref="L187">
    <cfRule type="containsText" dxfId="2296" priority="1299" operator="containsText" text="Inapto">
      <formula>NOT(ISERROR(SEARCH("Inapto",L187)))</formula>
    </cfRule>
  </conditionalFormatting>
  <conditionalFormatting sqref="L187">
    <cfRule type="cellIs" dxfId="2295" priority="1301" stopIfTrue="1" operator="equal">
      <formula>"sim"</formula>
    </cfRule>
  </conditionalFormatting>
  <conditionalFormatting sqref="M191">
    <cfRule type="containsText" dxfId="2294" priority="1296" operator="containsText" text="Apto">
      <formula>NOT(ISERROR(SEARCH("Apto",M191)))</formula>
    </cfRule>
  </conditionalFormatting>
  <conditionalFormatting sqref="M191">
    <cfRule type="containsText" dxfId="2293" priority="1294" operator="containsText" text="0">
      <formula>NOT(ISERROR(SEARCH("0",M191)))</formula>
    </cfRule>
  </conditionalFormatting>
  <conditionalFormatting sqref="M191">
    <cfRule type="containsText" dxfId="2292" priority="1295" operator="containsText" text="Inapto">
      <formula>NOT(ISERROR(SEARCH("Inapto",M191)))</formula>
    </cfRule>
  </conditionalFormatting>
  <conditionalFormatting sqref="M191">
    <cfRule type="cellIs" dxfId="2291" priority="1297" stopIfTrue="1" operator="equal">
      <formula>"sim"</formula>
    </cfRule>
  </conditionalFormatting>
  <conditionalFormatting sqref="L211">
    <cfRule type="containsText" dxfId="2290" priority="1293" operator="containsText" text="Apto">
      <formula>NOT(ISERROR(SEARCH("Apto",L211)))</formula>
    </cfRule>
  </conditionalFormatting>
  <conditionalFormatting sqref="L211">
    <cfRule type="containsText" dxfId="2289" priority="1291" operator="containsText" text="0">
      <formula>NOT(ISERROR(SEARCH("0",L211)))</formula>
    </cfRule>
  </conditionalFormatting>
  <conditionalFormatting sqref="L211">
    <cfRule type="containsText" dxfId="2288" priority="1292" operator="containsText" text="Inapto">
      <formula>NOT(ISERROR(SEARCH("Inapto",L211)))</formula>
    </cfRule>
  </conditionalFormatting>
  <conditionalFormatting sqref="L211">
    <cfRule type="cellIs" dxfId="2287" priority="1290" stopIfTrue="1" operator="equal">
      <formula>"sim"</formula>
    </cfRule>
  </conditionalFormatting>
  <conditionalFormatting sqref="M223">
    <cfRule type="containsText" dxfId="2286" priority="1289" operator="containsText" text="Apto">
      <formula>NOT(ISERROR(SEARCH("Apto",M223)))</formula>
    </cfRule>
  </conditionalFormatting>
  <conditionalFormatting sqref="M223">
    <cfRule type="containsText" dxfId="2285" priority="1287" operator="containsText" text="0">
      <formula>NOT(ISERROR(SEARCH("0",M223)))</formula>
    </cfRule>
  </conditionalFormatting>
  <conditionalFormatting sqref="M223">
    <cfRule type="containsText" dxfId="2284" priority="1288" operator="containsText" text="Inapto">
      <formula>NOT(ISERROR(SEARCH("Inapto",M223)))</formula>
    </cfRule>
  </conditionalFormatting>
  <conditionalFormatting sqref="M223">
    <cfRule type="cellIs" dxfId="2283" priority="1286" stopIfTrue="1" operator="equal">
      <formula>"sim"</formula>
    </cfRule>
  </conditionalFormatting>
  <conditionalFormatting sqref="O231">
    <cfRule type="cellIs" dxfId="2282" priority="1281" operator="equal">
      <formula>0</formula>
    </cfRule>
    <cfRule type="cellIs" dxfId="2281" priority="1282" operator="equal">
      <formula>"Inapto"</formula>
    </cfRule>
  </conditionalFormatting>
  <conditionalFormatting sqref="O231">
    <cfRule type="containsText" dxfId="2280" priority="1283" operator="containsText" text="0">
      <formula>NOT(ISERROR(SEARCH("0",O231)))</formula>
    </cfRule>
  </conditionalFormatting>
  <conditionalFormatting sqref="O231">
    <cfRule type="containsText" dxfId="2279" priority="1284" operator="containsText" text="Inapto">
      <formula>NOT(ISERROR(SEARCH("Inapto",O231)))</formula>
    </cfRule>
    <cfRule type="containsText" dxfId="2278" priority="1285" operator="containsText" text="Apto">
      <formula>NOT(ISERROR(SEARCH("Apto",O231)))</formula>
    </cfRule>
  </conditionalFormatting>
  <conditionalFormatting sqref="M231">
    <cfRule type="containsText" dxfId="2277" priority="1279" operator="containsText" text="Apto">
      <formula>NOT(ISERROR(SEARCH("Apto",M231)))</formula>
    </cfRule>
  </conditionalFormatting>
  <conditionalFormatting sqref="M231">
    <cfRule type="containsText" dxfId="2276" priority="1277" operator="containsText" text="0">
      <formula>NOT(ISERROR(SEARCH("0",M231)))</formula>
    </cfRule>
  </conditionalFormatting>
  <conditionalFormatting sqref="M231">
    <cfRule type="containsText" dxfId="2275" priority="1278" operator="containsText" text="Inapto">
      <formula>NOT(ISERROR(SEARCH("Inapto",M231)))</formula>
    </cfRule>
  </conditionalFormatting>
  <conditionalFormatting sqref="M231">
    <cfRule type="cellIs" dxfId="2274" priority="1280" stopIfTrue="1" operator="equal">
      <formula>"sim"</formula>
    </cfRule>
  </conditionalFormatting>
  <conditionalFormatting sqref="M254">
    <cfRule type="containsText" dxfId="2273" priority="1275" operator="containsText" text="Apto">
      <formula>NOT(ISERROR(SEARCH("Apto",M254)))</formula>
    </cfRule>
  </conditionalFormatting>
  <conditionalFormatting sqref="M254">
    <cfRule type="containsText" dxfId="2272" priority="1273" operator="containsText" text="0">
      <formula>NOT(ISERROR(SEARCH("0",M254)))</formula>
    </cfRule>
  </conditionalFormatting>
  <conditionalFormatting sqref="M254">
    <cfRule type="containsText" dxfId="2271" priority="1274" operator="containsText" text="Inapto">
      <formula>NOT(ISERROR(SEARCH("Inapto",M254)))</formula>
    </cfRule>
  </conditionalFormatting>
  <conditionalFormatting sqref="M254">
    <cfRule type="cellIs" dxfId="2270" priority="1276" stopIfTrue="1" operator="equal">
      <formula>"sim"</formula>
    </cfRule>
  </conditionalFormatting>
  <conditionalFormatting sqref="L310:M310">
    <cfRule type="containsText" dxfId="2269" priority="1271" operator="containsText" text="Apto">
      <formula>NOT(ISERROR(SEARCH("Apto",L310)))</formula>
    </cfRule>
  </conditionalFormatting>
  <conditionalFormatting sqref="L310:M310">
    <cfRule type="containsText" dxfId="2268" priority="1269" operator="containsText" text="0">
      <formula>NOT(ISERROR(SEARCH("0",L310)))</formula>
    </cfRule>
  </conditionalFormatting>
  <conditionalFormatting sqref="L310:M310">
    <cfRule type="containsText" dxfId="2267" priority="1270" operator="containsText" text="Inapto">
      <formula>NOT(ISERROR(SEARCH("Inapto",L310)))</formula>
    </cfRule>
  </conditionalFormatting>
  <conditionalFormatting sqref="L310:M310">
    <cfRule type="cellIs" dxfId="2266" priority="1272" stopIfTrue="1" operator="equal">
      <formula>"sim"</formula>
    </cfRule>
  </conditionalFormatting>
  <conditionalFormatting sqref="L310:M310">
    <cfRule type="cellIs" dxfId="2265" priority="1268" stopIfTrue="1" operator="equal">
      <formula>"sim"</formula>
    </cfRule>
  </conditionalFormatting>
  <conditionalFormatting sqref="O310">
    <cfRule type="cellIs" dxfId="2264" priority="1264" operator="equal">
      <formula>0</formula>
    </cfRule>
  </conditionalFormatting>
  <conditionalFormatting sqref="O310">
    <cfRule type="cellIs" dxfId="2263" priority="1265" operator="equal">
      <formula>"Inapto"</formula>
    </cfRule>
    <cfRule type="cellIs" dxfId="2262" priority="1266" operator="equal">
      <formula>"Apto"</formula>
    </cfRule>
    <cfRule type="cellIs" dxfId="2261" priority="1267" stopIfTrue="1" operator="equal">
      <formula>"sim"</formula>
    </cfRule>
  </conditionalFormatting>
  <conditionalFormatting sqref="M329">
    <cfRule type="containsText" dxfId="2260" priority="1262" operator="containsText" text="Apto">
      <formula>NOT(ISERROR(SEARCH("Apto",M329)))</formula>
    </cfRule>
  </conditionalFormatting>
  <conditionalFormatting sqref="M329">
    <cfRule type="containsText" dxfId="2259" priority="1260" operator="containsText" text="0">
      <formula>NOT(ISERROR(SEARCH("0",M329)))</formula>
    </cfRule>
  </conditionalFormatting>
  <conditionalFormatting sqref="M329">
    <cfRule type="containsText" dxfId="2258" priority="1261" operator="containsText" text="Inapto">
      <formula>NOT(ISERROR(SEARCH("Inapto",M329)))</formula>
    </cfRule>
  </conditionalFormatting>
  <conditionalFormatting sqref="M329">
    <cfRule type="cellIs" dxfId="2257" priority="1263" stopIfTrue="1" operator="equal">
      <formula>"sim"</formula>
    </cfRule>
  </conditionalFormatting>
  <conditionalFormatting sqref="O329">
    <cfRule type="cellIs" dxfId="2256" priority="1259" stopIfTrue="1" operator="equal">
      <formula>"sim"</formula>
    </cfRule>
  </conditionalFormatting>
  <conditionalFormatting sqref="O354">
    <cfRule type="cellIs" dxfId="2255" priority="1258" stopIfTrue="1" operator="equal">
      <formula>"sim"</formula>
    </cfRule>
  </conditionalFormatting>
  <conditionalFormatting sqref="M354">
    <cfRule type="cellIs" dxfId="2254" priority="1254" operator="equal">
      <formula>0</formula>
    </cfRule>
    <cfRule type="cellIs" dxfId="2253" priority="1255" operator="equal">
      <formula>"Inapto"</formula>
    </cfRule>
  </conditionalFormatting>
  <conditionalFormatting sqref="M354">
    <cfRule type="cellIs" dxfId="2252" priority="1256" operator="equal">
      <formula>"Apto"</formula>
    </cfRule>
    <cfRule type="cellIs" dxfId="2251" priority="1257" stopIfTrue="1" operator="equal">
      <formula>"sim"</formula>
    </cfRule>
  </conditionalFormatting>
  <conditionalFormatting sqref="O362">
    <cfRule type="cellIs" dxfId="2250" priority="1253" stopIfTrue="1" operator="equal">
      <formula>"sim"</formula>
    </cfRule>
  </conditionalFormatting>
  <conditionalFormatting sqref="O363">
    <cfRule type="cellIs" dxfId="2249" priority="1252" stopIfTrue="1" operator="equal">
      <formula>"sim"</formula>
    </cfRule>
  </conditionalFormatting>
  <conditionalFormatting sqref="O365">
    <cfRule type="containsText" dxfId="2248" priority="1248" operator="containsText" text="0">
      <formula>NOT(ISERROR(SEARCH("0",O365)))</formula>
    </cfRule>
  </conditionalFormatting>
  <conditionalFormatting sqref="O365">
    <cfRule type="containsText" dxfId="2247" priority="1249" operator="containsText" text="Inapto">
      <formula>NOT(ISERROR(SEARCH("Inapto",O365)))</formula>
    </cfRule>
    <cfRule type="containsText" dxfId="2246" priority="1250" operator="containsText" text="Apto">
      <formula>NOT(ISERROR(SEARCH("Apto",O365)))</formula>
    </cfRule>
  </conditionalFormatting>
  <conditionalFormatting sqref="O365">
    <cfRule type="cellIs" dxfId="2245" priority="1251" stopIfTrue="1" operator="equal">
      <formula>"sim"</formula>
    </cfRule>
  </conditionalFormatting>
  <conditionalFormatting sqref="O368">
    <cfRule type="containsText" dxfId="2244" priority="1244" operator="containsText" text="0">
      <formula>NOT(ISERROR(SEARCH("0",O368)))</formula>
    </cfRule>
  </conditionalFormatting>
  <conditionalFormatting sqref="O368">
    <cfRule type="containsText" dxfId="2243" priority="1245" operator="containsText" text="Inapto">
      <formula>NOT(ISERROR(SEARCH("Inapto",O368)))</formula>
    </cfRule>
    <cfRule type="containsText" dxfId="2242" priority="1246" operator="containsText" text="Apto">
      <formula>NOT(ISERROR(SEARCH("Apto",O368)))</formula>
    </cfRule>
  </conditionalFormatting>
  <conditionalFormatting sqref="O368">
    <cfRule type="cellIs" dxfId="2241" priority="1247" stopIfTrue="1" operator="equal">
      <formula>"sim"</formula>
    </cfRule>
  </conditionalFormatting>
  <conditionalFormatting sqref="O380">
    <cfRule type="cellIs" dxfId="2240" priority="1241" operator="equal">
      <formula>"Inapto"</formula>
    </cfRule>
    <cfRule type="cellIs" dxfId="2239" priority="1242" operator="equal">
      <formula>"Apto"</formula>
    </cfRule>
    <cfRule type="cellIs" dxfId="2238" priority="1243" stopIfTrue="1" operator="equal">
      <formula>"sim"</formula>
    </cfRule>
  </conditionalFormatting>
  <conditionalFormatting sqref="O384:O387">
    <cfRule type="cellIs" dxfId="2237" priority="1238" operator="equal">
      <formula>"Inapto"</formula>
    </cfRule>
    <cfRule type="cellIs" dxfId="2236" priority="1239" operator="equal">
      <formula>"Apto"</formula>
    </cfRule>
    <cfRule type="cellIs" dxfId="2235" priority="1240" stopIfTrue="1" operator="equal">
      <formula>"sim"</formula>
    </cfRule>
  </conditionalFormatting>
  <conditionalFormatting sqref="O389">
    <cfRule type="containsText" dxfId="2234" priority="1234" operator="containsText" text="0">
      <formula>NOT(ISERROR(SEARCH("0",O389)))</formula>
    </cfRule>
  </conditionalFormatting>
  <conditionalFormatting sqref="O389">
    <cfRule type="containsText" dxfId="2233" priority="1235" operator="containsText" text="Inapto">
      <formula>NOT(ISERROR(SEARCH("Inapto",O389)))</formula>
    </cfRule>
    <cfRule type="containsText" dxfId="2232" priority="1236" operator="containsText" text="Apto">
      <formula>NOT(ISERROR(SEARCH("Apto",O389)))</formula>
    </cfRule>
  </conditionalFormatting>
  <conditionalFormatting sqref="O389">
    <cfRule type="cellIs" dxfId="2231" priority="1237" stopIfTrue="1" operator="equal">
      <formula>"sim"</formula>
    </cfRule>
  </conditionalFormatting>
  <conditionalFormatting sqref="O390">
    <cfRule type="containsText" dxfId="2230" priority="1230" operator="containsText" text="0">
      <formula>NOT(ISERROR(SEARCH("0",O390)))</formula>
    </cfRule>
  </conditionalFormatting>
  <conditionalFormatting sqref="O390">
    <cfRule type="containsText" dxfId="2229" priority="1231" operator="containsText" text="Inapto">
      <formula>NOT(ISERROR(SEARCH("Inapto",O390)))</formula>
    </cfRule>
    <cfRule type="containsText" dxfId="2228" priority="1232" operator="containsText" text="Apto">
      <formula>NOT(ISERROR(SEARCH("Apto",O390)))</formula>
    </cfRule>
  </conditionalFormatting>
  <conditionalFormatting sqref="O390">
    <cfRule type="cellIs" dxfId="2227" priority="1233" stopIfTrue="1" operator="equal">
      <formula>"sim"</formula>
    </cfRule>
  </conditionalFormatting>
  <conditionalFormatting sqref="O393">
    <cfRule type="containsText" dxfId="2226" priority="1226" operator="containsText" text="0">
      <formula>NOT(ISERROR(SEARCH("0",O393)))</formula>
    </cfRule>
  </conditionalFormatting>
  <conditionalFormatting sqref="O393">
    <cfRule type="containsText" dxfId="2225" priority="1227" operator="containsText" text="Inapto">
      <formula>NOT(ISERROR(SEARCH("Inapto",O393)))</formula>
    </cfRule>
    <cfRule type="containsText" dxfId="2224" priority="1228" operator="containsText" text="Apto">
      <formula>NOT(ISERROR(SEARCH("Apto",O393)))</formula>
    </cfRule>
  </conditionalFormatting>
  <conditionalFormatting sqref="O393">
    <cfRule type="cellIs" dxfId="2223" priority="1229" stopIfTrue="1" operator="equal">
      <formula>"sim"</formula>
    </cfRule>
  </conditionalFormatting>
  <conditionalFormatting sqref="O397">
    <cfRule type="containsText" dxfId="2222" priority="1222" operator="containsText" text="0">
      <formula>NOT(ISERROR(SEARCH("0",O397)))</formula>
    </cfRule>
  </conditionalFormatting>
  <conditionalFormatting sqref="O397">
    <cfRule type="containsText" dxfId="2221" priority="1223" operator="containsText" text="Inapto">
      <formula>NOT(ISERROR(SEARCH("Inapto",O397)))</formula>
    </cfRule>
    <cfRule type="containsText" dxfId="2220" priority="1224" operator="containsText" text="Apto">
      <formula>NOT(ISERROR(SEARCH("Apto",O397)))</formula>
    </cfRule>
  </conditionalFormatting>
  <conditionalFormatting sqref="O397">
    <cfRule type="cellIs" dxfId="2219" priority="1225" stopIfTrue="1" operator="equal">
      <formula>"sim"</formula>
    </cfRule>
  </conditionalFormatting>
  <conditionalFormatting sqref="O400">
    <cfRule type="containsText" dxfId="2218" priority="1218" operator="containsText" text="0">
      <formula>NOT(ISERROR(SEARCH("0",O400)))</formula>
    </cfRule>
  </conditionalFormatting>
  <conditionalFormatting sqref="O400">
    <cfRule type="containsText" dxfId="2217" priority="1219" operator="containsText" text="Inapto">
      <formula>NOT(ISERROR(SEARCH("Inapto",O400)))</formula>
    </cfRule>
    <cfRule type="containsText" dxfId="2216" priority="1220" operator="containsText" text="Apto">
      <formula>NOT(ISERROR(SEARCH("Apto",O400)))</formula>
    </cfRule>
  </conditionalFormatting>
  <conditionalFormatting sqref="O400">
    <cfRule type="cellIs" dxfId="2215" priority="1221" stopIfTrue="1" operator="equal">
      <formula>"sim"</formula>
    </cfRule>
  </conditionalFormatting>
  <conditionalFormatting sqref="O404">
    <cfRule type="containsText" dxfId="2214" priority="1214" operator="containsText" text="0">
      <formula>NOT(ISERROR(SEARCH("0",O404)))</formula>
    </cfRule>
  </conditionalFormatting>
  <conditionalFormatting sqref="O404">
    <cfRule type="containsText" dxfId="2213" priority="1215" operator="containsText" text="Inapto">
      <formula>NOT(ISERROR(SEARCH("Inapto",O404)))</formula>
    </cfRule>
    <cfRule type="containsText" dxfId="2212" priority="1216" operator="containsText" text="Apto">
      <formula>NOT(ISERROR(SEARCH("Apto",O404)))</formula>
    </cfRule>
  </conditionalFormatting>
  <conditionalFormatting sqref="O404">
    <cfRule type="cellIs" dxfId="2211" priority="1217" stopIfTrue="1" operator="equal">
      <formula>"sim"</formula>
    </cfRule>
  </conditionalFormatting>
  <conditionalFormatting sqref="O481">
    <cfRule type="cellIs" dxfId="2210" priority="1208" operator="equal">
      <formula>0</formula>
    </cfRule>
    <cfRule type="cellIs" dxfId="2209" priority="1209" operator="equal">
      <formula>"Inapto"</formula>
    </cfRule>
  </conditionalFormatting>
  <conditionalFormatting sqref="O481">
    <cfRule type="containsText" dxfId="2208" priority="1210" operator="containsText" text="0">
      <formula>NOT(ISERROR(SEARCH("0",O481)))</formula>
    </cfRule>
  </conditionalFormatting>
  <conditionalFormatting sqref="O481">
    <cfRule type="containsText" dxfId="2207" priority="1211" operator="containsText" text="Inapto">
      <formula>NOT(ISERROR(SEARCH("Inapto",O481)))</formula>
    </cfRule>
    <cfRule type="containsText" dxfId="2206" priority="1212" operator="containsText" text="Apto">
      <formula>NOT(ISERROR(SEARCH("Apto",O481)))</formula>
    </cfRule>
  </conditionalFormatting>
  <conditionalFormatting sqref="O481">
    <cfRule type="cellIs" dxfId="2205" priority="1213" stopIfTrue="1" operator="equal">
      <formula>"sim"</formula>
    </cfRule>
  </conditionalFormatting>
  <conditionalFormatting sqref="N493">
    <cfRule type="cellIs" dxfId="2204" priority="1207" stopIfTrue="1" operator="equal">
      <formula>"sim"</formula>
    </cfRule>
  </conditionalFormatting>
  <conditionalFormatting sqref="N495">
    <cfRule type="cellIs" dxfId="2203" priority="1206" stopIfTrue="1" operator="equal">
      <formula>"sim"</formula>
    </cfRule>
  </conditionalFormatting>
  <conditionalFormatting sqref="I35">
    <cfRule type="containsText" dxfId="2202" priority="1205" operator="containsText" text="Apto">
      <formula>NOT(ISERROR(SEARCH("Apto",I35)))</formula>
    </cfRule>
  </conditionalFormatting>
  <conditionalFormatting sqref="I35">
    <cfRule type="containsText" dxfId="2201" priority="1203" operator="containsText" text="0">
      <formula>NOT(ISERROR(SEARCH("0",I35)))</formula>
    </cfRule>
  </conditionalFormatting>
  <conditionalFormatting sqref="I35">
    <cfRule type="containsText" dxfId="2200" priority="1204" operator="containsText" text="Inapto">
      <formula>NOT(ISERROR(SEARCH("Inapto",I35)))</formula>
    </cfRule>
  </conditionalFormatting>
  <conditionalFormatting sqref="I35">
    <cfRule type="cellIs" dxfId="2199" priority="1202" stopIfTrue="1" operator="equal">
      <formula>"sim"</formula>
    </cfRule>
  </conditionalFormatting>
  <conditionalFormatting sqref="J35">
    <cfRule type="containsText" dxfId="2198" priority="1201" operator="containsText" text="Apto">
      <formula>NOT(ISERROR(SEARCH("Apto",J35)))</formula>
    </cfRule>
  </conditionalFormatting>
  <conditionalFormatting sqref="J35">
    <cfRule type="containsText" dxfId="2197" priority="1199" operator="containsText" text="0">
      <formula>NOT(ISERROR(SEARCH("0",J35)))</formula>
    </cfRule>
  </conditionalFormatting>
  <conditionalFormatting sqref="J35">
    <cfRule type="containsText" dxfId="2196" priority="1200" operator="containsText" text="Inapto">
      <formula>NOT(ISERROR(SEARCH("Inapto",J35)))</formula>
    </cfRule>
  </conditionalFormatting>
  <conditionalFormatting sqref="J35">
    <cfRule type="cellIs" dxfId="2195" priority="1198" stopIfTrue="1" operator="equal">
      <formula>"sim"</formula>
    </cfRule>
  </conditionalFormatting>
  <conditionalFormatting sqref="K35">
    <cfRule type="containsText" dxfId="2194" priority="1197" operator="containsText" text="Apto">
      <formula>NOT(ISERROR(SEARCH("Apto",K35)))</formula>
    </cfRule>
  </conditionalFormatting>
  <conditionalFormatting sqref="K35">
    <cfRule type="containsText" dxfId="2193" priority="1195" operator="containsText" text="0">
      <formula>NOT(ISERROR(SEARCH("0",K35)))</formula>
    </cfRule>
  </conditionalFormatting>
  <conditionalFormatting sqref="K35">
    <cfRule type="containsText" dxfId="2192" priority="1196" operator="containsText" text="Inapto">
      <formula>NOT(ISERROR(SEARCH("Inapto",K35)))</formula>
    </cfRule>
  </conditionalFormatting>
  <conditionalFormatting sqref="K35">
    <cfRule type="cellIs" dxfId="2191" priority="1194" stopIfTrue="1" operator="equal">
      <formula>"sim"</formula>
    </cfRule>
  </conditionalFormatting>
  <conditionalFormatting sqref="O35">
    <cfRule type="cellIs" dxfId="2190" priority="1193" stopIfTrue="1" operator="equal">
      <formula>"sim"</formula>
    </cfRule>
  </conditionalFormatting>
  <conditionalFormatting sqref="R19">
    <cfRule type="cellIs" dxfId="2189" priority="1189" operator="equal">
      <formula>0</formula>
    </cfRule>
    <cfRule type="cellIs" dxfId="2188" priority="1190" operator="equal">
      <formula>"Inapto"</formula>
    </cfRule>
    <cfRule type="cellIs" dxfId="2187" priority="1191" operator="equal">
      <formula>"Apto"</formula>
    </cfRule>
  </conditionalFormatting>
  <conditionalFormatting sqref="R19">
    <cfRule type="cellIs" dxfId="2186" priority="1192" stopIfTrue="1" operator="equal">
      <formula>"sim"</formula>
    </cfRule>
  </conditionalFormatting>
  <conditionalFormatting sqref="R42">
    <cfRule type="cellIs" dxfId="2185" priority="1185" operator="equal">
      <formula>0</formula>
    </cfRule>
    <cfRule type="cellIs" dxfId="2184" priority="1186" operator="equal">
      <formula>"Inapto"</formula>
    </cfRule>
    <cfRule type="cellIs" dxfId="2183" priority="1187" operator="equal">
      <formula>"Apto"</formula>
    </cfRule>
  </conditionalFormatting>
  <conditionalFormatting sqref="R42">
    <cfRule type="cellIs" dxfId="2182" priority="1188" stopIfTrue="1" operator="equal">
      <formula>"sim"</formula>
    </cfRule>
  </conditionalFormatting>
  <conditionalFormatting sqref="R52">
    <cfRule type="cellIs" dxfId="2181" priority="1181" operator="equal">
      <formula>0</formula>
    </cfRule>
    <cfRule type="cellIs" dxfId="2180" priority="1182" operator="equal">
      <formula>"Inapto"</formula>
    </cfRule>
    <cfRule type="cellIs" dxfId="2179" priority="1183" operator="equal">
      <formula>"Apto"</formula>
    </cfRule>
  </conditionalFormatting>
  <conditionalFormatting sqref="R52">
    <cfRule type="cellIs" dxfId="2178" priority="1184" stopIfTrue="1" operator="equal">
      <formula>"sim"</formula>
    </cfRule>
  </conditionalFormatting>
  <conditionalFormatting sqref="R71">
    <cfRule type="cellIs" dxfId="2177" priority="1177" operator="equal">
      <formula>0</formula>
    </cfRule>
    <cfRule type="cellIs" dxfId="2176" priority="1178" operator="equal">
      <formula>"Inapto"</formula>
    </cfRule>
    <cfRule type="cellIs" dxfId="2175" priority="1179" operator="equal">
      <formula>"Apto"</formula>
    </cfRule>
  </conditionalFormatting>
  <conditionalFormatting sqref="R71">
    <cfRule type="cellIs" dxfId="2174" priority="1180" stopIfTrue="1" operator="equal">
      <formula>"sim"</formula>
    </cfRule>
  </conditionalFormatting>
  <conditionalFormatting sqref="R77">
    <cfRule type="cellIs" dxfId="2173" priority="1173" operator="equal">
      <formula>0</formula>
    </cfRule>
    <cfRule type="cellIs" dxfId="2172" priority="1174" operator="equal">
      <formula>"Inapto"</formula>
    </cfRule>
    <cfRule type="cellIs" dxfId="2171" priority="1175" operator="equal">
      <formula>"Apto"</formula>
    </cfRule>
  </conditionalFormatting>
  <conditionalFormatting sqref="R77">
    <cfRule type="cellIs" dxfId="2170" priority="1176" stopIfTrue="1" operator="equal">
      <formula>"sim"</formula>
    </cfRule>
  </conditionalFormatting>
  <conditionalFormatting sqref="R101">
    <cfRule type="cellIs" dxfId="2169" priority="1169" operator="equal">
      <formula>0</formula>
    </cfRule>
    <cfRule type="cellIs" dxfId="2168" priority="1170" operator="equal">
      <formula>"Inapto"</formula>
    </cfRule>
    <cfRule type="cellIs" dxfId="2167" priority="1171" operator="equal">
      <formula>"Apto"</formula>
    </cfRule>
  </conditionalFormatting>
  <conditionalFormatting sqref="R101">
    <cfRule type="cellIs" dxfId="2166" priority="1172" stopIfTrue="1" operator="equal">
      <formula>"sim"</formula>
    </cfRule>
  </conditionalFormatting>
  <conditionalFormatting sqref="R112">
    <cfRule type="cellIs" dxfId="2165" priority="1165" operator="equal">
      <formula>0</formula>
    </cfRule>
    <cfRule type="cellIs" dxfId="2164" priority="1166" operator="equal">
      <formula>"Inapto"</formula>
    </cfRule>
    <cfRule type="cellIs" dxfId="2163" priority="1167" operator="equal">
      <formula>"Apto"</formula>
    </cfRule>
  </conditionalFormatting>
  <conditionalFormatting sqref="R112">
    <cfRule type="cellIs" dxfId="2162" priority="1168" stopIfTrue="1" operator="equal">
      <formula>"sim"</formula>
    </cfRule>
  </conditionalFormatting>
  <conditionalFormatting sqref="R113">
    <cfRule type="cellIs" dxfId="2161" priority="1161" operator="equal">
      <formula>0</formula>
    </cfRule>
    <cfRule type="cellIs" dxfId="2160" priority="1162" operator="equal">
      <formula>"Inapto"</formula>
    </cfRule>
    <cfRule type="cellIs" dxfId="2159" priority="1163" operator="equal">
      <formula>"Apto"</formula>
    </cfRule>
  </conditionalFormatting>
  <conditionalFormatting sqref="R113">
    <cfRule type="cellIs" dxfId="2158" priority="1164" stopIfTrue="1" operator="equal">
      <formula>"sim"</formula>
    </cfRule>
  </conditionalFormatting>
  <conditionalFormatting sqref="R118">
    <cfRule type="cellIs" dxfId="2157" priority="1157" operator="equal">
      <formula>0</formula>
    </cfRule>
    <cfRule type="cellIs" dxfId="2156" priority="1158" operator="equal">
      <formula>"Inapto"</formula>
    </cfRule>
    <cfRule type="cellIs" dxfId="2155" priority="1159" operator="equal">
      <formula>"Apto"</formula>
    </cfRule>
  </conditionalFormatting>
  <conditionalFormatting sqref="R118">
    <cfRule type="cellIs" dxfId="2154" priority="1160" stopIfTrue="1" operator="equal">
      <formula>"sim"</formula>
    </cfRule>
  </conditionalFormatting>
  <conditionalFormatting sqref="R159">
    <cfRule type="cellIs" dxfId="2153" priority="1153" operator="equal">
      <formula>0</formula>
    </cfRule>
    <cfRule type="cellIs" dxfId="2152" priority="1154" operator="equal">
      <formula>"Inapto"</formula>
    </cfRule>
    <cfRule type="cellIs" dxfId="2151" priority="1155" operator="equal">
      <formula>"Apto"</formula>
    </cfRule>
  </conditionalFormatting>
  <conditionalFormatting sqref="R159">
    <cfRule type="cellIs" dxfId="2150" priority="1156" stopIfTrue="1" operator="equal">
      <formula>"sim"</formula>
    </cfRule>
  </conditionalFormatting>
  <conditionalFormatting sqref="R176">
    <cfRule type="cellIs" dxfId="2149" priority="1149" operator="equal">
      <formula>0</formula>
    </cfRule>
    <cfRule type="cellIs" dxfId="2148" priority="1150" operator="equal">
      <formula>"Inapto"</formula>
    </cfRule>
    <cfRule type="cellIs" dxfId="2147" priority="1151" operator="equal">
      <formula>"Apto"</formula>
    </cfRule>
  </conditionalFormatting>
  <conditionalFormatting sqref="R176">
    <cfRule type="cellIs" dxfId="2146" priority="1152" stopIfTrue="1" operator="equal">
      <formula>"sim"</formula>
    </cfRule>
  </conditionalFormatting>
  <conditionalFormatting sqref="R265">
    <cfRule type="cellIs" dxfId="2145" priority="1145" operator="equal">
      <formula>0</formula>
    </cfRule>
    <cfRule type="cellIs" dxfId="2144" priority="1146" operator="equal">
      <formula>"Inapto"</formula>
    </cfRule>
    <cfRule type="cellIs" dxfId="2143" priority="1147" operator="equal">
      <formula>"Apto"</formula>
    </cfRule>
  </conditionalFormatting>
  <conditionalFormatting sqref="R265">
    <cfRule type="cellIs" dxfId="2142" priority="1148" stopIfTrue="1" operator="equal">
      <formula>"sim"</formula>
    </cfRule>
  </conditionalFormatting>
  <conditionalFormatting sqref="R269">
    <cfRule type="cellIs" dxfId="2141" priority="1141" operator="equal">
      <formula>0</formula>
    </cfRule>
    <cfRule type="cellIs" dxfId="2140" priority="1142" operator="equal">
      <formula>"Inapto"</formula>
    </cfRule>
    <cfRule type="cellIs" dxfId="2139" priority="1143" operator="equal">
      <formula>"Apto"</formula>
    </cfRule>
  </conditionalFormatting>
  <conditionalFormatting sqref="R269">
    <cfRule type="cellIs" dxfId="2138" priority="1144" stopIfTrue="1" operator="equal">
      <formula>"sim"</formula>
    </cfRule>
  </conditionalFormatting>
  <conditionalFormatting sqref="R303">
    <cfRule type="cellIs" dxfId="2137" priority="1137" operator="equal">
      <formula>0</formula>
    </cfRule>
    <cfRule type="cellIs" dxfId="2136" priority="1138" operator="equal">
      <formula>"Inapto"</formula>
    </cfRule>
    <cfRule type="cellIs" dxfId="2135" priority="1139" operator="equal">
      <formula>"Apto"</formula>
    </cfRule>
  </conditionalFormatting>
  <conditionalFormatting sqref="R303">
    <cfRule type="cellIs" dxfId="2134" priority="1140" stopIfTrue="1" operator="equal">
      <formula>"sim"</formula>
    </cfRule>
  </conditionalFormatting>
  <conditionalFormatting sqref="R307">
    <cfRule type="cellIs" dxfId="2133" priority="1133" operator="equal">
      <formula>0</formula>
    </cfRule>
    <cfRule type="cellIs" dxfId="2132" priority="1134" operator="equal">
      <formula>"Inapto"</formula>
    </cfRule>
    <cfRule type="cellIs" dxfId="2131" priority="1135" operator="equal">
      <formula>"Apto"</formula>
    </cfRule>
  </conditionalFormatting>
  <conditionalFormatting sqref="R307">
    <cfRule type="cellIs" dxfId="2130" priority="1136" stopIfTrue="1" operator="equal">
      <formula>"sim"</formula>
    </cfRule>
  </conditionalFormatting>
  <conditionalFormatting sqref="R332">
    <cfRule type="cellIs" dxfId="2129" priority="1129" operator="equal">
      <formula>0</formula>
    </cfRule>
    <cfRule type="cellIs" dxfId="2128" priority="1130" operator="equal">
      <formula>"Inapto"</formula>
    </cfRule>
    <cfRule type="cellIs" dxfId="2127" priority="1131" operator="equal">
      <formula>"Apto"</formula>
    </cfRule>
  </conditionalFormatting>
  <conditionalFormatting sqref="R332">
    <cfRule type="cellIs" dxfId="2126" priority="1132" stopIfTrue="1" operator="equal">
      <formula>"sim"</formula>
    </cfRule>
  </conditionalFormatting>
  <conditionalFormatting sqref="R335">
    <cfRule type="cellIs" dxfId="2125" priority="1125" operator="equal">
      <formula>0</formula>
    </cfRule>
    <cfRule type="cellIs" dxfId="2124" priority="1126" operator="equal">
      <formula>"Inapto"</formula>
    </cfRule>
    <cfRule type="cellIs" dxfId="2123" priority="1127" operator="equal">
      <formula>"Apto"</formula>
    </cfRule>
  </conditionalFormatting>
  <conditionalFormatting sqref="R335">
    <cfRule type="cellIs" dxfId="2122" priority="1128" stopIfTrue="1" operator="equal">
      <formula>"sim"</formula>
    </cfRule>
  </conditionalFormatting>
  <conditionalFormatting sqref="R354">
    <cfRule type="cellIs" dxfId="2121" priority="1121" operator="equal">
      <formula>0</formula>
    </cfRule>
    <cfRule type="cellIs" dxfId="2120" priority="1122" operator="equal">
      <formula>"Inapto"</formula>
    </cfRule>
    <cfRule type="cellIs" dxfId="2119" priority="1123" operator="equal">
      <formula>"Apto"</formula>
    </cfRule>
  </conditionalFormatting>
  <conditionalFormatting sqref="R354">
    <cfRule type="cellIs" dxfId="2118" priority="1124" stopIfTrue="1" operator="equal">
      <formula>"sim"</formula>
    </cfRule>
  </conditionalFormatting>
  <conditionalFormatting sqref="R368">
    <cfRule type="cellIs" dxfId="2117" priority="1117" operator="equal">
      <formula>0</formula>
    </cfRule>
    <cfRule type="cellIs" dxfId="2116" priority="1118" operator="equal">
      <formula>"Inapto"</formula>
    </cfRule>
    <cfRule type="cellIs" dxfId="2115" priority="1119" operator="equal">
      <formula>"Apto"</formula>
    </cfRule>
  </conditionalFormatting>
  <conditionalFormatting sqref="R368">
    <cfRule type="cellIs" dxfId="2114" priority="1120" stopIfTrue="1" operator="equal">
      <formula>"sim"</formula>
    </cfRule>
  </conditionalFormatting>
  <conditionalFormatting sqref="R374">
    <cfRule type="cellIs" dxfId="2113" priority="1113" operator="equal">
      <formula>0</formula>
    </cfRule>
    <cfRule type="cellIs" dxfId="2112" priority="1114" operator="equal">
      <formula>"Inapto"</formula>
    </cfRule>
    <cfRule type="cellIs" dxfId="2111" priority="1115" operator="equal">
      <formula>"Apto"</formula>
    </cfRule>
  </conditionalFormatting>
  <conditionalFormatting sqref="R374">
    <cfRule type="cellIs" dxfId="2110" priority="1116" stopIfTrue="1" operator="equal">
      <formula>"sim"</formula>
    </cfRule>
  </conditionalFormatting>
  <conditionalFormatting sqref="R389">
    <cfRule type="cellIs" dxfId="2109" priority="1109" operator="equal">
      <formula>0</formula>
    </cfRule>
    <cfRule type="cellIs" dxfId="2108" priority="1110" operator="equal">
      <formula>"Inapto"</formula>
    </cfRule>
    <cfRule type="cellIs" dxfId="2107" priority="1111" operator="equal">
      <formula>"Apto"</formula>
    </cfRule>
  </conditionalFormatting>
  <conditionalFormatting sqref="R389">
    <cfRule type="cellIs" dxfId="2106" priority="1112" stopIfTrue="1" operator="equal">
      <formula>"sim"</formula>
    </cfRule>
  </conditionalFormatting>
  <conditionalFormatting sqref="R421">
    <cfRule type="cellIs" dxfId="2105" priority="1105" operator="equal">
      <formula>0</formula>
    </cfRule>
    <cfRule type="cellIs" dxfId="2104" priority="1106" operator="equal">
      <formula>"Inapto"</formula>
    </cfRule>
    <cfRule type="cellIs" dxfId="2103" priority="1107" operator="equal">
      <formula>"Apto"</formula>
    </cfRule>
  </conditionalFormatting>
  <conditionalFormatting sqref="R421">
    <cfRule type="cellIs" dxfId="2102" priority="1108" stopIfTrue="1" operator="equal">
      <formula>"sim"</formula>
    </cfRule>
  </conditionalFormatting>
  <conditionalFormatting sqref="R442">
    <cfRule type="cellIs" dxfId="2101" priority="1101" operator="equal">
      <formula>0</formula>
    </cfRule>
    <cfRule type="cellIs" dxfId="2100" priority="1102" operator="equal">
      <formula>"Inapto"</formula>
    </cfRule>
    <cfRule type="cellIs" dxfId="2099" priority="1103" operator="equal">
      <formula>"Apto"</formula>
    </cfRule>
  </conditionalFormatting>
  <conditionalFormatting sqref="R442">
    <cfRule type="cellIs" dxfId="2098" priority="1104" stopIfTrue="1" operator="equal">
      <formula>"sim"</formula>
    </cfRule>
  </conditionalFormatting>
  <conditionalFormatting sqref="R471">
    <cfRule type="cellIs" dxfId="2097" priority="1097" operator="equal">
      <formula>0</formula>
    </cfRule>
    <cfRule type="cellIs" dxfId="2096" priority="1098" operator="equal">
      <formula>"Inapto"</formula>
    </cfRule>
    <cfRule type="cellIs" dxfId="2095" priority="1099" operator="equal">
      <formula>"Apto"</formula>
    </cfRule>
  </conditionalFormatting>
  <conditionalFormatting sqref="R471">
    <cfRule type="cellIs" dxfId="2094" priority="1100" stopIfTrue="1" operator="equal">
      <formula>"sim"</formula>
    </cfRule>
  </conditionalFormatting>
  <conditionalFormatting sqref="R479">
    <cfRule type="cellIs" dxfId="2093" priority="1093" operator="equal">
      <formula>0</formula>
    </cfRule>
    <cfRule type="cellIs" dxfId="2092" priority="1094" operator="equal">
      <formula>"Inapto"</formula>
    </cfRule>
    <cfRule type="cellIs" dxfId="2091" priority="1095" operator="equal">
      <formula>"Apto"</formula>
    </cfRule>
  </conditionalFormatting>
  <conditionalFormatting sqref="R479">
    <cfRule type="cellIs" dxfId="2090" priority="1096" stopIfTrue="1" operator="equal">
      <formula>"sim"</formula>
    </cfRule>
  </conditionalFormatting>
  <conditionalFormatting sqref="R482">
    <cfRule type="cellIs" dxfId="2089" priority="1089" operator="equal">
      <formula>0</formula>
    </cfRule>
    <cfRule type="cellIs" dxfId="2088" priority="1090" operator="equal">
      <formula>"Inapto"</formula>
    </cfRule>
    <cfRule type="cellIs" dxfId="2087" priority="1091" operator="equal">
      <formula>"Apto"</formula>
    </cfRule>
  </conditionalFormatting>
  <conditionalFormatting sqref="R482">
    <cfRule type="cellIs" dxfId="2086" priority="1092" stopIfTrue="1" operator="equal">
      <formula>"sim"</formula>
    </cfRule>
  </conditionalFormatting>
  <conditionalFormatting sqref="R487">
    <cfRule type="cellIs" dxfId="2085" priority="1085" operator="equal">
      <formula>0</formula>
    </cfRule>
    <cfRule type="cellIs" dxfId="2084" priority="1086" operator="equal">
      <formula>"Inapto"</formula>
    </cfRule>
    <cfRule type="cellIs" dxfId="2083" priority="1087" operator="equal">
      <formula>"Apto"</formula>
    </cfRule>
  </conditionalFormatting>
  <conditionalFormatting sqref="R487">
    <cfRule type="cellIs" dxfId="2082" priority="1088" stopIfTrue="1" operator="equal">
      <formula>"sim"</formula>
    </cfRule>
  </conditionalFormatting>
  <conditionalFormatting sqref="R492">
    <cfRule type="cellIs" dxfId="2081" priority="1081" operator="equal">
      <formula>0</formula>
    </cfRule>
    <cfRule type="cellIs" dxfId="2080" priority="1082" operator="equal">
      <formula>"Inapto"</formula>
    </cfRule>
    <cfRule type="cellIs" dxfId="2079" priority="1083" operator="equal">
      <formula>"Apto"</formula>
    </cfRule>
  </conditionalFormatting>
  <conditionalFormatting sqref="R492">
    <cfRule type="cellIs" dxfId="2078" priority="1084" stopIfTrue="1" operator="equal">
      <formula>"sim"</formula>
    </cfRule>
  </conditionalFormatting>
  <conditionalFormatting sqref="L514:N514 L521:N521 L523:M523 L547:O547 L549:N549 L596:O596 L607:O607 L610 L616:N616 L632:N632 L654:N654 L657:N657 L697:N697 L715:N715 L718:N718 K502:K529 L738:M742 N738 L760:M760 L764:M764 L798:O798 L802:O802 L827:M827 L849:M849 L858:M858 L863:M863 L869:M869 L872:M879 M870 L884:M884 L911:M911 L916:M916 L937:N942 O937 L965:N965 L971:N971 L974:O974 L976:M982 N976 N982:O982 L830:M830 K531:K605 K607:K984">
    <cfRule type="cellIs" dxfId="2077" priority="682" operator="equal">
      <formula>0</formula>
    </cfRule>
    <cfRule type="cellIs" dxfId="2076" priority="683" operator="equal">
      <formula>"Inapto"</formula>
    </cfRule>
  </conditionalFormatting>
  <conditionalFormatting sqref="K506">
    <cfRule type="cellIs" dxfId="2075" priority="684" operator="equal">
      <formula>"Apto"</formula>
    </cfRule>
    <cfRule type="cellIs" dxfId="2074" priority="685" stopIfTrue="1" operator="equal">
      <formula>"sim"</formula>
    </cfRule>
  </conditionalFormatting>
  <conditionalFormatting sqref="K510">
    <cfRule type="cellIs" dxfId="2073" priority="686" operator="equal">
      <formula>"Apto"</formula>
    </cfRule>
    <cfRule type="cellIs" dxfId="2072" priority="687" stopIfTrue="1" operator="equal">
      <formula>"sim"</formula>
    </cfRule>
  </conditionalFormatting>
  <conditionalFormatting sqref="K525:K526">
    <cfRule type="cellIs" dxfId="2071" priority="688" operator="equal">
      <formula>"Apto"</formula>
    </cfRule>
    <cfRule type="cellIs" dxfId="2070" priority="689" stopIfTrue="1" operator="equal">
      <formula>"sim"</formula>
    </cfRule>
  </conditionalFormatting>
  <conditionalFormatting sqref="K528">
    <cfRule type="cellIs" dxfId="2069" priority="690" operator="equal">
      <formula>"Apto"</formula>
    </cfRule>
    <cfRule type="cellIs" dxfId="2068" priority="691" stopIfTrue="1" operator="equal">
      <formula>"sim"</formula>
    </cfRule>
  </conditionalFormatting>
  <conditionalFormatting sqref="K537">
    <cfRule type="cellIs" dxfId="2067" priority="692" operator="equal">
      <formula>"Apto"</formula>
    </cfRule>
    <cfRule type="cellIs" dxfId="2066" priority="693" stopIfTrue="1" operator="equal">
      <formula>"sim"</formula>
    </cfRule>
  </conditionalFormatting>
  <conditionalFormatting sqref="K544">
    <cfRule type="cellIs" dxfId="2065" priority="694" operator="equal">
      <formula>"Apto"</formula>
    </cfRule>
    <cfRule type="cellIs" dxfId="2064" priority="695" stopIfTrue="1" operator="equal">
      <formula>"sim"</formula>
    </cfRule>
  </conditionalFormatting>
  <conditionalFormatting sqref="K557">
    <cfRule type="cellIs" dxfId="2063" priority="696" operator="equal">
      <formula>"Apto"</formula>
    </cfRule>
    <cfRule type="cellIs" dxfId="2062" priority="697" stopIfTrue="1" operator="equal">
      <formula>"sim"</formula>
    </cfRule>
  </conditionalFormatting>
  <conditionalFormatting sqref="K562">
    <cfRule type="cellIs" dxfId="2061" priority="698" operator="equal">
      <formula>"Apto"</formula>
    </cfRule>
    <cfRule type="cellIs" dxfId="2060" priority="699" stopIfTrue="1" operator="equal">
      <formula>"sim"</formula>
    </cfRule>
  </conditionalFormatting>
  <conditionalFormatting sqref="K566">
    <cfRule type="cellIs" dxfId="2059" priority="700" operator="equal">
      <formula>"Apto"</formula>
    </cfRule>
    <cfRule type="cellIs" dxfId="2058" priority="701" stopIfTrue="1" operator="equal">
      <formula>"sim"</formula>
    </cfRule>
  </conditionalFormatting>
  <conditionalFormatting sqref="K572">
    <cfRule type="cellIs" dxfId="2057" priority="704" operator="equal">
      <formula>"Apto"</formula>
    </cfRule>
    <cfRule type="cellIs" dxfId="2056" priority="705" stopIfTrue="1" operator="equal">
      <formula>"sim"</formula>
    </cfRule>
  </conditionalFormatting>
  <conditionalFormatting sqref="K576">
    <cfRule type="cellIs" dxfId="2055" priority="702" operator="equal">
      <formula>"Apto"</formula>
    </cfRule>
    <cfRule type="cellIs" dxfId="2054" priority="703" stopIfTrue="1" operator="equal">
      <formula>"sim"</formula>
    </cfRule>
  </conditionalFormatting>
  <conditionalFormatting sqref="K578:K579">
    <cfRule type="cellIs" dxfId="2053" priority="706" operator="equal">
      <formula>"Apto"</formula>
    </cfRule>
    <cfRule type="cellIs" dxfId="2052" priority="707" stopIfTrue="1" operator="equal">
      <formula>"sim"</formula>
    </cfRule>
  </conditionalFormatting>
  <conditionalFormatting sqref="K584">
    <cfRule type="cellIs" dxfId="2051" priority="708" operator="equal">
      <formula>"Apto"</formula>
    </cfRule>
    <cfRule type="cellIs" dxfId="2050" priority="709" stopIfTrue="1" operator="equal">
      <formula>"sim"</formula>
    </cfRule>
  </conditionalFormatting>
  <conditionalFormatting sqref="K588:K589">
    <cfRule type="cellIs" dxfId="2049" priority="710" operator="equal">
      <formula>"Apto"</formula>
    </cfRule>
    <cfRule type="cellIs" dxfId="2048" priority="711" stopIfTrue="1" operator="equal">
      <formula>"sim"</formula>
    </cfRule>
  </conditionalFormatting>
  <conditionalFormatting sqref="K592">
    <cfRule type="cellIs" dxfId="2047" priority="712" operator="equal">
      <formula>"Apto"</formula>
    </cfRule>
    <cfRule type="cellIs" dxfId="2046" priority="713" stopIfTrue="1" operator="equal">
      <formula>"sim"</formula>
    </cfRule>
  </conditionalFormatting>
  <conditionalFormatting sqref="K595">
    <cfRule type="cellIs" dxfId="2045" priority="714" operator="equal">
      <formula>"Apto"</formula>
    </cfRule>
    <cfRule type="cellIs" dxfId="2044" priority="715" stopIfTrue="1" operator="equal">
      <formula>"sim"</formula>
    </cfRule>
  </conditionalFormatting>
  <conditionalFormatting sqref="K597">
    <cfRule type="cellIs" dxfId="2043" priority="716" operator="equal">
      <formula>"Apto"</formula>
    </cfRule>
    <cfRule type="cellIs" dxfId="2042" priority="717" stopIfTrue="1" operator="equal">
      <formula>"sim"</formula>
    </cfRule>
  </conditionalFormatting>
  <conditionalFormatting sqref="K599">
    <cfRule type="cellIs" dxfId="2041" priority="718" operator="equal">
      <formula>"Apto"</formula>
    </cfRule>
    <cfRule type="cellIs" dxfId="2040" priority="719" stopIfTrue="1" operator="equal">
      <formula>"sim"</formula>
    </cfRule>
  </conditionalFormatting>
  <conditionalFormatting sqref="K602">
    <cfRule type="cellIs" dxfId="2039" priority="720" operator="equal">
      <formula>"Apto"</formula>
    </cfRule>
    <cfRule type="cellIs" dxfId="2038" priority="721" stopIfTrue="1" operator="equal">
      <formula>"sim"</formula>
    </cfRule>
  </conditionalFormatting>
  <conditionalFormatting sqref="K605">
    <cfRule type="cellIs" dxfId="2037" priority="724" operator="equal">
      <formula>"Apto"</formula>
    </cfRule>
    <cfRule type="cellIs" dxfId="2036" priority="725" stopIfTrue="1" operator="equal">
      <formula>"sim"</formula>
    </cfRule>
  </conditionalFormatting>
  <conditionalFormatting sqref="K608:K610 L610">
    <cfRule type="cellIs" dxfId="2035" priority="722" operator="equal">
      <formula>"Apto"</formula>
    </cfRule>
    <cfRule type="cellIs" dxfId="2034" priority="723" stopIfTrue="1" operator="equal">
      <formula>"sim"</formula>
    </cfRule>
  </conditionalFormatting>
  <conditionalFormatting sqref="K613">
    <cfRule type="cellIs" dxfId="2033" priority="726" operator="equal">
      <formula>"Apto"</formula>
    </cfRule>
    <cfRule type="cellIs" dxfId="2032" priority="727" stopIfTrue="1" operator="equal">
      <formula>"sim"</formula>
    </cfRule>
  </conditionalFormatting>
  <conditionalFormatting sqref="K627">
    <cfRule type="cellIs" dxfId="2031" priority="728" operator="equal">
      <formula>"Apto"</formula>
    </cfRule>
    <cfRule type="cellIs" dxfId="2030" priority="729" stopIfTrue="1" operator="equal">
      <formula>"sim"</formula>
    </cfRule>
  </conditionalFormatting>
  <conditionalFormatting sqref="K635">
    <cfRule type="cellIs" dxfId="2029" priority="730" operator="equal">
      <formula>"Apto"</formula>
    </cfRule>
    <cfRule type="cellIs" dxfId="2028" priority="731" stopIfTrue="1" operator="equal">
      <formula>"sim"</formula>
    </cfRule>
  </conditionalFormatting>
  <conditionalFormatting sqref="K643:K644">
    <cfRule type="cellIs" dxfId="2027" priority="732" operator="equal">
      <formula>"Apto"</formula>
    </cfRule>
    <cfRule type="cellIs" dxfId="2026" priority="733" stopIfTrue="1" operator="equal">
      <formula>"sim"</formula>
    </cfRule>
  </conditionalFormatting>
  <conditionalFormatting sqref="K646">
    <cfRule type="cellIs" dxfId="2025" priority="734" operator="equal">
      <formula>"Apto"</formula>
    </cfRule>
    <cfRule type="cellIs" dxfId="2024" priority="735" stopIfTrue="1" operator="equal">
      <formula>"sim"</formula>
    </cfRule>
  </conditionalFormatting>
  <conditionalFormatting sqref="K650">
    <cfRule type="cellIs" dxfId="2023" priority="736" operator="equal">
      <formula>"Apto"</formula>
    </cfRule>
    <cfRule type="cellIs" dxfId="2022" priority="737" stopIfTrue="1" operator="equal">
      <formula>"sim"</formula>
    </cfRule>
  </conditionalFormatting>
  <conditionalFormatting sqref="K653">
    <cfRule type="cellIs" dxfId="2021" priority="740" operator="equal">
      <formula>"Apto"</formula>
    </cfRule>
    <cfRule type="cellIs" dxfId="2020" priority="741" stopIfTrue="1" operator="equal">
      <formula>"sim"</formula>
    </cfRule>
  </conditionalFormatting>
  <conditionalFormatting sqref="K655">
    <cfRule type="cellIs" dxfId="2019" priority="738" operator="equal">
      <formula>"Apto"</formula>
    </cfRule>
    <cfRule type="cellIs" dxfId="2018" priority="739" stopIfTrue="1" operator="equal">
      <formula>"sim"</formula>
    </cfRule>
  </conditionalFormatting>
  <conditionalFormatting sqref="K658">
    <cfRule type="cellIs" dxfId="2017" priority="742" operator="equal">
      <formula>"Apto"</formula>
    </cfRule>
    <cfRule type="cellIs" dxfId="2016" priority="743" stopIfTrue="1" operator="equal">
      <formula>"sim"</formula>
    </cfRule>
  </conditionalFormatting>
  <conditionalFormatting sqref="K664">
    <cfRule type="containsText" dxfId="2015" priority="820" operator="containsText" text="Inapto">
      <formula>NOT(ISERROR(SEARCH("Inapto",K664)))</formula>
    </cfRule>
    <cfRule type="containsText" dxfId="2014" priority="821" operator="containsText" text="Apto">
      <formula>NOT(ISERROR(SEARCH("Apto",K664)))</formula>
    </cfRule>
  </conditionalFormatting>
  <conditionalFormatting sqref="K671">
    <cfRule type="cellIs" dxfId="2013" priority="744" operator="equal">
      <formula>"Apto"</formula>
    </cfRule>
    <cfRule type="cellIs" dxfId="2012" priority="745" stopIfTrue="1" operator="equal">
      <formula>"sim"</formula>
    </cfRule>
  </conditionalFormatting>
  <conditionalFormatting sqref="K679">
    <cfRule type="cellIs" dxfId="2011" priority="747" stopIfTrue="1" operator="equal">
      <formula>"sim"</formula>
    </cfRule>
  </conditionalFormatting>
  <conditionalFormatting sqref="K682">
    <cfRule type="cellIs" dxfId="2010" priority="749" stopIfTrue="1" operator="equal">
      <formula>"sim"</formula>
    </cfRule>
  </conditionalFormatting>
  <conditionalFormatting sqref="K686">
    <cfRule type="cellIs" dxfId="2009" priority="751" stopIfTrue="1" operator="equal">
      <formula>"sim"</formula>
    </cfRule>
  </conditionalFormatting>
  <conditionalFormatting sqref="K706">
    <cfRule type="cellIs" dxfId="2008" priority="753" stopIfTrue="1" operator="equal">
      <formula>"sim"</formula>
    </cfRule>
  </conditionalFormatting>
  <conditionalFormatting sqref="K711">
    <cfRule type="cellIs" dxfId="2007" priority="755" stopIfTrue="1" operator="equal">
      <formula>"sim"</formula>
    </cfRule>
  </conditionalFormatting>
  <conditionalFormatting sqref="K715:N715">
    <cfRule type="cellIs" dxfId="2006" priority="756" operator="equal">
      <formula>"Apto"</formula>
    </cfRule>
    <cfRule type="cellIs" dxfId="2005" priority="757" stopIfTrue="1" operator="equal">
      <formula>"sim"</formula>
    </cfRule>
  </conditionalFormatting>
  <conditionalFormatting sqref="K719">
    <cfRule type="cellIs" dxfId="2004" priority="758" operator="equal">
      <formula>"Apto"</formula>
    </cfRule>
    <cfRule type="cellIs" dxfId="2003" priority="759" stopIfTrue="1" operator="equal">
      <formula>"sim"</formula>
    </cfRule>
  </conditionalFormatting>
  <conditionalFormatting sqref="K723">
    <cfRule type="containsText" dxfId="2002" priority="822" operator="containsText" text="Inapto">
      <formula>NOT(ISERROR(SEARCH("Inapto",K723)))</formula>
    </cfRule>
    <cfRule type="containsText" dxfId="2001" priority="823" operator="containsText" text="Apto">
      <formula>NOT(ISERROR(SEARCH("Apto",K723)))</formula>
    </cfRule>
  </conditionalFormatting>
  <conditionalFormatting sqref="K726">
    <cfRule type="cellIs" dxfId="2000" priority="760" operator="equal">
      <formula>"Apto"</formula>
    </cfRule>
    <cfRule type="cellIs" dxfId="1999" priority="761" stopIfTrue="1" operator="equal">
      <formula>"sim"</formula>
    </cfRule>
  </conditionalFormatting>
  <conditionalFormatting sqref="K746">
    <cfRule type="cellIs" dxfId="1998" priority="765" stopIfTrue="1" operator="equal">
      <formula>"sim"</formula>
    </cfRule>
  </conditionalFormatting>
  <conditionalFormatting sqref="K749">
    <cfRule type="cellIs" dxfId="1997" priority="763" stopIfTrue="1" operator="equal">
      <formula>"sim"</formula>
    </cfRule>
  </conditionalFormatting>
  <conditionalFormatting sqref="K754">
    <cfRule type="cellIs" dxfId="1996" priority="767" stopIfTrue="1" operator="equal">
      <formula>"sim"</formula>
    </cfRule>
  </conditionalFormatting>
  <conditionalFormatting sqref="K760:M760">
    <cfRule type="cellIs" dxfId="1995" priority="768" operator="equal">
      <formula>"Apto"</formula>
    </cfRule>
    <cfRule type="cellIs" dxfId="1994" priority="769" stopIfTrue="1" operator="equal">
      <formula>"sim"</formula>
    </cfRule>
  </conditionalFormatting>
  <conditionalFormatting sqref="K762">
    <cfRule type="cellIs" dxfId="1993" priority="771" stopIfTrue="1" operator="equal">
      <formula>"sim"</formula>
    </cfRule>
  </conditionalFormatting>
  <conditionalFormatting sqref="K774">
    <cfRule type="cellIs" dxfId="1992" priority="773" stopIfTrue="1" operator="equal">
      <formula>"sim"</formula>
    </cfRule>
  </conditionalFormatting>
  <conditionalFormatting sqref="K782">
    <cfRule type="containsText" dxfId="1991" priority="824" operator="containsText" text="Inapto">
      <formula>NOT(ISERROR(SEARCH("Inapto",K782)))</formula>
    </cfRule>
    <cfRule type="containsText" dxfId="1990" priority="825" operator="containsText" text="Apto">
      <formula>NOT(ISERROR(SEARCH("Apto",K782)))</formula>
    </cfRule>
  </conditionalFormatting>
  <conditionalFormatting sqref="K792">
    <cfRule type="cellIs" dxfId="1989" priority="775" stopIfTrue="1" operator="equal">
      <formula>"sim"</formula>
    </cfRule>
  </conditionalFormatting>
  <conditionalFormatting sqref="K805">
    <cfRule type="cellIs" dxfId="1988" priority="777" stopIfTrue="1" operator="equal">
      <formula>"sim"</formula>
    </cfRule>
  </conditionalFormatting>
  <conditionalFormatting sqref="K813:K814">
    <cfRule type="cellIs" dxfId="1987" priority="778" operator="equal">
      <formula>"Apto"</formula>
    </cfRule>
    <cfRule type="cellIs" dxfId="1986" priority="779" stopIfTrue="1" operator="equal">
      <formula>"sim"</formula>
    </cfRule>
  </conditionalFormatting>
  <conditionalFormatting sqref="K823:K824">
    <cfRule type="cellIs" dxfId="1985" priority="781" stopIfTrue="1" operator="equal">
      <formula>"sim"</formula>
    </cfRule>
  </conditionalFormatting>
  <conditionalFormatting sqref="K838">
    <cfRule type="cellIs" dxfId="1984" priority="783" stopIfTrue="1" operator="equal">
      <formula>"sim"</formula>
    </cfRule>
  </conditionalFormatting>
  <conditionalFormatting sqref="K843">
    <cfRule type="cellIs" dxfId="1983" priority="784" operator="equal">
      <formula>"Apto"</formula>
    </cfRule>
    <cfRule type="cellIs" dxfId="1982" priority="785" stopIfTrue="1" operator="equal">
      <formula>"sim"</formula>
    </cfRule>
  </conditionalFormatting>
  <conditionalFormatting sqref="K845">
    <cfRule type="cellIs" dxfId="1981" priority="786" operator="equal">
      <formula>"Apto"</formula>
    </cfRule>
    <cfRule type="cellIs" dxfId="1980" priority="787" stopIfTrue="1" operator="equal">
      <formula>"sim"</formula>
    </cfRule>
  </conditionalFormatting>
  <conditionalFormatting sqref="K849:M849">
    <cfRule type="cellIs" dxfId="1979" priority="788" operator="equal">
      <formula>"Apto"</formula>
    </cfRule>
    <cfRule type="cellIs" dxfId="1978" priority="789" stopIfTrue="1" operator="equal">
      <formula>"sim"</formula>
    </cfRule>
  </conditionalFormatting>
  <conditionalFormatting sqref="K857">
    <cfRule type="cellIs" dxfId="1977" priority="790" operator="equal">
      <formula>"Apto"</formula>
    </cfRule>
    <cfRule type="cellIs" dxfId="1976" priority="791" stopIfTrue="1" operator="equal">
      <formula>"sim"</formula>
    </cfRule>
  </conditionalFormatting>
  <conditionalFormatting sqref="K881">
    <cfRule type="cellIs" dxfId="1975" priority="792" operator="equal">
      <formula>"Apto"</formula>
    </cfRule>
    <cfRule type="cellIs" dxfId="1974" priority="793" stopIfTrue="1" operator="equal">
      <formula>"sim"</formula>
    </cfRule>
  </conditionalFormatting>
  <conditionalFormatting sqref="K888">
    <cfRule type="cellIs" dxfId="1973" priority="794" operator="equal">
      <formula>"Apto"</formula>
    </cfRule>
    <cfRule type="cellIs" dxfId="1972" priority="795" stopIfTrue="1" operator="equal">
      <formula>"sim"</formula>
    </cfRule>
  </conditionalFormatting>
  <conditionalFormatting sqref="K892">
    <cfRule type="cellIs" dxfId="1971" priority="796" operator="equal">
      <formula>"Apto"</formula>
    </cfRule>
    <cfRule type="cellIs" dxfId="1970" priority="797" stopIfTrue="1" operator="equal">
      <formula>"sim"</formula>
    </cfRule>
  </conditionalFormatting>
  <conditionalFormatting sqref="K897">
    <cfRule type="cellIs" dxfId="1969" priority="798" operator="equal">
      <formula>"Apto"</formula>
    </cfRule>
    <cfRule type="cellIs" dxfId="1968" priority="799" stopIfTrue="1" operator="equal">
      <formula>"sim"</formula>
    </cfRule>
  </conditionalFormatting>
  <conditionalFormatting sqref="K913">
    <cfRule type="cellIs" dxfId="1967" priority="800" operator="equal">
      <formula>"Apto"</formula>
    </cfRule>
    <cfRule type="cellIs" dxfId="1966" priority="801" stopIfTrue="1" operator="equal">
      <formula>"sim"</formula>
    </cfRule>
  </conditionalFormatting>
  <conditionalFormatting sqref="K944">
    <cfRule type="cellIs" dxfId="1965" priority="802" operator="equal">
      <formula>"Apto"</formula>
    </cfRule>
    <cfRule type="cellIs" dxfId="1964" priority="803" stopIfTrue="1" operator="equal">
      <formula>"sim"</formula>
    </cfRule>
  </conditionalFormatting>
  <conditionalFormatting sqref="K952">
    <cfRule type="cellIs" dxfId="1963" priority="804" operator="equal">
      <formula>"Apto"</formula>
    </cfRule>
    <cfRule type="cellIs" dxfId="1962" priority="805" stopIfTrue="1" operator="equal">
      <formula>"sim"</formula>
    </cfRule>
  </conditionalFormatting>
  <conditionalFormatting sqref="K954">
    <cfRule type="cellIs" dxfId="1961" priority="806" operator="equal">
      <formula>"Apto"</formula>
    </cfRule>
    <cfRule type="cellIs" dxfId="1960" priority="807" stopIfTrue="1" operator="equal">
      <formula>"sim"</formula>
    </cfRule>
  </conditionalFormatting>
  <conditionalFormatting sqref="K963">
    <cfRule type="cellIs" dxfId="1959" priority="808" operator="equal">
      <formula>"Apto"</formula>
    </cfRule>
    <cfRule type="cellIs" dxfId="1958" priority="809" stopIfTrue="1" operator="equal">
      <formula>"sim"</formula>
    </cfRule>
  </conditionalFormatting>
  <conditionalFormatting sqref="K970">
    <cfRule type="cellIs" dxfId="1957" priority="810" operator="equal">
      <formula>"Apto"</formula>
    </cfRule>
    <cfRule type="cellIs" dxfId="1956" priority="811" stopIfTrue="1" operator="equal">
      <formula>"sim"</formula>
    </cfRule>
  </conditionalFormatting>
  <conditionalFormatting sqref="K973">
    <cfRule type="cellIs" dxfId="1955" priority="812" operator="equal">
      <formula>"Apto"</formula>
    </cfRule>
    <cfRule type="cellIs" dxfId="1954" priority="813" stopIfTrue="1" operator="equal">
      <formula>"sim"</formula>
    </cfRule>
  </conditionalFormatting>
  <conditionalFormatting sqref="K986:K989 L987:M987">
    <cfRule type="cellIs" dxfId="1953" priority="814" operator="equal">
      <formula>0</formula>
    </cfRule>
    <cfRule type="cellIs" dxfId="1952" priority="815" operator="equal">
      <formula>"Inapto"</formula>
    </cfRule>
  </conditionalFormatting>
  <conditionalFormatting sqref="K988">
    <cfRule type="cellIs" dxfId="1951" priority="816" operator="equal">
      <formula>"Apto"</formula>
    </cfRule>
    <cfRule type="cellIs" dxfId="1950" priority="817" stopIfTrue="1" operator="equal">
      <formula>"sim"</formula>
    </cfRule>
  </conditionalFormatting>
  <conditionalFormatting sqref="K991:K993">
    <cfRule type="cellIs" dxfId="1949" priority="818" operator="equal">
      <formula>0</formula>
    </cfRule>
    <cfRule type="cellIs" dxfId="1948" priority="819" operator="equal">
      <formula>"Inapto"</formula>
    </cfRule>
  </conditionalFormatting>
  <conditionalFormatting sqref="K823:M824">
    <cfRule type="cellIs" dxfId="1947" priority="780" operator="equal">
      <formula>"Apto"</formula>
    </cfRule>
  </conditionalFormatting>
  <conditionalFormatting sqref="K985:M985 K990:N990">
    <cfRule type="cellIs" dxfId="1946" priority="850" operator="equal">
      <formula>0</formula>
    </cfRule>
    <cfRule type="cellIs" dxfId="1945" priority="851" operator="equal">
      <formula>"Inapto"</formula>
    </cfRule>
    <cfRule type="cellIs" dxfId="1944" priority="852" operator="equal">
      <formula>"Apto"</formula>
    </cfRule>
    <cfRule type="cellIs" dxfId="1943" priority="853" stopIfTrue="1" operator="equal">
      <formula>"sim"</formula>
    </cfRule>
  </conditionalFormatting>
  <conditionalFormatting sqref="K679:M679">
    <cfRule type="cellIs" dxfId="1942" priority="746" operator="equal">
      <formula>"Apto"</formula>
    </cfRule>
  </conditionalFormatting>
  <conditionalFormatting sqref="K682:M682">
    <cfRule type="cellIs" dxfId="1941" priority="748" operator="equal">
      <formula>"Apto"</formula>
    </cfRule>
  </conditionalFormatting>
  <conditionalFormatting sqref="K686:N686">
    <cfRule type="cellIs" dxfId="1940" priority="750" operator="equal">
      <formula>"Apto"</formula>
    </cfRule>
  </conditionalFormatting>
  <conditionalFormatting sqref="K706:M706">
    <cfRule type="cellIs" dxfId="1939" priority="752" operator="equal">
      <formula>"Apto"</formula>
    </cfRule>
  </conditionalFormatting>
  <conditionalFormatting sqref="K711:N711">
    <cfRule type="cellIs" dxfId="1938" priority="754" operator="equal">
      <formula>"Apto"</formula>
    </cfRule>
  </conditionalFormatting>
  <conditionalFormatting sqref="K746:N746">
    <cfRule type="cellIs" dxfId="1937" priority="764" operator="equal">
      <formula>"Apto"</formula>
    </cfRule>
  </conditionalFormatting>
  <conditionalFormatting sqref="K749:N749">
    <cfRule type="cellIs" dxfId="1936" priority="762" operator="equal">
      <formula>"Apto"</formula>
    </cfRule>
  </conditionalFormatting>
  <conditionalFormatting sqref="K754:N754">
    <cfRule type="cellIs" dxfId="1935" priority="766" operator="equal">
      <formula>"Apto"</formula>
    </cfRule>
  </conditionalFormatting>
  <conditionalFormatting sqref="K762:N762">
    <cfRule type="cellIs" dxfId="1934" priority="770" operator="equal">
      <formula>"Apto"</formula>
    </cfRule>
  </conditionalFormatting>
  <conditionalFormatting sqref="K774:N774">
    <cfRule type="cellIs" dxfId="1933" priority="772" operator="equal">
      <formula>"Apto"</formula>
    </cfRule>
  </conditionalFormatting>
  <conditionalFormatting sqref="K792:N792">
    <cfRule type="cellIs" dxfId="1932" priority="774" operator="equal">
      <formula>"Apto"</formula>
    </cfRule>
  </conditionalFormatting>
  <conditionalFormatting sqref="K805:M805">
    <cfRule type="cellIs" dxfId="1931" priority="776" operator="equal">
      <formula>"Apto"</formula>
    </cfRule>
  </conditionalFormatting>
  <conditionalFormatting sqref="K838:M838">
    <cfRule type="cellIs" dxfId="1930" priority="782" operator="equal">
      <formula>"Apto"</formula>
    </cfRule>
  </conditionalFormatting>
  <conditionalFormatting sqref="K991:N993 K989:N989 K503:P505 K507:K509 K511:K524 K527 K529 K531:P536 K538:P538 K540:P543 K545:K556 K558:K561 K563:P565 K567:P571 K573:P574 K577:P577 K580:N583 K585:P587 K590:P591 K593:P594 K598:P598 K600:P601 K603:P604 K611:K612 K621:P626 K636:P642 K645:P645 K647:K649 K651:P652 K659:P663 K665:K670 K672:N678 K681:N681 K683:N685 K687:K705 K707:N710 K712:K714 K716:K718 K720:K722 K724:K725 K747:N748 K750:N753 K755:K759 K761 K763:K773 K775:K781 K783:K791 K793:N797 K806:N809 K815:K822 K839:M839 K846:K848 K850:K856 K862:K880 K889:M891 K893:M896 K898:K907 K945:K950 K953:M953 K955:M962 K964:K969 L514:N514 L521:N521 L523:M523 L547:O547 L549:N549 K596:P596 K607:P607 K654:P654 L697:N697 L718:N718 K727:N745 L764:M764 K798:O798 K803:N804 K802:O802 L863:M863 L869:M869 L872:M879 M870 K882:M887 K909:M912 O937 L965:N965 K971:N972 K974:O974 K975:N981 K983:N984 K982:O982 K986:N987 K935:N943 K825:M837 K799:N801 K656:P657 K628:P634 K614:P619 P580:P583 K680:M680 K914:M934 K810:M812 K841:O842 K844:O844 K858:O860">
    <cfRule type="containsText" dxfId="1929" priority="826" operator="containsText" text="0">
      <formula>NOT(ISERROR(SEARCH("0",K503)))</formula>
    </cfRule>
  </conditionalFormatting>
  <conditionalFormatting sqref="K503:P505 K507:K509 K511:K524 K527 K529 K531:P536 K538:P538 K540:P543 K545:K556 K558:K561 K563:P565 K567:P571 K573:P574 K577:P577 K580:N583 K585:P587 K590:P591 K593:P594 K598:P598 K600:P601 K603:P604 K611:K612 K621:P626 K636:P642 K645:P645 K647:K649 K651:P652 K659:P663 K665:K670 K672:N678 K681:N681 K683:N685 K687:K705 K707:N710 K712:K714 K716:K718 K720:K722 K724:K725 K747:N748 K750:N753 K755:K759 K761 K763:K773 K775:K781 K783:K791 K793:N797 K806:N809 K815:K822 K839:M839 K846:K848 K850:K856 K862:K880 K889:M891 K893:M896 K898:K907 K945:K950 K953:M953 K955:M962 K964:K969 K989:N989 K991:N993 L514:N514 L521:N521 L523:M523 L547:O547 L549:N549 K596:P596 K607:P607 K654:P654 L697:N697 L718:N718 K727:N745 L764:M764 K798:O798 K803:N804 K802:O802 L863:M863 L869:M869 L872:M879 M870 K882:M887 K909:M912 O937 L965:N965 K971:N972 K974:O974 K975:N981 K983:N984 K982:O982 K986:N987 K935:N943 K825:M837 K799:N801 K656:P657 K628:P634 K614:P619 P580:P583 K680:M680 K914:M934 K810:M812 K841:O842 K844:O844 K858:O860">
    <cfRule type="containsText" dxfId="1928" priority="827" operator="containsText" text="Inapto">
      <formula>NOT(ISERROR(SEARCH("Inapto",K503)))</formula>
    </cfRule>
    <cfRule type="containsText" dxfId="1927" priority="828" operator="containsText" text="Apto">
      <formula>NOT(ISERROR(SEARCH("Apto",K503)))</formula>
    </cfRule>
  </conditionalFormatting>
  <conditionalFormatting sqref="K502:Q502 L507:P513 K539:Q539 O544:P544 L545 N545:P545 L546:P546 L558:P558 L559 N559:P559 L560:P561 K575:Q575 O576 O595 O605 O608:O609 L611:P612 K620:Q620 Q623:Q653 O627 O635 O643:O644 L647:P648 L649 N649:P649 O658 L664:Q664 L665:N667 L668:M668 L669:N670 L687:N687 L689:N696 L698:N705 L712:N714 L720:N725 L755:N759 L763:N763 L765:N769 L775:N775 L776 N776 L777:N791 Q783:Q804 L815:M822 L862:M862 L898:M907 P935:P941 L944 N944 L945:N947 P945:P950 K951:M951 P952:P962 Q953 L964:N964 P964 N966 L967:N969 P967:P969 N970 P972 N973 P974:P976 N985 N988 K994:Q994 T539 T575 T620 T664 T723 T782 T840 T861 T908 T951 T994 L515:P520 O514:P514 L522:P522 L524:P524 N523 L548:P548 L550:P556 M610 L716:N717 L761:N761 N760 L864:M868 L871:M871 L880:M880 L870 O951:Q951 L948:M950 N948:N963 P943 Q942:Q950 L771:N773 L770 N770 Q761:Q781 Q739:Q759 Q724:Q725 O506 O521 Q576:Q591 P665:Q678 Q955:Q975 P523:Q523 O525:O526 L527:P529 N537 P547:Q547 O549 Q549 N557:Q557 O562:Q562 P566:Q566 P572:Q572 O578:O584 P579 O588:P589 N592:O592 Q593:Q607 O597:P597 N599:P599 O602:P602 Q609:Q612 P608:P610 Q614:Q619 O613:P613 P643 N646:O646 N650:O650 O653:P653 Q655:Q663 O655:P655 P679 Q689:Q722 Q727:Q737 Q806:Q826 Q977:Q993 P978:P986 P988:P993 N530:Q530 K606:P606 N680:O680 K840:O840 L846:O848 K861:O861 K908:O908 N909:O910 N912:O912 N914:O921 N923:O926 N928:O934 N814:O823 N862:O871 N810:O812 N825:O839 L850:O856 N873:O874 N882:O883 N885:O907 Q680:Q687 Q908:Q940 Q861 Q828:Q840">
    <cfRule type="containsText" dxfId="1926" priority="1076" operator="containsText" text="Apto">
      <formula>NOT(ISERROR(SEARCH("Apto",K502)))</formula>
    </cfRule>
  </conditionalFormatting>
  <conditionalFormatting sqref="L726:M726">
    <cfRule type="cellIs" dxfId="1925" priority="931" operator="equal">
      <formula>0</formula>
    </cfRule>
    <cfRule type="cellIs" dxfId="1924" priority="932" operator="equal">
      <formula>"Inapto"</formula>
    </cfRule>
    <cfRule type="cellIs" dxfId="1923" priority="933" operator="equal">
      <formula>"Apto"</formula>
    </cfRule>
    <cfRule type="cellIs" dxfId="1922" priority="934" stopIfTrue="1" operator="equal">
      <formula>"sim"</formula>
    </cfRule>
  </conditionalFormatting>
  <conditionalFormatting sqref="L671:N671">
    <cfRule type="cellIs" dxfId="1921" priority="947" operator="equal">
      <formula>0</formula>
    </cfRule>
    <cfRule type="cellIs" dxfId="1920" priority="948" operator="equal">
      <formula>"Inapto"</formula>
    </cfRule>
    <cfRule type="cellIs" dxfId="1919" priority="949" operator="equal">
      <formula>"Apto"</formula>
    </cfRule>
    <cfRule type="cellIs" dxfId="1918" priority="950" stopIfTrue="1" operator="equal">
      <formula>"sim"</formula>
    </cfRule>
  </conditionalFormatting>
  <conditionalFormatting sqref="L843:M843 L845:M845">
    <cfRule type="cellIs" dxfId="1917" priority="900" operator="equal">
      <formula>0</formula>
    </cfRule>
    <cfRule type="cellIs" dxfId="1916" priority="901" operator="equal">
      <formula>"Inapto"</formula>
    </cfRule>
    <cfRule type="cellIs" dxfId="1915" priority="902" operator="equal">
      <formula>"Apto"</formula>
    </cfRule>
    <cfRule type="cellIs" dxfId="1914" priority="903" stopIfTrue="1" operator="equal">
      <formula>"sim"</formula>
    </cfRule>
  </conditionalFormatting>
  <conditionalFormatting sqref="L857:M857">
    <cfRule type="cellIs" dxfId="1913" priority="892" operator="equal">
      <formula>0</formula>
    </cfRule>
    <cfRule type="cellIs" dxfId="1912" priority="893" operator="equal">
      <formula>"Inapto"</formula>
    </cfRule>
    <cfRule type="cellIs" dxfId="1911" priority="894" operator="equal">
      <formula>"Apto"</formula>
    </cfRule>
    <cfRule type="cellIs" dxfId="1910" priority="895" stopIfTrue="1" operator="equal">
      <formula>"sim"</formula>
    </cfRule>
  </conditionalFormatting>
  <conditionalFormatting sqref="L881:M881">
    <cfRule type="cellIs" dxfId="1909" priority="884" operator="equal">
      <formula>0</formula>
    </cfRule>
    <cfRule type="cellIs" dxfId="1908" priority="885" operator="equal">
      <formula>"Inapto"</formula>
    </cfRule>
    <cfRule type="cellIs" dxfId="1907" priority="886" operator="equal">
      <formula>"Apto"</formula>
    </cfRule>
    <cfRule type="cellIs" dxfId="1906" priority="887" stopIfTrue="1" operator="equal">
      <formula>"sim"</formula>
    </cfRule>
  </conditionalFormatting>
  <conditionalFormatting sqref="L888:M888 L892:M892 L897:M897">
    <cfRule type="cellIs" dxfId="1905" priority="880" operator="equal">
      <formula>0</formula>
    </cfRule>
    <cfRule type="cellIs" dxfId="1904" priority="881" operator="equal">
      <formula>"Inapto"</formula>
    </cfRule>
    <cfRule type="cellIs" dxfId="1903" priority="882" operator="equal">
      <formula>"Apto"</formula>
    </cfRule>
    <cfRule type="cellIs" dxfId="1902" priority="883" stopIfTrue="1" operator="equal">
      <formula>"sim"</formula>
    </cfRule>
  </conditionalFormatting>
  <conditionalFormatting sqref="L913:M913">
    <cfRule type="cellIs" dxfId="1901" priority="876" operator="equal">
      <formula>0</formula>
    </cfRule>
    <cfRule type="cellIs" dxfId="1900" priority="877" operator="equal">
      <formula>"Inapto"</formula>
    </cfRule>
    <cfRule type="cellIs" dxfId="1899" priority="878" operator="equal">
      <formula>"Apto"</formula>
    </cfRule>
    <cfRule type="cellIs" dxfId="1898" priority="879" stopIfTrue="1" operator="equal">
      <formula>"sim"</formula>
    </cfRule>
  </conditionalFormatting>
  <conditionalFormatting sqref="L952:M952 L954:M954">
    <cfRule type="cellIs" dxfId="1897" priority="865" operator="equal">
      <formula>0</formula>
    </cfRule>
    <cfRule type="cellIs" dxfId="1896" priority="866" operator="equal">
      <formula>"Inapto"</formula>
    </cfRule>
    <cfRule type="cellIs" dxfId="1895" priority="867" operator="equal">
      <formula>"Apto"</formula>
    </cfRule>
    <cfRule type="cellIs" dxfId="1894" priority="868" stopIfTrue="1" operator="equal">
      <formula>"sim"</formula>
    </cfRule>
  </conditionalFormatting>
  <conditionalFormatting sqref="L963:M963">
    <cfRule type="cellIs" dxfId="1893" priority="861" operator="equal">
      <formula>0</formula>
    </cfRule>
    <cfRule type="cellIs" dxfId="1892" priority="862" operator="equal">
      <formula>"Inapto"</formula>
    </cfRule>
    <cfRule type="cellIs" dxfId="1891" priority="863" operator="equal">
      <formula>"Apto"</formula>
    </cfRule>
    <cfRule type="cellIs" dxfId="1890" priority="864" stopIfTrue="1" operator="equal">
      <formula>"sim"</formula>
    </cfRule>
  </conditionalFormatting>
  <conditionalFormatting sqref="L966:M966 L970:M970 L973:M973">
    <cfRule type="cellIs" dxfId="1889" priority="857" operator="equal">
      <formula>0</formula>
    </cfRule>
    <cfRule type="cellIs" dxfId="1888" priority="858" operator="equal">
      <formula>"Inapto"</formula>
    </cfRule>
    <cfRule type="cellIs" dxfId="1887" priority="859" operator="equal">
      <formula>"Apto"</formula>
    </cfRule>
    <cfRule type="cellIs" dxfId="1886" priority="860" stopIfTrue="1" operator="equal">
      <formula>"sim"</formula>
    </cfRule>
  </conditionalFormatting>
  <conditionalFormatting sqref="L988:M988">
    <cfRule type="cellIs" dxfId="1885" priority="546" operator="equal">
      <formula>0</formula>
    </cfRule>
    <cfRule type="cellIs" dxfId="1884" priority="547" operator="equal">
      <formula>"Inapto"</formula>
    </cfRule>
    <cfRule type="cellIs" dxfId="1883" priority="548" operator="equal">
      <formula>"Apto"</formula>
    </cfRule>
    <cfRule type="cellIs" dxfId="1882" priority="549" stopIfTrue="1" operator="equal">
      <formula>"sim"</formula>
    </cfRule>
  </conditionalFormatting>
  <conditionalFormatting sqref="L506:N506">
    <cfRule type="cellIs" dxfId="1881" priority="1061" operator="equal">
      <formula>0</formula>
    </cfRule>
    <cfRule type="cellIs" dxfId="1880" priority="1062" operator="equal">
      <formula>"Inapto"</formula>
    </cfRule>
    <cfRule type="cellIs" dxfId="1879" priority="1063" operator="equal">
      <formula>"Apto"</formula>
    </cfRule>
    <cfRule type="cellIs" dxfId="1878" priority="1064" stopIfTrue="1" operator="equal">
      <formula>"sim"</formula>
    </cfRule>
  </conditionalFormatting>
  <conditionalFormatting sqref="L526:N526 L525:M525">
    <cfRule type="cellIs" dxfId="1877" priority="1057" operator="equal">
      <formula>0</formula>
    </cfRule>
    <cfRule type="cellIs" dxfId="1876" priority="1058" operator="equal">
      <formula>"Inapto"</formula>
    </cfRule>
    <cfRule type="cellIs" dxfId="1875" priority="1059" operator="equal">
      <formula>"Apto"</formula>
    </cfRule>
    <cfRule type="cellIs" dxfId="1874" priority="1060" stopIfTrue="1" operator="equal">
      <formula>"sim"</formula>
    </cfRule>
  </conditionalFormatting>
  <conditionalFormatting sqref="L537:M537">
    <cfRule type="cellIs" dxfId="1873" priority="1053" operator="equal">
      <formula>0</formula>
    </cfRule>
    <cfRule type="cellIs" dxfId="1872" priority="1054" operator="equal">
      <formula>"Inapto"</formula>
    </cfRule>
    <cfRule type="cellIs" dxfId="1871" priority="1055" operator="equal">
      <formula>"Apto"</formula>
    </cfRule>
    <cfRule type="cellIs" dxfId="1870" priority="1056" stopIfTrue="1" operator="equal">
      <formula>"sim"</formula>
    </cfRule>
  </conditionalFormatting>
  <conditionalFormatting sqref="L544:N544">
    <cfRule type="cellIs" dxfId="1869" priority="1049" operator="equal">
      <formula>0</formula>
    </cfRule>
    <cfRule type="cellIs" dxfId="1868" priority="1050" operator="equal">
      <formula>"Inapto"</formula>
    </cfRule>
    <cfRule type="cellIs" dxfId="1867" priority="1051" operator="equal">
      <formula>"Apto"</formula>
    </cfRule>
    <cfRule type="cellIs" dxfId="1866" priority="1052" stopIfTrue="1" operator="equal">
      <formula>"sim"</formula>
    </cfRule>
  </conditionalFormatting>
  <conditionalFormatting sqref="L557:M557">
    <cfRule type="cellIs" dxfId="1865" priority="1033" operator="equal">
      <formula>0</formula>
    </cfRule>
    <cfRule type="cellIs" dxfId="1864" priority="1034" operator="equal">
      <formula>"Inapto"</formula>
    </cfRule>
    <cfRule type="cellIs" dxfId="1863" priority="1035" operator="equal">
      <formula>"Apto"</formula>
    </cfRule>
    <cfRule type="cellIs" dxfId="1862" priority="1036" stopIfTrue="1" operator="equal">
      <formula>"sim"</formula>
    </cfRule>
  </conditionalFormatting>
  <conditionalFormatting sqref="L562:N562">
    <cfRule type="cellIs" dxfId="1861" priority="1037" operator="equal">
      <formula>0</formula>
    </cfRule>
    <cfRule type="cellIs" dxfId="1860" priority="1038" operator="equal">
      <formula>"Inapto"</formula>
    </cfRule>
    <cfRule type="cellIs" dxfId="1859" priority="1039" operator="equal">
      <formula>"Apto"</formula>
    </cfRule>
    <cfRule type="cellIs" dxfId="1858" priority="1040" stopIfTrue="1" operator="equal">
      <formula>"sim"</formula>
    </cfRule>
  </conditionalFormatting>
  <conditionalFormatting sqref="L566:O566 L572:O572">
    <cfRule type="cellIs" dxfId="1857" priority="1013" operator="equal">
      <formula>0</formula>
    </cfRule>
    <cfRule type="cellIs" dxfId="1856" priority="1014" operator="equal">
      <formula>"Inapto"</formula>
    </cfRule>
    <cfRule type="cellIs" dxfId="1855" priority="1015" operator="equal">
      <formula>"Apto"</formula>
    </cfRule>
    <cfRule type="cellIs" dxfId="1854" priority="1016" stopIfTrue="1" operator="equal">
      <formula>"sim"</formula>
    </cfRule>
  </conditionalFormatting>
  <conditionalFormatting sqref="L576:N576 L578:N579">
    <cfRule type="cellIs" dxfId="1853" priority="1017" operator="equal">
      <formula>0</formula>
    </cfRule>
    <cfRule type="cellIs" dxfId="1852" priority="1018" operator="equal">
      <formula>"Inapto"</formula>
    </cfRule>
    <cfRule type="cellIs" dxfId="1851" priority="1019" operator="equal">
      <formula>"Apto"</formula>
    </cfRule>
    <cfRule type="cellIs" dxfId="1850" priority="1020" stopIfTrue="1" operator="equal">
      <formula>"sim"</formula>
    </cfRule>
  </conditionalFormatting>
  <conditionalFormatting sqref="L584:N584 L588:N589">
    <cfRule type="cellIs" dxfId="1849" priority="1009" operator="equal">
      <formula>0</formula>
    </cfRule>
    <cfRule type="cellIs" dxfId="1848" priority="1010" operator="equal">
      <formula>"Inapto"</formula>
    </cfRule>
    <cfRule type="cellIs" dxfId="1847" priority="1011" operator="equal">
      <formula>"Apto"</formula>
    </cfRule>
    <cfRule type="cellIs" dxfId="1846" priority="1012" stopIfTrue="1" operator="equal">
      <formula>"sim"</formula>
    </cfRule>
  </conditionalFormatting>
  <conditionalFormatting sqref="L592:M592 L595:N595 L597:N597 L599:M599 L602:N602 L608:N609 L613:N613 L605:M605">
    <cfRule type="cellIs" dxfId="1845" priority="1004" operator="equal">
      <formula>0</formula>
    </cfRule>
    <cfRule type="cellIs" dxfId="1844" priority="1005" operator="equal">
      <formula>"Inapto"</formula>
    </cfRule>
    <cfRule type="cellIs" dxfId="1843" priority="1006" operator="equal">
      <formula>"Apto"</formula>
    </cfRule>
    <cfRule type="cellIs" dxfId="1842" priority="1007" stopIfTrue="1" operator="equal">
      <formula>"sim"</formula>
    </cfRule>
  </conditionalFormatting>
  <conditionalFormatting sqref="L627:N627">
    <cfRule type="cellIs" dxfId="1841" priority="981" operator="equal">
      <formula>0</formula>
    </cfRule>
    <cfRule type="cellIs" dxfId="1840" priority="982" operator="equal">
      <formula>"Inapto"</formula>
    </cfRule>
    <cfRule type="cellIs" dxfId="1839" priority="983" operator="equal">
      <formula>"Apto"</formula>
    </cfRule>
    <cfRule type="cellIs" dxfId="1838" priority="984" stopIfTrue="1" operator="equal">
      <formula>"sim"</formula>
    </cfRule>
  </conditionalFormatting>
  <conditionalFormatting sqref="L635:N635">
    <cfRule type="cellIs" dxfId="1837" priority="846" operator="equal">
      <formula>0</formula>
    </cfRule>
    <cfRule type="cellIs" dxfId="1836" priority="847" operator="equal">
      <formula>"Inapto"</formula>
    </cfRule>
    <cfRule type="cellIs" dxfId="1835" priority="848" operator="equal">
      <formula>"Apto"</formula>
    </cfRule>
    <cfRule type="cellIs" dxfId="1834" priority="849" stopIfTrue="1" operator="equal">
      <formula>"sim"</formula>
    </cfRule>
  </conditionalFormatting>
  <conditionalFormatting sqref="L643:N644 L646:M646 L653:N653 L655:N655 L658:N658 L650:M650">
    <cfRule type="cellIs" dxfId="1833" priority="972" stopIfTrue="1" operator="equal">
      <formula>"sim"</formula>
    </cfRule>
  </conditionalFormatting>
  <conditionalFormatting sqref="L643:N644 L646:M646 L653:N653 L655:N655 L658:N658">
    <cfRule type="cellIs" dxfId="1832" priority="969" operator="equal">
      <formula>0</formula>
    </cfRule>
    <cfRule type="cellIs" dxfId="1831" priority="970" operator="equal">
      <formula>"Inapto"</formula>
    </cfRule>
    <cfRule type="cellIs" dxfId="1830" priority="971" operator="equal">
      <formula>"Apto"</formula>
    </cfRule>
  </conditionalFormatting>
  <conditionalFormatting sqref="L650:M650">
    <cfRule type="cellIs" dxfId="1829" priority="838" operator="equal">
      <formula>0</formula>
    </cfRule>
    <cfRule type="cellIs" dxfId="1828" priority="839" operator="equal">
      <formula>"Inapto"</formula>
    </cfRule>
    <cfRule type="cellIs" dxfId="1827" priority="840" operator="equal">
      <formula>"Apto"</formula>
    </cfRule>
  </conditionalFormatting>
  <conditionalFormatting sqref="L679:M679 L682:M682">
    <cfRule type="cellIs" dxfId="1826" priority="941" operator="equal">
      <formula>"Inapto"</formula>
    </cfRule>
    <cfRule type="cellIs" dxfId="1825" priority="942" stopIfTrue="1" operator="equal">
      <formula>"sim"</formula>
    </cfRule>
  </conditionalFormatting>
  <conditionalFormatting sqref="L686:N686">
    <cfRule type="cellIs" dxfId="1824" priority="836" operator="equal">
      <formula>"Inapto"</formula>
    </cfRule>
    <cfRule type="cellIs" dxfId="1823" priority="837" stopIfTrue="1" operator="equal">
      <formula>"sim"</formula>
    </cfRule>
  </conditionalFormatting>
  <conditionalFormatting sqref="L706:M706 L711:N711">
    <cfRule type="cellIs" dxfId="1822" priority="939" operator="equal">
      <formula>"Inapto"</formula>
    </cfRule>
    <cfRule type="cellIs" dxfId="1821" priority="940" stopIfTrue="1" operator="equal">
      <formula>"sim"</formula>
    </cfRule>
  </conditionalFormatting>
  <conditionalFormatting sqref="L719:N719">
    <cfRule type="cellIs" dxfId="1820" priority="935" operator="equal">
      <formula>0</formula>
    </cfRule>
    <cfRule type="cellIs" dxfId="1819" priority="936" operator="equal">
      <formula>"Inapto"</formula>
    </cfRule>
    <cfRule type="cellIs" dxfId="1818" priority="937" operator="equal">
      <formula>"Apto"</formula>
    </cfRule>
    <cfRule type="cellIs" dxfId="1817" priority="938" stopIfTrue="1" operator="equal">
      <formula>"sim"</formula>
    </cfRule>
  </conditionalFormatting>
  <conditionalFormatting sqref="L746:N746 L749:N749 L754:N754 L762:N762 L774:N774">
    <cfRule type="cellIs" dxfId="1816" priority="926" operator="equal">
      <formula>"Inapto"</formula>
    </cfRule>
    <cfRule type="cellIs" dxfId="1815" priority="927" stopIfTrue="1" operator="equal">
      <formula>"sim"</formula>
    </cfRule>
  </conditionalFormatting>
  <conditionalFormatting sqref="L792:N792">
    <cfRule type="cellIs" dxfId="1814" priority="910" operator="equal">
      <formula>"Inapto"</formula>
    </cfRule>
    <cfRule type="cellIs" dxfId="1813" priority="911" stopIfTrue="1" operator="equal">
      <formula>"sim"</formula>
    </cfRule>
  </conditionalFormatting>
  <conditionalFormatting sqref="L805:M805">
    <cfRule type="cellIs" dxfId="1812" priority="917" operator="equal">
      <formula>"Inapto"</formula>
    </cfRule>
    <cfRule type="cellIs" dxfId="1811" priority="918" stopIfTrue="1" operator="equal">
      <formula>"sim"</formula>
    </cfRule>
  </conditionalFormatting>
  <conditionalFormatting sqref="L814:M814">
    <cfRule type="cellIs" dxfId="1810" priority="914" operator="equal">
      <formula>"Inapto"</formula>
    </cfRule>
    <cfRule type="cellIs" dxfId="1809" priority="915" operator="equal">
      <formula>"Apto"</formula>
    </cfRule>
    <cfRule type="cellIs" dxfId="1808" priority="916" stopIfTrue="1" operator="equal">
      <formula>"sim"</formula>
    </cfRule>
  </conditionalFormatting>
  <conditionalFormatting sqref="L838:M838">
    <cfRule type="cellIs" dxfId="1807" priority="904" operator="equal">
      <formula>"Inapto"</formula>
    </cfRule>
    <cfRule type="cellIs" dxfId="1806" priority="905" stopIfTrue="1" operator="equal">
      <formula>"sim"</formula>
    </cfRule>
  </conditionalFormatting>
  <conditionalFormatting sqref="L679:M679 O679">
    <cfRule type="cellIs" dxfId="1805" priority="649" operator="equal">
      <formula>0</formula>
    </cfRule>
  </conditionalFormatting>
  <conditionalFormatting sqref="L682:M682 O682">
    <cfRule type="cellIs" dxfId="1804" priority="645" operator="equal">
      <formula>0</formula>
    </cfRule>
  </conditionalFormatting>
  <conditionalFormatting sqref="L686:N686">
    <cfRule type="cellIs" dxfId="1803" priority="641" operator="equal">
      <formula>0</formula>
    </cfRule>
  </conditionalFormatting>
  <conditionalFormatting sqref="L706:M706 O706">
    <cfRule type="cellIs" dxfId="1802" priority="637" operator="equal">
      <formula>0</formula>
    </cfRule>
  </conditionalFormatting>
  <conditionalFormatting sqref="L711:O711">
    <cfRule type="cellIs" dxfId="1801" priority="633" operator="equal">
      <formula>0</formula>
    </cfRule>
  </conditionalFormatting>
  <conditionalFormatting sqref="L746:O746">
    <cfRule type="cellIs" dxfId="1800" priority="621" operator="equal">
      <formula>0</formula>
    </cfRule>
  </conditionalFormatting>
  <conditionalFormatting sqref="L749:N749">
    <cfRule type="cellIs" dxfId="1799" priority="617" operator="equal">
      <formula>0</formula>
    </cfRule>
  </conditionalFormatting>
  <conditionalFormatting sqref="L754:O754">
    <cfRule type="cellIs" dxfId="1798" priority="613" operator="equal">
      <formula>0</formula>
    </cfRule>
  </conditionalFormatting>
  <conditionalFormatting sqref="L762:O762">
    <cfRule type="cellIs" dxfId="1797" priority="609" operator="equal">
      <formula>0</formula>
    </cfRule>
  </conditionalFormatting>
  <conditionalFormatting sqref="L774:O774">
    <cfRule type="cellIs" dxfId="1796" priority="601" operator="equal">
      <formula>0</formula>
    </cfRule>
  </conditionalFormatting>
  <conditionalFormatting sqref="L792:O792">
    <cfRule type="cellIs" dxfId="1795" priority="597" operator="equal">
      <formula>0</formula>
    </cfRule>
  </conditionalFormatting>
  <conditionalFormatting sqref="L805:M805">
    <cfRule type="cellIs" dxfId="1794" priority="593" operator="equal">
      <formula>0</formula>
    </cfRule>
  </conditionalFormatting>
  <conditionalFormatting sqref="L814:M814">
    <cfRule type="cellIs" dxfId="1793" priority="592" operator="equal">
      <formula>0</formula>
    </cfRule>
  </conditionalFormatting>
  <conditionalFormatting sqref="L823:M824">
    <cfRule type="cellIs" dxfId="1792" priority="591" operator="equal">
      <formula>0</formula>
    </cfRule>
  </conditionalFormatting>
  <conditionalFormatting sqref="L838:M838">
    <cfRule type="cellIs" dxfId="1791" priority="590" operator="equal">
      <formula>0</formula>
    </cfRule>
  </conditionalFormatting>
  <conditionalFormatting sqref="L539:Q539 L575:Q575 L620:Q620 L664:Q664 O951:Q951 Q783:Q804 Q953 T538:T543 T567:T571 T593:T594 T503:T505 T507:T513 T527:T529 T531:T536 T680:T681 T683:T685 T687:T705 T707:T710 T712:T718 T720:T745 T747:T748 T750:T753 T755:T759 T763 T775:T791 T793:T797 T806:T813 T815:T822 T825:T826 T882:T883 T889:T891 T893:T896 T898:T912 T914:T915 T964:T965 T971:T972 T975:T976 T986 T989 T991:T993 L507:P513 O544:P544 L545 N545:P545 L546:P546 L558:P558 L559 N559:P559 L560:P561 O576 O595 O605 O608:O609 L611:P612 Q623:Q653 O627 O635 O643:O644 L647:P648 L649 N649:P649 O658 L665:N667 L668:M668 L669:N670 L687:N687 L689:N696 L698:N705 L712:N714 L720:N725 L755:N759 L763:N763 L765:N769 L775:N775 L776 N776 L777:N791 L815:M822 L861:M862 L898:M908 P935:P941 L944 N944 P945:P950 L945:N947 P952:P962 L964:N964 P964 N966 L967:N969 P967:P969 N970 P972 N973 P974:P976 N985 N988 T545:T546 T573:T577 T579:T583 T585:T591 T597:T606 T609:T612 T614:T634 T655:T670 T839:T844 T846:T848 L515:P520 O514:P514 L522:P522 L524:P524 N523 L548:P548 L550:P556 M610 L716:N717 L761:N761 N760 L864:M868 L871:M871 L880:M880 L870 L948:M951 N948:N963 P943 Q942:Q950 L771:N773 L770 N770 Q761:Q781 Q739:Q759 Q724:Q725 O506 O521 Q576:Q591 P665:Q678 Q955:Q975 P523:Q523 O525:O526 L527:P529 N537 P547:Q547 O549 Q549 N557:Q557 O562:Q562 P566:Q566 P572:Q572 O578:O584 P579 O588:P589 N592:O592 Q593:Q607 O597:P597 N599:P599 O602:P602 Q609:Q612 P608:P610 Q614:Q619 O613:P613 P643 N646:O646 N650:O650 O653:P653 Q655:Q663 O655:P655 P679 Q689:Q722 Q727:Q737 Q806:Q826 Q977:Q993 P978:P986 P988:P993 N530:Q530 K606:P606 T515:T524 T548:T565 T672:T678 T761 T765:T773 T799:T801 T803:T804 T828:T829 T831:T837 T850:T862 T864:T868 T870:T880 T885:T887 T917:T936 T938:T962 T967:T969 T978:T981 T983:T984 T636:T653 N680:O680 L840:O840 L846:O848 N912:O912 N914:O921 N923:O926 N928:O934 N814:O823 N861:O871 N810:O812 N825:O839 L850:O856 N873:O874 N882:O883 N885:O910 Q680:Q687 Q908:Q940 Q861 Q828:Q840">
    <cfRule type="containsText" dxfId="1790" priority="1072" operator="containsText" text="0">
      <formula>NOT(ISERROR(SEARCH("0",K503)))</formula>
    </cfRule>
  </conditionalFormatting>
  <conditionalFormatting sqref="M545">
    <cfRule type="cellIs" dxfId="1789" priority="1045" operator="equal">
      <formula>0</formula>
    </cfRule>
    <cfRule type="cellIs" dxfId="1788" priority="1046" operator="equal">
      <formula>"Inapto"</formula>
    </cfRule>
    <cfRule type="cellIs" dxfId="1787" priority="1047" operator="equal">
      <formula>"Apto"</formula>
    </cfRule>
    <cfRule type="cellIs" dxfId="1786" priority="1048" stopIfTrue="1" operator="equal">
      <formula>"sim"</formula>
    </cfRule>
  </conditionalFormatting>
  <conditionalFormatting sqref="M559">
    <cfRule type="cellIs" dxfId="1785" priority="1041" operator="equal">
      <formula>0</formula>
    </cfRule>
    <cfRule type="cellIs" dxfId="1784" priority="1042" operator="equal">
      <formula>"Inapto"</formula>
    </cfRule>
    <cfRule type="cellIs" dxfId="1783" priority="1043" operator="equal">
      <formula>"Apto"</formula>
    </cfRule>
    <cfRule type="cellIs" dxfId="1782" priority="1044" stopIfTrue="1" operator="equal">
      <formula>"sim"</formula>
    </cfRule>
  </conditionalFormatting>
  <conditionalFormatting sqref="M649">
    <cfRule type="cellIs" dxfId="1781" priority="842" operator="equal">
      <formula>0</formula>
    </cfRule>
    <cfRule type="cellIs" dxfId="1780" priority="843" operator="equal">
      <formula>"Inapto"</formula>
    </cfRule>
    <cfRule type="cellIs" dxfId="1779" priority="844" operator="equal">
      <formula>"Apto"</formula>
    </cfRule>
    <cfRule type="cellIs" dxfId="1778" priority="845" stopIfTrue="1" operator="equal">
      <formula>"sim"</formula>
    </cfRule>
  </conditionalFormatting>
  <conditionalFormatting sqref="M776">
    <cfRule type="cellIs" dxfId="1777" priority="919" operator="equal">
      <formula>0</formula>
    </cfRule>
    <cfRule type="cellIs" dxfId="1776" priority="920" operator="equal">
      <formula>"Inapto"</formula>
    </cfRule>
    <cfRule type="cellIs" dxfId="1775" priority="921" operator="equal">
      <formula>"Apto"</formula>
    </cfRule>
    <cfRule type="cellIs" dxfId="1774" priority="922" stopIfTrue="1" operator="equal">
      <formula>"sim"</formula>
    </cfRule>
  </conditionalFormatting>
  <conditionalFormatting sqref="M813">
    <cfRule type="cellIs" dxfId="1773" priority="906" operator="equal">
      <formula>0</formula>
    </cfRule>
    <cfRule type="cellIs" dxfId="1772" priority="907" operator="equal">
      <formula>"Inapto"</formula>
    </cfRule>
    <cfRule type="cellIs" dxfId="1771" priority="908" operator="equal">
      <formula>"Apto"</formula>
    </cfRule>
    <cfRule type="cellIs" dxfId="1770" priority="909" stopIfTrue="1" operator="equal">
      <formula>"sim"</formula>
    </cfRule>
  </conditionalFormatting>
  <conditionalFormatting sqref="M944">
    <cfRule type="cellIs" dxfId="1769" priority="832" operator="equal">
      <formula>0</formula>
    </cfRule>
    <cfRule type="cellIs" dxfId="1768" priority="833" operator="equal">
      <formula>"Inapto"</formula>
    </cfRule>
    <cfRule type="cellIs" dxfId="1767" priority="834" operator="equal">
      <formula>"Apto"</formula>
    </cfRule>
    <cfRule type="cellIs" dxfId="1766" priority="835" stopIfTrue="1" operator="equal">
      <formula>"sim"</formula>
    </cfRule>
  </conditionalFormatting>
  <conditionalFormatting sqref="N503">
    <cfRule type="colorScale" priority="10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03:N504 N507:N513 N527:N529 N538:N543 N545:N546 N558:N561 N573:N575 N611:N612 N614:N626 N647:N649 N659:N667 N669:N670 N687 N689:N696 N712:N714 N720:N725 N755:N761 N763 N765:N773 N775:N791 N806:N809 N531:N536 N563:N565 N567:N571 N577 N580:N583 N585:N587 N590:N591 N593:N594 N596 N598 N600:N601 N603:N604 N607 N628:N634 N636:N642 N645 N654 N656:N657 N683:N685 N707:N710 N747:N748 N750:N753 N793:N797 N515:N520 N522:N524 N548 N550:N556 N698:N705 N716:N717 N799:N801 N803:N804 O937 N966:N973 N975:N981 N983:N989 N935:N964 N672:N679 N991:N994 N681">
    <cfRule type="cellIs" dxfId="1765" priority="1079" stopIfTrue="1" operator="equal">
      <formula>"sim"</formula>
    </cfRule>
  </conditionalFormatting>
  <conditionalFormatting sqref="N651:N652">
    <cfRule type="cellIs" dxfId="1764" priority="841" stopIfTrue="1" operator="equal">
      <formula>"sim"</formula>
    </cfRule>
  </conditionalFormatting>
  <conditionalFormatting sqref="N668">
    <cfRule type="cellIs" dxfId="1763" priority="943" operator="equal">
      <formula>0</formula>
    </cfRule>
    <cfRule type="cellIs" dxfId="1762" priority="944" operator="equal">
      <formula>"Inapto"</formula>
    </cfRule>
    <cfRule type="cellIs" dxfId="1761" priority="945" operator="equal">
      <formula>"Apto"</formula>
    </cfRule>
    <cfRule type="cellIs" dxfId="1760" priority="946" stopIfTrue="1" operator="equal">
      <formula>"sim"</formula>
    </cfRule>
  </conditionalFormatting>
  <conditionalFormatting sqref="N726">
    <cfRule type="cellIs" dxfId="1759" priority="928" operator="equal">
      <formula>"Inapto"</formula>
    </cfRule>
    <cfRule type="cellIs" dxfId="1758" priority="929" operator="equal">
      <formula>"Apto"</formula>
    </cfRule>
  </conditionalFormatting>
  <conditionalFormatting sqref="N726:N745">
    <cfRule type="cellIs" dxfId="1757" priority="930" stopIfTrue="1" operator="equal">
      <formula>"sim"</formula>
    </cfRule>
  </conditionalFormatting>
  <conditionalFormatting sqref="N764">
    <cfRule type="cellIs" dxfId="1756" priority="923" operator="equal">
      <formula>"Inapto"</formula>
    </cfRule>
    <cfRule type="cellIs" dxfId="1755" priority="924" operator="equal">
      <formula>"Apto"</formula>
    </cfRule>
    <cfRule type="cellIs" dxfId="1754" priority="925" stopIfTrue="1" operator="equal">
      <formula>"sim"</formula>
    </cfRule>
  </conditionalFormatting>
  <conditionalFormatting sqref="N726">
    <cfRule type="cellIs" dxfId="1753" priority="625" operator="equal">
      <formula>0</formula>
    </cfRule>
  </conditionalFormatting>
  <conditionalFormatting sqref="N764:O764">
    <cfRule type="cellIs" dxfId="1752" priority="605" operator="equal">
      <formula>0</formula>
    </cfRule>
  </conditionalFormatting>
  <conditionalFormatting sqref="L823:M824">
    <cfRule type="cellIs" dxfId="1751" priority="912" operator="equal">
      <formula>"Inapto"</formula>
    </cfRule>
  </conditionalFormatting>
  <conditionalFormatting sqref="L823:M824">
    <cfRule type="cellIs" dxfId="1750" priority="913" stopIfTrue="1" operator="equal">
      <formula>"sim"</formula>
    </cfRule>
  </conditionalFormatting>
  <conditionalFormatting sqref="O665:O678">
    <cfRule type="cellIs" dxfId="1749" priority="654" operator="equal">
      <formula>"Inapto"</formula>
    </cfRule>
    <cfRule type="cellIs" dxfId="1748" priority="655" operator="equal">
      <formula>"Apto"</formula>
    </cfRule>
    <cfRule type="cellIs" dxfId="1747" priority="656" stopIfTrue="1" operator="equal">
      <formula>"sim"</formula>
    </cfRule>
  </conditionalFormatting>
  <conditionalFormatting sqref="O671">
    <cfRule type="cellIs" dxfId="1746" priority="653" operator="equal">
      <formula>0</formula>
    </cfRule>
  </conditionalFormatting>
  <conditionalFormatting sqref="O679 O681">
    <cfRule type="cellIs" dxfId="1745" priority="650" operator="equal">
      <formula>"Inapto"</formula>
    </cfRule>
    <cfRule type="cellIs" dxfId="1744" priority="651" operator="equal">
      <formula>"Apto"</formula>
    </cfRule>
    <cfRule type="cellIs" dxfId="1743" priority="652" stopIfTrue="1" operator="equal">
      <formula>"sim"</formula>
    </cfRule>
  </conditionalFormatting>
  <conditionalFormatting sqref="O682:O685">
    <cfRule type="cellIs" dxfId="1742" priority="646" operator="equal">
      <formula>"Inapto"</formula>
    </cfRule>
    <cfRule type="cellIs" dxfId="1741" priority="647" operator="equal">
      <formula>"Apto"</formula>
    </cfRule>
    <cfRule type="cellIs" dxfId="1740" priority="648" stopIfTrue="1" operator="equal">
      <formula>"sim"</formula>
    </cfRule>
  </conditionalFormatting>
  <conditionalFormatting sqref="O687:O705">
    <cfRule type="cellIs" dxfId="1739" priority="642" operator="equal">
      <formula>"Inapto"</formula>
    </cfRule>
    <cfRule type="cellIs" dxfId="1738" priority="643" operator="equal">
      <formula>"Apto"</formula>
    </cfRule>
    <cfRule type="cellIs" dxfId="1737" priority="644" stopIfTrue="1" operator="equal">
      <formula>"sim"</formula>
    </cfRule>
  </conditionalFormatting>
  <conditionalFormatting sqref="O706:O710">
    <cfRule type="cellIs" dxfId="1736" priority="638" operator="equal">
      <formula>"Inapto"</formula>
    </cfRule>
    <cfRule type="cellIs" dxfId="1735" priority="639" operator="equal">
      <formula>"Apto"</formula>
    </cfRule>
    <cfRule type="cellIs" dxfId="1734" priority="640" stopIfTrue="1" operator="equal">
      <formula>"sim"</formula>
    </cfRule>
  </conditionalFormatting>
  <conditionalFormatting sqref="O711:O717">
    <cfRule type="cellIs" dxfId="1733" priority="634" operator="equal">
      <formula>"Inapto"</formula>
    </cfRule>
    <cfRule type="cellIs" dxfId="1732" priority="635" operator="equal">
      <formula>"Apto"</formula>
    </cfRule>
    <cfRule type="cellIs" dxfId="1731" priority="636" stopIfTrue="1" operator="equal">
      <formula>"sim"</formula>
    </cfRule>
  </conditionalFormatting>
  <conditionalFormatting sqref="O719">
    <cfRule type="cellIs" dxfId="1730" priority="629" operator="equal">
      <formula>0</formula>
    </cfRule>
  </conditionalFormatting>
  <conditionalFormatting sqref="O719:O722">
    <cfRule type="cellIs" dxfId="1729" priority="632" stopIfTrue="1" operator="equal">
      <formula>"sim"</formula>
    </cfRule>
  </conditionalFormatting>
  <conditionalFormatting sqref="O719:O725">
    <cfRule type="cellIs" dxfId="1728" priority="630" operator="equal">
      <formula>"Inapto"</formula>
    </cfRule>
    <cfRule type="cellIs" dxfId="1727" priority="631" operator="equal">
      <formula>"Apto"</formula>
    </cfRule>
  </conditionalFormatting>
  <conditionalFormatting sqref="O723">
    <cfRule type="containsText" dxfId="1726" priority="660" operator="containsText" text="0">
      <formula>NOT(ISERROR(SEARCH("0",O723)))</formula>
    </cfRule>
    <cfRule type="containsText" dxfId="1725" priority="661" operator="containsText" text="Inapto">
      <formula>NOT(ISERROR(SEARCH("Inapto",O723)))</formula>
    </cfRule>
    <cfRule type="containsText" dxfId="1724" priority="662" operator="containsText" text="Apto">
      <formula>NOT(ISERROR(SEARCH("Apto",O723)))</formula>
    </cfRule>
  </conditionalFormatting>
  <conditionalFormatting sqref="O724:O725">
    <cfRule type="cellIs" dxfId="1723" priority="663" stopIfTrue="1" operator="equal">
      <formula>"sim"</formula>
    </cfRule>
  </conditionalFormatting>
  <conditionalFormatting sqref="O727:O745">
    <cfRule type="cellIs" dxfId="1722" priority="626" operator="equal">
      <formula>"Inapto"</formula>
    </cfRule>
    <cfRule type="cellIs" dxfId="1721" priority="627" operator="equal">
      <formula>"Apto"</formula>
    </cfRule>
    <cfRule type="cellIs" dxfId="1720" priority="628" stopIfTrue="1" operator="equal">
      <formula>"sim"</formula>
    </cfRule>
  </conditionalFormatting>
  <conditionalFormatting sqref="O746:O748">
    <cfRule type="cellIs" dxfId="1719" priority="622" operator="equal">
      <formula>"Inapto"</formula>
    </cfRule>
    <cfRule type="cellIs" dxfId="1718" priority="623" operator="equal">
      <formula>"Apto"</formula>
    </cfRule>
    <cfRule type="cellIs" dxfId="1717" priority="624" stopIfTrue="1" operator="equal">
      <formula>"sim"</formula>
    </cfRule>
  </conditionalFormatting>
  <conditionalFormatting sqref="O750:O753">
    <cfRule type="cellIs" dxfId="1716" priority="618" operator="equal">
      <formula>"Inapto"</formula>
    </cfRule>
    <cfRule type="cellIs" dxfId="1715" priority="619" operator="equal">
      <formula>"Apto"</formula>
    </cfRule>
    <cfRule type="cellIs" dxfId="1714" priority="620" stopIfTrue="1" operator="equal">
      <formula>"sim"</formula>
    </cfRule>
  </conditionalFormatting>
  <conditionalFormatting sqref="O754:O759 O761">
    <cfRule type="cellIs" dxfId="1713" priority="614" operator="equal">
      <formula>"Inapto"</formula>
    </cfRule>
    <cfRule type="cellIs" dxfId="1712" priority="615" operator="equal">
      <formula>"Apto"</formula>
    </cfRule>
    <cfRule type="cellIs" dxfId="1711" priority="616" stopIfTrue="1" operator="equal">
      <formula>"sim"</formula>
    </cfRule>
  </conditionalFormatting>
  <conditionalFormatting sqref="O762:O763">
    <cfRule type="cellIs" dxfId="1710" priority="610" operator="equal">
      <formula>"Inapto"</formula>
    </cfRule>
    <cfRule type="cellIs" dxfId="1709" priority="611" operator="equal">
      <formula>"Apto"</formula>
    </cfRule>
    <cfRule type="cellIs" dxfId="1708" priority="612" stopIfTrue="1" operator="equal">
      <formula>"sim"</formula>
    </cfRule>
  </conditionalFormatting>
  <conditionalFormatting sqref="O764:O765 O767:O769 O771:O773">
    <cfRule type="cellIs" dxfId="1707" priority="606" operator="equal">
      <formula>"Inapto"</formula>
    </cfRule>
    <cfRule type="cellIs" dxfId="1706" priority="607" operator="equal">
      <formula>"Apto"</formula>
    </cfRule>
    <cfRule type="cellIs" dxfId="1705" priority="608" stopIfTrue="1" operator="equal">
      <formula>"sim"</formula>
    </cfRule>
  </conditionalFormatting>
  <conditionalFormatting sqref="O774:O781">
    <cfRule type="cellIs" dxfId="1704" priority="604" stopIfTrue="1" operator="equal">
      <formula>"sim"</formula>
    </cfRule>
  </conditionalFormatting>
  <conditionalFormatting sqref="O774:O791">
    <cfRule type="cellIs" dxfId="1703" priority="602" operator="equal">
      <formula>"Inapto"</formula>
    </cfRule>
    <cfRule type="cellIs" dxfId="1702" priority="603" operator="equal">
      <formula>"Apto"</formula>
    </cfRule>
  </conditionalFormatting>
  <conditionalFormatting sqref="O782">
    <cfRule type="containsText" dxfId="1701" priority="657" operator="containsText" text="0">
      <formula>NOT(ISERROR(SEARCH("0",O782)))</formula>
    </cfRule>
    <cfRule type="containsText" dxfId="1700" priority="658" operator="containsText" text="Inapto">
      <formula>NOT(ISERROR(SEARCH("Inapto",O782)))</formula>
    </cfRule>
    <cfRule type="containsText" dxfId="1699" priority="659" operator="containsText" text="Apto">
      <formula>NOT(ISERROR(SEARCH("Apto",O782)))</formula>
    </cfRule>
  </conditionalFormatting>
  <conditionalFormatting sqref="O783:O791">
    <cfRule type="cellIs" dxfId="1698" priority="664" stopIfTrue="1" operator="equal">
      <formula>"sim"</formula>
    </cfRule>
  </conditionalFormatting>
  <conditionalFormatting sqref="O792:O797 O799 O803:O804 O801">
    <cfRule type="cellIs" dxfId="1697" priority="598" operator="equal">
      <formula>"Inapto"</formula>
    </cfRule>
    <cfRule type="cellIs" dxfId="1696" priority="599" operator="equal">
      <formula>"Apto"</formula>
    </cfRule>
    <cfRule type="cellIs" dxfId="1695" priority="600" stopIfTrue="1" operator="equal">
      <formula>"sim"</formula>
    </cfRule>
  </conditionalFormatting>
  <conditionalFormatting sqref="O806:O809">
    <cfRule type="cellIs" dxfId="1694" priority="594" operator="equal">
      <formula>"Inapto"</formula>
    </cfRule>
    <cfRule type="cellIs" dxfId="1693" priority="595" operator="equal">
      <formula>"Apto"</formula>
    </cfRule>
    <cfRule type="cellIs" dxfId="1692" priority="596" stopIfTrue="1" operator="equal">
      <formula>"sim"</formula>
    </cfRule>
  </conditionalFormatting>
  <conditionalFormatting sqref="O935:O936 O938:O943">
    <cfRule type="cellIs" dxfId="1691" priority="587" operator="equal">
      <formula>"Inapto"</formula>
    </cfRule>
    <cfRule type="cellIs" dxfId="1690" priority="588" operator="equal">
      <formula>"Apto"</formula>
    </cfRule>
    <cfRule type="cellIs" dxfId="1689" priority="589" stopIfTrue="1" operator="equal">
      <formula>"sim"</formula>
    </cfRule>
  </conditionalFormatting>
  <conditionalFormatting sqref="O944:O950">
    <cfRule type="cellIs" dxfId="1688" priority="585" stopIfTrue="1" operator="equal">
      <formula>"sim"</formula>
    </cfRule>
  </conditionalFormatting>
  <conditionalFormatting sqref="O944:O951">
    <cfRule type="cellIs" dxfId="1687" priority="583" operator="equal">
      <formula>"Inapto"</formula>
    </cfRule>
    <cfRule type="cellIs" dxfId="1686" priority="584" operator="equal">
      <formula>"Apto"</formula>
    </cfRule>
  </conditionalFormatting>
  <conditionalFormatting sqref="O952">
    <cfRule type="cellIs" dxfId="1685" priority="578" operator="equal">
      <formula>0</formula>
    </cfRule>
  </conditionalFormatting>
  <conditionalFormatting sqref="O952:O953">
    <cfRule type="cellIs" dxfId="1684" priority="579" operator="equal">
      <formula>"Inapto"</formula>
    </cfRule>
    <cfRule type="cellIs" dxfId="1683" priority="580" operator="equal">
      <formula>"Apto"</formula>
    </cfRule>
    <cfRule type="cellIs" dxfId="1682" priority="581" stopIfTrue="1" operator="equal">
      <formula>"sim"</formula>
    </cfRule>
  </conditionalFormatting>
  <conditionalFormatting sqref="O954">
    <cfRule type="cellIs" dxfId="1681" priority="574" operator="equal">
      <formula>0</formula>
    </cfRule>
  </conditionalFormatting>
  <conditionalFormatting sqref="O954:O962">
    <cfRule type="cellIs" dxfId="1680" priority="575" operator="equal">
      <formula>"Inapto"</formula>
    </cfRule>
    <cfRule type="cellIs" dxfId="1679" priority="576" operator="equal">
      <formula>"Apto"</formula>
    </cfRule>
    <cfRule type="cellIs" dxfId="1678" priority="577" stopIfTrue="1" operator="equal">
      <formula>"sim"</formula>
    </cfRule>
  </conditionalFormatting>
  <conditionalFormatting sqref="O963:O965">
    <cfRule type="cellIs" dxfId="1677" priority="571" operator="equal">
      <formula>"Inapto"</formula>
    </cfRule>
    <cfRule type="cellIs" dxfId="1676" priority="572" operator="equal">
      <formula>"Apto"</formula>
    </cfRule>
    <cfRule type="cellIs" dxfId="1675" priority="573" stopIfTrue="1" operator="equal">
      <formula>"sim"</formula>
    </cfRule>
  </conditionalFormatting>
  <conditionalFormatting sqref="O966:O970">
    <cfRule type="cellIs" dxfId="1674" priority="567" operator="equal">
      <formula>"Inapto"</formula>
    </cfRule>
    <cfRule type="cellIs" dxfId="1673" priority="568" operator="equal">
      <formula>"Apto"</formula>
    </cfRule>
    <cfRule type="cellIs" dxfId="1672" priority="569" stopIfTrue="1" operator="equal">
      <formula>"sim"</formula>
    </cfRule>
  </conditionalFormatting>
  <conditionalFormatting sqref="O971:O972">
    <cfRule type="cellIs" dxfId="1671" priority="563" operator="equal">
      <formula>"Inapto"</formula>
    </cfRule>
    <cfRule type="cellIs" dxfId="1670" priority="564" operator="equal">
      <formula>"Apto"</formula>
    </cfRule>
    <cfRule type="cellIs" dxfId="1669" priority="565" stopIfTrue="1" operator="equal">
      <formula>"sim"</formula>
    </cfRule>
  </conditionalFormatting>
  <conditionalFormatting sqref="O973 O975:O976 O983:O984 O978:O981">
    <cfRule type="cellIs" dxfId="1668" priority="559" operator="equal">
      <formula>"Inapto"</formula>
    </cfRule>
    <cfRule type="cellIs" dxfId="1667" priority="560" operator="equal">
      <formula>"Apto"</formula>
    </cfRule>
    <cfRule type="cellIs" dxfId="1666" priority="561" stopIfTrue="1" operator="equal">
      <formula>"sim"</formula>
    </cfRule>
  </conditionalFormatting>
  <conditionalFormatting sqref="O985:O986">
    <cfRule type="cellIs" dxfId="1665" priority="555" operator="equal">
      <formula>"Inapto"</formula>
    </cfRule>
    <cfRule type="cellIs" dxfId="1664" priority="556" operator="equal">
      <formula>"Apto"</formula>
    </cfRule>
    <cfRule type="cellIs" dxfId="1663" priority="557" stopIfTrue="1" operator="equal">
      <formula>"sim"</formula>
    </cfRule>
  </conditionalFormatting>
  <conditionalFormatting sqref="O988:O989">
    <cfRule type="cellIs" dxfId="1662" priority="551" operator="equal">
      <formula>"Inapto"</formula>
    </cfRule>
    <cfRule type="cellIs" dxfId="1661" priority="552" operator="equal">
      <formula>"Apto"</formula>
    </cfRule>
    <cfRule type="cellIs" dxfId="1660" priority="553" stopIfTrue="1" operator="equal">
      <formula>"sim"</formula>
    </cfRule>
  </conditionalFormatting>
  <conditionalFormatting sqref="O990:O993">
    <cfRule type="cellIs" dxfId="1659" priority="543" operator="equal">
      <formula>"Inapto"</formula>
    </cfRule>
    <cfRule type="cellIs" dxfId="1658" priority="544" operator="equal">
      <formula>"Apto"</formula>
    </cfRule>
    <cfRule type="cellIs" dxfId="1657" priority="545" stopIfTrue="1" operator="equal">
      <formula>"sim"</formula>
    </cfRule>
  </conditionalFormatting>
  <conditionalFormatting sqref="L507:P513 K539:Q539 O544:P544 L545 N545:P545 L546:P546 L558:P558 L559 N559:P559 L560:P561 K575:Q575 O576 O595 O605 O608:O609 L611:P612 K620:Q620 Q623:Q653 O627 O635 O643:O644 L647:P648 L649 N649:P649 O658 L664:Q664 L665:N667 L668:M668 L669:N670 L687:N687 L689:N696 L698:N705 L712:N714 L720:N725 L755:N759 L763:N763 L765:N769 L775:N775 L776 N776 L777:N791 Q783:Q804 L815:M822 L862:M862 L898:M907 P935:P941 L944 N944 L945:N947 P945:P950 K951:M951 P952:P962 Q953 L964:N964 P964 N966 L967:N969 P967:P969 N970 P972 N973 P974:P976 N985 N988 K502:Q502 K994:Q994 L515:P520 O514:P514 L522:P522 L524:P524 N523 L548:P548 L550:P556 M610 L716:N717 L761:N761 N760 L864:M868 L871:M871 L880:M880 L870 O951:Q951 L948:M950 N948:N963 P943 Q942:Q950 L771:N773 L770 N770 Q761:Q781 Q739:Q759 Q724:Q725 O506 O521 Q576:Q591 P665:Q678 Q955:Q975 P523:Q523 O525:O526 L527:P529 N537 P547:Q547 O549 Q549 N557:Q557 O562:Q562 P566:Q566 P572:Q572 O578:O584 P579 O588:P589 N592:O592 Q593:Q607 O597:P597 N599:P599 O602:P602 Q609:Q612 P608:P610 Q614:Q619 O613:P613 P643 N646:O646 N650:O650 O653:P653 Q655:Q663 O655:P655 P679 Q689:Q722 Q727:Q737 Q806:Q826 Q977:Q993 P978:P986 P988:P993 N530:Q530 K606:P606 N680:O680 K840:O840 L846:O848 K861:O861 K908:O908 N909:O910 N912:O912 N914:O921 N923:O926 N928:O934 N814:O823 N862:O871 N810:O812 N825:O839 L850:O856 N873:O874 N882:O883 N885:O907 Q680:Q687 Q908:Q940 Q861 Q828:Q840">
    <cfRule type="containsText" dxfId="1656" priority="1075" operator="containsText" text="Inapto">
      <formula>NOT(ISERROR(SEARCH("Inapto",K502)))</formula>
    </cfRule>
  </conditionalFormatting>
  <conditionalFormatting sqref="N913:O913">
    <cfRule type="cellIs" dxfId="1655" priority="586" operator="equal">
      <formula>0</formula>
    </cfRule>
  </conditionalFormatting>
  <conditionalFormatting sqref="O944:P944">
    <cfRule type="cellIs" dxfId="1654" priority="582" operator="equal">
      <formula>0</formula>
    </cfRule>
  </conditionalFormatting>
  <conditionalFormatting sqref="O963:P963">
    <cfRule type="cellIs" dxfId="1653" priority="570" operator="equal">
      <formula>0</formula>
    </cfRule>
  </conditionalFormatting>
  <conditionalFormatting sqref="O966:P966">
    <cfRule type="cellIs" dxfId="1652" priority="566" operator="equal">
      <formula>0</formula>
    </cfRule>
  </conditionalFormatting>
  <conditionalFormatting sqref="P970">
    <cfRule type="cellIs" dxfId="1651" priority="562" operator="equal">
      <formula>0</formula>
    </cfRule>
  </conditionalFormatting>
  <conditionalFormatting sqref="O973:P973">
    <cfRule type="cellIs" dxfId="1650" priority="558" operator="equal">
      <formula>0</formula>
    </cfRule>
  </conditionalFormatting>
  <conditionalFormatting sqref="O985">
    <cfRule type="cellIs" dxfId="1649" priority="554" operator="equal">
      <formula>0</formula>
    </cfRule>
  </conditionalFormatting>
  <conditionalFormatting sqref="O988">
    <cfRule type="cellIs" dxfId="1648" priority="550" operator="equal">
      <formula>0</formula>
    </cfRule>
  </conditionalFormatting>
  <conditionalFormatting sqref="O990">
    <cfRule type="cellIs" dxfId="1647" priority="542" operator="equal">
      <formula>0</formula>
    </cfRule>
  </conditionalFormatting>
  <conditionalFormatting sqref="P503:P505 P614:P626 P647:P649 P659:P679 P935:P941 P945:P962 P964 P967:P969 P972 P974:P976 P986 P989 P991:P994 P978:P984 P943 P507:P520 P522:P524 P527:P536 P538:P548 P550:P575 Q572 P609:P612 N680:O680 N846:O848 N858:O871 N912:O912 N914:O921 N923:O926 N928:O934 N814:O823 N810:O812 N825:O842 N850:O856 N873:O874 N882:O883 N885:O910">
    <cfRule type="cellIs" dxfId="1646" priority="1078" stopIfTrue="1" operator="equal">
      <formula>"sim"</formula>
    </cfRule>
  </conditionalFormatting>
  <conditionalFormatting sqref="P576">
    <cfRule type="cellIs" dxfId="1645" priority="1029" operator="equal">
      <formula>0</formula>
    </cfRule>
    <cfRule type="cellIs" dxfId="1644" priority="1030" operator="equal">
      <formula>"Inapto"</formula>
    </cfRule>
    <cfRule type="cellIs" dxfId="1643" priority="1031" operator="equal">
      <formula>"Apto"</formula>
    </cfRule>
  </conditionalFormatting>
  <conditionalFormatting sqref="P576:P577">
    <cfRule type="cellIs" dxfId="1642" priority="1032" stopIfTrue="1" operator="equal">
      <formula>"sim"</formula>
    </cfRule>
  </conditionalFormatting>
  <conditionalFormatting sqref="P578">
    <cfRule type="cellIs" dxfId="1641" priority="1025" operator="equal">
      <formula>0</formula>
    </cfRule>
    <cfRule type="cellIs" dxfId="1640" priority="1026" operator="equal">
      <formula>"Inapto"</formula>
    </cfRule>
    <cfRule type="cellIs" dxfId="1639" priority="1027" operator="equal">
      <formula>"Apto"</formula>
    </cfRule>
  </conditionalFormatting>
  <conditionalFormatting sqref="P578 P580:P583">
    <cfRule type="cellIs" dxfId="1638" priority="1028" stopIfTrue="1" operator="equal">
      <formula>"sim"</formula>
    </cfRule>
  </conditionalFormatting>
  <conditionalFormatting sqref="P584">
    <cfRule type="cellIs" dxfId="1637" priority="1021" operator="equal">
      <formula>0</formula>
    </cfRule>
    <cfRule type="cellIs" dxfId="1636" priority="1022" operator="equal">
      <formula>"Inapto"</formula>
    </cfRule>
    <cfRule type="cellIs" dxfId="1635" priority="1023" operator="equal">
      <formula>"Apto"</formula>
    </cfRule>
  </conditionalFormatting>
  <conditionalFormatting sqref="P584:P587">
    <cfRule type="cellIs" dxfId="1634" priority="1024" stopIfTrue="1" operator="equal">
      <formula>"sim"</formula>
    </cfRule>
  </conditionalFormatting>
  <conditionalFormatting sqref="P590:P591">
    <cfRule type="cellIs" dxfId="1633" priority="1008" stopIfTrue="1" operator="equal">
      <formula>"sim"</formula>
    </cfRule>
  </conditionalFormatting>
  <conditionalFormatting sqref="P592:Q592">
    <cfRule type="cellIs" dxfId="1632" priority="1000" operator="equal">
      <formula>0</formula>
    </cfRule>
    <cfRule type="cellIs" dxfId="1631" priority="1001" operator="equal">
      <formula>"Inapto"</formula>
    </cfRule>
    <cfRule type="cellIs" dxfId="1630" priority="1002" operator="equal">
      <formula>"Apto"</formula>
    </cfRule>
  </conditionalFormatting>
  <conditionalFormatting sqref="P592:P594">
    <cfRule type="cellIs" dxfId="1629" priority="1003" stopIfTrue="1" operator="equal">
      <formula>"sim"</formula>
    </cfRule>
  </conditionalFormatting>
  <conditionalFormatting sqref="P595">
    <cfRule type="cellIs" dxfId="1628" priority="996" operator="equal">
      <formula>0</formula>
    </cfRule>
    <cfRule type="cellIs" dxfId="1627" priority="997" operator="equal">
      <formula>"Inapto"</formula>
    </cfRule>
    <cfRule type="cellIs" dxfId="1626" priority="998" operator="equal">
      <formula>"Apto"</formula>
    </cfRule>
  </conditionalFormatting>
  <conditionalFormatting sqref="P595:P596">
    <cfRule type="cellIs" dxfId="1625" priority="999" stopIfTrue="1" operator="equal">
      <formula>"sim"</formula>
    </cfRule>
  </conditionalFormatting>
  <conditionalFormatting sqref="P598">
    <cfRule type="cellIs" dxfId="1624" priority="995" stopIfTrue="1" operator="equal">
      <formula>"sim"</formula>
    </cfRule>
  </conditionalFormatting>
  <conditionalFormatting sqref="P600:P601">
    <cfRule type="cellIs" dxfId="1623" priority="994" stopIfTrue="1" operator="equal">
      <formula>"sim"</formula>
    </cfRule>
  </conditionalFormatting>
  <conditionalFormatting sqref="P603:P604">
    <cfRule type="cellIs" dxfId="1622" priority="993" stopIfTrue="1" operator="equal">
      <formula>"sim"</formula>
    </cfRule>
  </conditionalFormatting>
  <conditionalFormatting sqref="P605">
    <cfRule type="cellIs" dxfId="1621" priority="989" operator="equal">
      <formula>0</formula>
    </cfRule>
    <cfRule type="cellIs" dxfId="1620" priority="990" operator="equal">
      <formula>"Inapto"</formula>
    </cfRule>
    <cfRule type="cellIs" dxfId="1619" priority="991" operator="equal">
      <formula>"Apto"</formula>
    </cfRule>
  </conditionalFormatting>
  <conditionalFormatting sqref="P605 P607">
    <cfRule type="cellIs" dxfId="1618" priority="992" stopIfTrue="1" operator="equal">
      <formula>"sim"</formula>
    </cfRule>
  </conditionalFormatting>
  <conditionalFormatting sqref="Q613">
    <cfRule type="cellIs" dxfId="1617" priority="985" operator="equal">
      <formula>0</formula>
    </cfRule>
    <cfRule type="cellIs" dxfId="1616" priority="986" operator="equal">
      <formula>"Inapto"</formula>
    </cfRule>
    <cfRule type="cellIs" dxfId="1615" priority="987" operator="equal">
      <formula>"Apto"</formula>
    </cfRule>
    <cfRule type="cellIs" dxfId="1614" priority="988" stopIfTrue="1" operator="equal">
      <formula>"sim"</formula>
    </cfRule>
  </conditionalFormatting>
  <conditionalFormatting sqref="P627">
    <cfRule type="cellIs" dxfId="1613" priority="977" operator="equal">
      <formula>0</formula>
    </cfRule>
    <cfRule type="cellIs" dxfId="1612" priority="978" operator="equal">
      <formula>"Inapto"</formula>
    </cfRule>
    <cfRule type="cellIs" dxfId="1611" priority="979" operator="equal">
      <formula>"Apto"</formula>
    </cfRule>
  </conditionalFormatting>
  <conditionalFormatting sqref="P627:P634">
    <cfRule type="cellIs" dxfId="1610" priority="980" stopIfTrue="1" operator="equal">
      <formula>"sim"</formula>
    </cfRule>
  </conditionalFormatting>
  <conditionalFormatting sqref="P635">
    <cfRule type="cellIs" dxfId="1609" priority="973" operator="equal">
      <formula>0</formula>
    </cfRule>
    <cfRule type="cellIs" dxfId="1608" priority="974" operator="equal">
      <formula>"Inapto"</formula>
    </cfRule>
    <cfRule type="cellIs" dxfId="1607" priority="975" operator="equal">
      <formula>"Apto"</formula>
    </cfRule>
  </conditionalFormatting>
  <conditionalFormatting sqref="P635:P642">
    <cfRule type="cellIs" dxfId="1606" priority="976" stopIfTrue="1" operator="equal">
      <formula>"sim"</formula>
    </cfRule>
  </conditionalFormatting>
  <conditionalFormatting sqref="P644">
    <cfRule type="cellIs" dxfId="1605" priority="965" operator="equal">
      <formula>0</formula>
    </cfRule>
    <cfRule type="cellIs" dxfId="1604" priority="966" operator="equal">
      <formula>"Inapto"</formula>
    </cfRule>
    <cfRule type="cellIs" dxfId="1603" priority="967" operator="equal">
      <formula>"Apto"</formula>
    </cfRule>
  </conditionalFormatting>
  <conditionalFormatting sqref="P644:P645">
    <cfRule type="cellIs" dxfId="1602" priority="968" stopIfTrue="1" operator="equal">
      <formula>"sim"</formula>
    </cfRule>
  </conditionalFormatting>
  <conditionalFormatting sqref="P646">
    <cfRule type="cellIs" dxfId="1601" priority="956" operator="equal">
      <formula>0</formula>
    </cfRule>
    <cfRule type="cellIs" dxfId="1600" priority="957" operator="equal">
      <formula>"Inapto"</formula>
    </cfRule>
    <cfRule type="cellIs" dxfId="1599" priority="958" operator="equal">
      <formula>"Apto"</formula>
    </cfRule>
    <cfRule type="cellIs" dxfId="1598" priority="959" stopIfTrue="1" operator="equal">
      <formula>"sim"</formula>
    </cfRule>
  </conditionalFormatting>
  <conditionalFormatting sqref="P650">
    <cfRule type="cellIs" dxfId="1597" priority="961" operator="equal">
      <formula>0</formula>
    </cfRule>
    <cfRule type="cellIs" dxfId="1596" priority="962" operator="equal">
      <formula>"Inapto"</formula>
    </cfRule>
    <cfRule type="cellIs" dxfId="1595" priority="963" operator="equal">
      <formula>"Apto"</formula>
    </cfRule>
  </conditionalFormatting>
  <conditionalFormatting sqref="P650:P652">
    <cfRule type="cellIs" dxfId="1594" priority="964" stopIfTrue="1" operator="equal">
      <formula>"sim"</formula>
    </cfRule>
  </conditionalFormatting>
  <conditionalFormatting sqref="P654">
    <cfRule type="cellIs" dxfId="1593" priority="960" stopIfTrue="1" operator="equal">
      <formula>"sim"</formula>
    </cfRule>
  </conditionalFormatting>
  <conditionalFormatting sqref="P656:P657">
    <cfRule type="cellIs" dxfId="1592" priority="955" stopIfTrue="1" operator="equal">
      <formula>"sim"</formula>
    </cfRule>
  </conditionalFormatting>
  <conditionalFormatting sqref="P658">
    <cfRule type="cellIs" dxfId="1591" priority="951" operator="equal">
      <formula>0</formula>
    </cfRule>
    <cfRule type="cellIs" dxfId="1590" priority="952" operator="equal">
      <formula>"Inapto"</formula>
    </cfRule>
    <cfRule type="cellIs" dxfId="1589" priority="953" operator="equal">
      <formula>"Apto"</formula>
    </cfRule>
    <cfRule type="cellIs" dxfId="1588" priority="954" stopIfTrue="1" operator="equal">
      <formula>"sim"</formula>
    </cfRule>
  </conditionalFormatting>
  <conditionalFormatting sqref="N843:O843">
    <cfRule type="cellIs" dxfId="1587" priority="896" operator="equal">
      <formula>0</formula>
    </cfRule>
    <cfRule type="cellIs" dxfId="1586" priority="897" operator="equal">
      <formula>"Inapto"</formula>
    </cfRule>
    <cfRule type="cellIs" dxfId="1585" priority="898" operator="equal">
      <formula>"Apto"</formula>
    </cfRule>
  </conditionalFormatting>
  <conditionalFormatting sqref="N843:O844">
    <cfRule type="cellIs" dxfId="1584" priority="899" stopIfTrue="1" operator="equal">
      <formula>"sim"</formula>
    </cfRule>
  </conditionalFormatting>
  <conditionalFormatting sqref="N857:O857">
    <cfRule type="cellIs" dxfId="1583" priority="888" operator="equal">
      <formula>0</formula>
    </cfRule>
    <cfRule type="cellIs" dxfId="1582" priority="889" operator="equal">
      <formula>"Inapto"</formula>
    </cfRule>
    <cfRule type="cellIs" dxfId="1581" priority="890" operator="equal">
      <formula>"Apto"</formula>
    </cfRule>
    <cfRule type="cellIs" dxfId="1580" priority="891" stopIfTrue="1" operator="equal">
      <formula>"sim"</formula>
    </cfRule>
  </conditionalFormatting>
  <conditionalFormatting sqref="N911:O911 N913:O913 N922:O922 N927:O927">
    <cfRule type="cellIs" dxfId="1579" priority="875" stopIfTrue="1" operator="equal">
      <formula>"sim"</formula>
    </cfRule>
  </conditionalFormatting>
  <conditionalFormatting sqref="N911:O911 N922:O922 N927:O927 N913:O913">
    <cfRule type="cellIs" dxfId="1578" priority="873" operator="equal">
      <formula>"Inapto"</formula>
    </cfRule>
    <cfRule type="cellIs" dxfId="1577" priority="874" operator="equal">
      <formula>"Apto"</formula>
    </cfRule>
  </conditionalFormatting>
  <conditionalFormatting sqref="N911:O911 N922:O922 N927:O927">
    <cfRule type="cellIs" dxfId="1576" priority="872" operator="equal">
      <formula>0</formula>
    </cfRule>
  </conditionalFormatting>
  <conditionalFormatting sqref="P944">
    <cfRule type="cellIs" dxfId="1575" priority="869" operator="equal">
      <formula>"Inapto"</formula>
    </cfRule>
    <cfRule type="cellIs" dxfId="1574" priority="870" operator="equal">
      <formula>"Apto"</formula>
    </cfRule>
    <cfRule type="cellIs" dxfId="1573" priority="871" stopIfTrue="1" operator="equal">
      <formula>"sim"</formula>
    </cfRule>
  </conditionalFormatting>
  <conditionalFormatting sqref="P963">
    <cfRule type="cellIs" dxfId="1572" priority="829" operator="equal">
      <formula>"Inapto"</formula>
    </cfRule>
    <cfRule type="cellIs" dxfId="1571" priority="830" operator="equal">
      <formula>"Apto"</formula>
    </cfRule>
    <cfRule type="cellIs" dxfId="1570" priority="831" stopIfTrue="1" operator="equal">
      <formula>"sim"</formula>
    </cfRule>
  </conditionalFormatting>
  <conditionalFormatting sqref="P966 P970 P973">
    <cfRule type="cellIs" dxfId="1569" priority="854" operator="equal">
      <formula>"Inapto"</formula>
    </cfRule>
    <cfRule type="cellIs" dxfId="1568" priority="855" operator="equal">
      <formula>"Apto"</formula>
    </cfRule>
    <cfRule type="cellIs" dxfId="1567" priority="856" stopIfTrue="1" operator="equal">
      <formula>"sim"</formula>
    </cfRule>
  </conditionalFormatting>
  <conditionalFormatting sqref="Q502:Q504 Q507:Q508 Q513:Q516 Q518:Q520 Q539 Q544:Q545 Q548 Q620 Q664 Q840:Q848 Q851 Q854:Q856 Q866 Q869:Q870 Q874 Q878 Q886 Q889:Q891 Q904:Q908 Q951 Q994 Q522 Q524:Q525 Q527:Q529 Q550:Q556 Q558:Q561 Q563:Q565 Q567:Q571 Q573:Q575 Q859 Q861:Q862 Q876 Q893:Q894 Q896:Q898 Q900:Q902 Q531:Q536 N872:O872 N884:O884 Q872">
    <cfRule type="cellIs" dxfId="1566" priority="1065" operator="equal">
      <formula>0</formula>
    </cfRule>
    <cfRule type="cellIs" dxfId="1565" priority="1066" operator="equal">
      <formula>"Inapto"</formula>
    </cfRule>
    <cfRule type="cellIs" dxfId="1564" priority="1067" operator="equal">
      <formula>"Apto"</formula>
    </cfRule>
  </conditionalFormatting>
  <conditionalFormatting sqref="Q503:Q504 Q507:Q508 Q513:Q516 Q518:Q520 Q522 Q524:Q525 Q527:Q529 Q531:Q536">
    <cfRule type="cellIs" dxfId="1563" priority="1071" stopIfTrue="1" operator="equal">
      <formula>"sim"</formula>
    </cfRule>
  </conditionalFormatting>
  <conditionalFormatting sqref="Q544:Q545 Q548 Q550:Q556 Q558:Q561 Q563:Q565 Q567:Q571 Q573:Q574">
    <cfRule type="cellIs" dxfId="1562" priority="1070" stopIfTrue="1" operator="equal">
      <formula>"sim"</formula>
    </cfRule>
  </conditionalFormatting>
  <conditionalFormatting sqref="Q689:Q722 Q665:Q678 Q680:Q687">
    <cfRule type="cellIs" dxfId="1561" priority="681" stopIfTrue="1" operator="equal">
      <formula>"sim"</formula>
    </cfRule>
  </conditionalFormatting>
  <conditionalFormatting sqref="Q724:Q725 Q783:Q804 Q828:Q839 Q761:Q781 Q739:Q759 Q727:Q737 Q806:Q823 Q825:Q826">
    <cfRule type="cellIs" dxfId="1560" priority="680" stopIfTrue="1" operator="equal">
      <formula>"sim"</formula>
    </cfRule>
  </conditionalFormatting>
  <conditionalFormatting sqref="Q841:Q848 Q851 Q854:Q856 Q859">
    <cfRule type="cellIs" dxfId="1559" priority="1069" stopIfTrue="1" operator="equal">
      <formula>"sim"</formula>
    </cfRule>
  </conditionalFormatting>
  <conditionalFormatting sqref="Q862 Q866 Q869:Q870 Q874 Q878 Q886 Q889:Q891 Q904:Q907 Q876 Q893:Q894 Q896:Q898 Q900:Q902 N872:O872 N884:O884 Q872">
    <cfRule type="cellIs" dxfId="1558" priority="1068" stopIfTrue="1" operator="equal">
      <formula>"sim"</formula>
    </cfRule>
  </conditionalFormatting>
  <conditionalFormatting sqref="Q909:Q940 Q942:Q950">
    <cfRule type="cellIs" dxfId="1557" priority="679" stopIfTrue="1" operator="equal">
      <formula>"sim"</formula>
    </cfRule>
  </conditionalFormatting>
  <conditionalFormatting sqref="Q953 Q955:Q975 Q977:Q993">
    <cfRule type="cellIs" dxfId="1556" priority="678" stopIfTrue="1" operator="equal">
      <formula>"sim"</formula>
    </cfRule>
  </conditionalFormatting>
  <conditionalFormatting sqref="T502:T505 T507:T513 T527:T529 T531:T536 T538 T540:T543 T567:T571 T573:T574 T593:T594 T614:T619 T665:T670 T680:T681 T683:T685 T687:T705 T707:T710 T712:T718 T720:T722 T724:T745 T747:T748 T750:T753 T755:T759 T763 T775:T781 T783:T791 T793:T797 T806:T813 T815:T822 T825:T826 T839 T862 T882:T883 T889:T891 T893:T896 T898:T907 T909:T912 T914:T915 T952:T962 T964:T965 T971:T972 T975:T976 T986 T989 T991:T993 T545:T546 T576:T577 T579:T583 T585:T591 T597:T606 T609:T612 T621:T634 T655:T663 T841:T844 T846:T848 T515:T524 T548:T565 T672:T678 T761 T765:T773 T799:T801 T803:T804 T828:T829 T831:T837 T850:T860 T864:T868 T870:T880 T885:T887 T917:T936 T938:T950 T967:T969 T978:T981 T983:T984 T636:T653">
    <cfRule type="containsText" dxfId="1555" priority="1073" operator="containsText" text="Apto">
      <formula>NOT(ISERROR(SEARCH("Apto",T502)))</formula>
    </cfRule>
  </conditionalFormatting>
  <conditionalFormatting sqref="T502:T505 T507:T513 T527:T529 T531:T536 T538:T543 T567:T571 T593:T594 T680:T681 T683:T685 T687:T705 T707:T710 T712:T718 T720:T745 T747:T748 T750:T753 T755:T759 T763 T775:T791 T793:T797 T806:T813 T815:T822 T825:T826 T882:T883 T889:T891 T893:T896 T898:T912 T914:T915 T964:T965 T971:T972 T975:T976 T986 T989 T991:T994 T545:T546 T573:T577 T579:T583 T585:T591 T597:T606 T609:T612 T614:T634 T655:T670 T839:T844 T846:T848 T515:T524 T548:T565 T672:T678 T761 T765:T773 T799:T801 T803:T804 T828:T829 T831:T837 T850:T862 T864:T868 T870:T880 T885:T887 T917:T936 T938:T962 T967:T969 T978:T981 T983:T984 T636:T653">
    <cfRule type="containsText" dxfId="1554" priority="1074" operator="containsText" text="Inapto">
      <formula>NOT(ISERROR(SEARCH("Inapto",T502)))</formula>
    </cfRule>
  </conditionalFormatting>
  <conditionalFormatting sqref="T502:T513 T515:T524">
    <cfRule type="cellIs" dxfId="1553" priority="674" operator="equal">
      <formula>"Inapto"</formula>
    </cfRule>
  </conditionalFormatting>
  <conditionalFormatting sqref="T503:T505 T507:T513 T527:T529 T531:T536 T538 T540:T543 T567:T571 T573:T574 T593:T594 T614:T619 T665:T670 T680:T681 T683:T685 T687:T705 T707:T710 T712:T718 T720:T722 T724:T745 T747:T748 T750:T753 T755:T759 T763 T775:T781 T783:T791 T793:T797 T806:T813 T815:T822 T825:T826 T839 T862 T882:T883 T889:T891 T893:T896 T898:T907 T909:T912 T914:T915 T952:T962 T964:T965 T971:T972 T975:T976 T986 T989 T991:T993 T545:T546 T576:T577 T579:T583 T585:T591 T597:T606 T609:T612 T621:T634 T655:T663 T841:T844 T846:T848 T515:T524 T548:T565 T672:T678 T761 T765:T773 T799:T801 T803:T804 T828:T829 T831:T837 T850:T860 T864:T868 T870:T880 T885:T887 T917:T936 T938:T950 T967:T969 T978:T981 T983:T984 T636:T653">
    <cfRule type="cellIs" dxfId="1552" priority="1080" stopIfTrue="1" operator="equal">
      <formula>"sim"</formula>
    </cfRule>
  </conditionalFormatting>
  <conditionalFormatting sqref="T506">
    <cfRule type="cellIs" dxfId="1551" priority="673" operator="equal">
      <formula>0</formula>
    </cfRule>
    <cfRule type="cellIs" dxfId="1550" priority="675" operator="equal">
      <formula>"Apto"</formula>
    </cfRule>
    <cfRule type="cellIs" dxfId="1549" priority="676" stopIfTrue="1" operator="equal">
      <formula>"sim"</formula>
    </cfRule>
  </conditionalFormatting>
  <conditionalFormatting sqref="T525:T526">
    <cfRule type="cellIs" dxfId="1548" priority="669" operator="equal">
      <formula>0</formula>
    </cfRule>
    <cfRule type="cellIs" dxfId="1547" priority="671" operator="equal">
      <formula>"Apto"</formula>
    </cfRule>
    <cfRule type="cellIs" dxfId="1546" priority="672" stopIfTrue="1" operator="equal">
      <formula>"sim"</formula>
    </cfRule>
  </conditionalFormatting>
  <conditionalFormatting sqref="T525:T529">
    <cfRule type="cellIs" dxfId="1545" priority="670" operator="equal">
      <formula>"Inapto"</formula>
    </cfRule>
  </conditionalFormatting>
  <conditionalFormatting sqref="T530">
    <cfRule type="cellIs" dxfId="1544" priority="665" operator="equal">
      <formula>0</formula>
    </cfRule>
    <cfRule type="cellIs" dxfId="1543" priority="667" operator="equal">
      <formula>"Apto"</formula>
    </cfRule>
    <cfRule type="cellIs" dxfId="1542" priority="668" stopIfTrue="1" operator="equal">
      <formula>"sim"</formula>
    </cfRule>
  </conditionalFormatting>
  <conditionalFormatting sqref="T530:T536">
    <cfRule type="cellIs" dxfId="1541" priority="666" operator="equal">
      <formula>"Inapto"</formula>
    </cfRule>
  </conditionalFormatting>
  <conditionalFormatting sqref="T538:T543 T567:T571 T593:T594 T545:T546 T573:T577 T579:T583 T585:T591 T597:T606 T609:T612 T614:T634 T655:T658 T843:T844 T846:T848 T548:T565 T850:T857 T636:T653">
    <cfRule type="cellIs" dxfId="1540" priority="677" operator="equal">
      <formula>"Inapto"</formula>
    </cfRule>
  </conditionalFormatting>
  <conditionalFormatting sqref="T659:T670 T672:T681">
    <cfRule type="cellIs" dxfId="1539" priority="539" operator="equal">
      <formula>"Inapto"</formula>
    </cfRule>
  </conditionalFormatting>
  <conditionalFormatting sqref="T679">
    <cfRule type="cellIs" dxfId="1538" priority="538" operator="equal">
      <formula>0</formula>
    </cfRule>
    <cfRule type="cellIs" dxfId="1537" priority="540" operator="equal">
      <formula>"Apto"</formula>
    </cfRule>
    <cfRule type="cellIs" dxfId="1536" priority="541" stopIfTrue="1" operator="equal">
      <formula>"sim"</formula>
    </cfRule>
  </conditionalFormatting>
  <conditionalFormatting sqref="T682">
    <cfRule type="cellIs" dxfId="1535" priority="534" operator="equal">
      <formula>0</formula>
    </cfRule>
    <cfRule type="cellIs" dxfId="1534" priority="536" operator="equal">
      <formula>"Apto"</formula>
    </cfRule>
    <cfRule type="cellIs" dxfId="1533" priority="537" stopIfTrue="1" operator="equal">
      <formula>"sim"</formula>
    </cfRule>
  </conditionalFormatting>
  <conditionalFormatting sqref="T682:T685">
    <cfRule type="cellIs" dxfId="1532" priority="535" operator="equal">
      <formula>"Inapto"</formula>
    </cfRule>
  </conditionalFormatting>
  <conditionalFormatting sqref="T686">
    <cfRule type="cellIs" dxfId="1531" priority="530" operator="equal">
      <formula>0</formula>
    </cfRule>
    <cfRule type="cellIs" dxfId="1530" priority="532" operator="equal">
      <formula>"Apto"</formula>
    </cfRule>
    <cfRule type="cellIs" dxfId="1529" priority="533" stopIfTrue="1" operator="equal">
      <formula>"sim"</formula>
    </cfRule>
  </conditionalFormatting>
  <conditionalFormatting sqref="T686:T705">
    <cfRule type="cellIs" dxfId="1528" priority="531" operator="equal">
      <formula>"Inapto"</formula>
    </cfRule>
  </conditionalFormatting>
  <conditionalFormatting sqref="T706">
    <cfRule type="cellIs" dxfId="1527" priority="526" operator="equal">
      <formula>0</formula>
    </cfRule>
    <cfRule type="cellIs" dxfId="1526" priority="528" operator="equal">
      <formula>"Apto"</formula>
    </cfRule>
    <cfRule type="cellIs" dxfId="1525" priority="529" stopIfTrue="1" operator="equal">
      <formula>"sim"</formula>
    </cfRule>
  </conditionalFormatting>
  <conditionalFormatting sqref="T706:T710">
    <cfRule type="cellIs" dxfId="1524" priority="527" operator="equal">
      <formula>"Inapto"</formula>
    </cfRule>
  </conditionalFormatting>
  <conditionalFormatting sqref="T711">
    <cfRule type="cellIs" dxfId="1523" priority="522" operator="equal">
      <formula>0</formula>
    </cfRule>
    <cfRule type="cellIs" dxfId="1522" priority="524" operator="equal">
      <formula>"Apto"</formula>
    </cfRule>
    <cfRule type="cellIs" dxfId="1521" priority="525" stopIfTrue="1" operator="equal">
      <formula>"sim"</formula>
    </cfRule>
  </conditionalFormatting>
  <conditionalFormatting sqref="T711:T718">
    <cfRule type="cellIs" dxfId="1520" priority="523" operator="equal">
      <formula>"Inapto"</formula>
    </cfRule>
  </conditionalFormatting>
  <conditionalFormatting sqref="T719">
    <cfRule type="cellIs" dxfId="1519" priority="518" operator="equal">
      <formula>0</formula>
    </cfRule>
    <cfRule type="cellIs" dxfId="1518" priority="520" operator="equal">
      <formula>"Apto"</formula>
    </cfRule>
    <cfRule type="cellIs" dxfId="1517" priority="521" stopIfTrue="1" operator="equal">
      <formula>"sim"</formula>
    </cfRule>
  </conditionalFormatting>
  <conditionalFormatting sqref="T719:T745">
    <cfRule type="cellIs" dxfId="1516" priority="519" operator="equal">
      <formula>"Inapto"</formula>
    </cfRule>
  </conditionalFormatting>
  <conditionalFormatting sqref="T746">
    <cfRule type="cellIs" dxfId="1515" priority="514" operator="equal">
      <formula>0</formula>
    </cfRule>
    <cfRule type="cellIs" dxfId="1514" priority="516" operator="equal">
      <formula>"Apto"</formula>
    </cfRule>
    <cfRule type="cellIs" dxfId="1513" priority="517" stopIfTrue="1" operator="equal">
      <formula>"sim"</formula>
    </cfRule>
  </conditionalFormatting>
  <conditionalFormatting sqref="T746:T748">
    <cfRule type="cellIs" dxfId="1512" priority="515" operator="equal">
      <formula>"Inapto"</formula>
    </cfRule>
  </conditionalFormatting>
  <conditionalFormatting sqref="T749">
    <cfRule type="cellIs" dxfId="1511" priority="510" operator="equal">
      <formula>0</formula>
    </cfRule>
    <cfRule type="cellIs" dxfId="1510" priority="512" operator="equal">
      <formula>"Apto"</formula>
    </cfRule>
    <cfRule type="cellIs" dxfId="1509" priority="513" stopIfTrue="1" operator="equal">
      <formula>"sim"</formula>
    </cfRule>
  </conditionalFormatting>
  <conditionalFormatting sqref="T749:T753">
    <cfRule type="cellIs" dxfId="1508" priority="511" operator="equal">
      <formula>"Inapto"</formula>
    </cfRule>
  </conditionalFormatting>
  <conditionalFormatting sqref="T754">
    <cfRule type="cellIs" dxfId="1507" priority="506" operator="equal">
      <formula>0</formula>
    </cfRule>
    <cfRule type="cellIs" dxfId="1506" priority="508" operator="equal">
      <formula>"Apto"</formula>
    </cfRule>
    <cfRule type="cellIs" dxfId="1505" priority="509" stopIfTrue="1" operator="equal">
      <formula>"sim"</formula>
    </cfRule>
  </conditionalFormatting>
  <conditionalFormatting sqref="T754:T759 T761">
    <cfRule type="cellIs" dxfId="1504" priority="507" operator="equal">
      <formula>"Inapto"</formula>
    </cfRule>
  </conditionalFormatting>
  <conditionalFormatting sqref="T762">
    <cfRule type="cellIs" dxfId="1503" priority="502" operator="equal">
      <formula>0</formula>
    </cfRule>
    <cfRule type="cellIs" dxfId="1502" priority="504" operator="equal">
      <formula>"Apto"</formula>
    </cfRule>
    <cfRule type="cellIs" dxfId="1501" priority="505" stopIfTrue="1" operator="equal">
      <formula>"sim"</formula>
    </cfRule>
  </conditionalFormatting>
  <conditionalFormatting sqref="T762:T763 T765:T773">
    <cfRule type="cellIs" dxfId="1500" priority="503" operator="equal">
      <formula>"Inapto"</formula>
    </cfRule>
  </conditionalFormatting>
  <conditionalFormatting sqref="T774">
    <cfRule type="cellIs" dxfId="1499" priority="498" operator="equal">
      <formula>0</formula>
    </cfRule>
    <cfRule type="cellIs" dxfId="1498" priority="500" operator="equal">
      <formula>"Apto"</formula>
    </cfRule>
    <cfRule type="cellIs" dxfId="1497" priority="501" stopIfTrue="1" operator="equal">
      <formula>"sim"</formula>
    </cfRule>
  </conditionalFormatting>
  <conditionalFormatting sqref="T774:T791">
    <cfRule type="cellIs" dxfId="1496" priority="499" operator="equal">
      <formula>"Inapto"</formula>
    </cfRule>
  </conditionalFormatting>
  <conditionalFormatting sqref="T792">
    <cfRule type="cellIs" dxfId="1495" priority="494" operator="equal">
      <formula>0</formula>
    </cfRule>
    <cfRule type="cellIs" dxfId="1494" priority="496" operator="equal">
      <formula>"Apto"</formula>
    </cfRule>
    <cfRule type="cellIs" dxfId="1493" priority="497" stopIfTrue="1" operator="equal">
      <formula>"sim"</formula>
    </cfRule>
  </conditionalFormatting>
  <conditionalFormatting sqref="T792:T797 T799:T801 T803:T804">
    <cfRule type="cellIs" dxfId="1492" priority="495" operator="equal">
      <formula>"Inapto"</formula>
    </cfRule>
  </conditionalFormatting>
  <conditionalFormatting sqref="T805">
    <cfRule type="cellIs" dxfId="1491" priority="490" operator="equal">
      <formula>0</formula>
    </cfRule>
    <cfRule type="cellIs" dxfId="1490" priority="492" operator="equal">
      <formula>"Apto"</formula>
    </cfRule>
    <cfRule type="cellIs" dxfId="1489" priority="493" stopIfTrue="1" operator="equal">
      <formula>"sim"</formula>
    </cfRule>
  </conditionalFormatting>
  <conditionalFormatting sqref="T805:T813">
    <cfRule type="cellIs" dxfId="1488" priority="491" operator="equal">
      <formula>"Inapto"</formula>
    </cfRule>
  </conditionalFormatting>
  <conditionalFormatting sqref="T814">
    <cfRule type="cellIs" dxfId="1487" priority="486" operator="equal">
      <formula>0</formula>
    </cfRule>
    <cfRule type="cellIs" dxfId="1486" priority="488" operator="equal">
      <formula>"Apto"</formula>
    </cfRule>
    <cfRule type="cellIs" dxfId="1485" priority="489" stopIfTrue="1" operator="equal">
      <formula>"sim"</formula>
    </cfRule>
  </conditionalFormatting>
  <conditionalFormatting sqref="T814:T822">
    <cfRule type="cellIs" dxfId="1484" priority="487" operator="equal">
      <formula>"Inapto"</formula>
    </cfRule>
  </conditionalFormatting>
  <conditionalFormatting sqref="T823:T824">
    <cfRule type="cellIs" dxfId="1483" priority="482" operator="equal">
      <formula>0</formula>
    </cfRule>
    <cfRule type="cellIs" dxfId="1482" priority="484" operator="equal">
      <formula>"Apto"</formula>
    </cfRule>
    <cfRule type="cellIs" dxfId="1481" priority="485" stopIfTrue="1" operator="equal">
      <formula>"sim"</formula>
    </cfRule>
  </conditionalFormatting>
  <conditionalFormatting sqref="T823:T826 T828:T829 T831:T837">
    <cfRule type="cellIs" dxfId="1480" priority="483" operator="equal">
      <formula>"Inapto"</formula>
    </cfRule>
  </conditionalFormatting>
  <conditionalFormatting sqref="T838">
    <cfRule type="cellIs" dxfId="1479" priority="478" operator="equal">
      <formula>0</formula>
    </cfRule>
    <cfRule type="cellIs" dxfId="1478" priority="480" operator="equal">
      <formula>"Apto"</formula>
    </cfRule>
    <cfRule type="cellIs" dxfId="1477" priority="481" stopIfTrue="1" operator="equal">
      <formula>"sim"</formula>
    </cfRule>
  </conditionalFormatting>
  <conditionalFormatting sqref="T838:T842">
    <cfRule type="cellIs" dxfId="1476" priority="479" operator="equal">
      <formula>"Inapto"</formula>
    </cfRule>
  </conditionalFormatting>
  <conditionalFormatting sqref="T858:T862 T864:T868 T870:T883 T885:T887">
    <cfRule type="cellIs" dxfId="1475" priority="475" operator="equal">
      <formula>"Inapto"</formula>
    </cfRule>
  </conditionalFormatting>
  <conditionalFormatting sqref="T881">
    <cfRule type="cellIs" dxfId="1474" priority="474" operator="equal">
      <formula>0</formula>
    </cfRule>
    <cfRule type="cellIs" dxfId="1473" priority="476" operator="equal">
      <formula>"Apto"</formula>
    </cfRule>
    <cfRule type="cellIs" dxfId="1472" priority="477" stopIfTrue="1" operator="equal">
      <formula>"sim"</formula>
    </cfRule>
  </conditionalFormatting>
  <conditionalFormatting sqref="T888">
    <cfRule type="cellIs" dxfId="1471" priority="470" operator="equal">
      <formula>0</formula>
    </cfRule>
    <cfRule type="cellIs" dxfId="1470" priority="472" operator="equal">
      <formula>"Apto"</formula>
    </cfRule>
    <cfRule type="cellIs" dxfId="1469" priority="473" stopIfTrue="1" operator="equal">
      <formula>"sim"</formula>
    </cfRule>
  </conditionalFormatting>
  <conditionalFormatting sqref="T888:T891">
    <cfRule type="cellIs" dxfId="1468" priority="471" operator="equal">
      <formula>"Inapto"</formula>
    </cfRule>
  </conditionalFormatting>
  <conditionalFormatting sqref="T892">
    <cfRule type="cellIs" dxfId="1467" priority="466" operator="equal">
      <formula>0</formula>
    </cfRule>
    <cfRule type="cellIs" dxfId="1466" priority="468" operator="equal">
      <formula>"Apto"</formula>
    </cfRule>
    <cfRule type="cellIs" dxfId="1465" priority="469" stopIfTrue="1" operator="equal">
      <formula>"sim"</formula>
    </cfRule>
  </conditionalFormatting>
  <conditionalFormatting sqref="T892:T896">
    <cfRule type="cellIs" dxfId="1464" priority="467" operator="equal">
      <formula>"Inapto"</formula>
    </cfRule>
  </conditionalFormatting>
  <conditionalFormatting sqref="T897">
    <cfRule type="cellIs" dxfId="1463" priority="462" operator="equal">
      <formula>0</formula>
    </cfRule>
    <cfRule type="cellIs" dxfId="1462" priority="464" operator="equal">
      <formula>"Apto"</formula>
    </cfRule>
    <cfRule type="cellIs" dxfId="1461" priority="465" stopIfTrue="1" operator="equal">
      <formula>"sim"</formula>
    </cfRule>
  </conditionalFormatting>
  <conditionalFormatting sqref="T897:T912">
    <cfRule type="cellIs" dxfId="1460" priority="463" operator="equal">
      <formula>"Inapto"</formula>
    </cfRule>
  </conditionalFormatting>
  <conditionalFormatting sqref="T913">
    <cfRule type="cellIs" dxfId="1459" priority="458" operator="equal">
      <formula>0</formula>
    </cfRule>
    <cfRule type="cellIs" dxfId="1458" priority="460" operator="equal">
      <formula>"Apto"</formula>
    </cfRule>
    <cfRule type="cellIs" dxfId="1457" priority="461" stopIfTrue="1" operator="equal">
      <formula>"sim"</formula>
    </cfRule>
  </conditionalFormatting>
  <conditionalFormatting sqref="T913:T915 T917:T936 T938:T962">
    <cfRule type="cellIs" dxfId="1456" priority="459" operator="equal">
      <formula>"Inapto"</formula>
    </cfRule>
  </conditionalFormatting>
  <conditionalFormatting sqref="T963">
    <cfRule type="cellIs" dxfId="1455" priority="454" operator="equal">
      <formula>0</formula>
    </cfRule>
    <cfRule type="cellIs" dxfId="1454" priority="456" operator="equal">
      <formula>"Apto"</formula>
    </cfRule>
    <cfRule type="cellIs" dxfId="1453" priority="457" stopIfTrue="1" operator="equal">
      <formula>"sim"</formula>
    </cfRule>
  </conditionalFormatting>
  <conditionalFormatting sqref="T963:T965 T967:T969">
    <cfRule type="cellIs" dxfId="1452" priority="455" operator="equal">
      <formula>"Inapto"</formula>
    </cfRule>
  </conditionalFormatting>
  <conditionalFormatting sqref="T970">
    <cfRule type="cellIs" dxfId="1451" priority="450" operator="equal">
      <formula>0</formula>
    </cfRule>
    <cfRule type="cellIs" dxfId="1450" priority="452" operator="equal">
      <formula>"Apto"</formula>
    </cfRule>
    <cfRule type="cellIs" dxfId="1449" priority="453" stopIfTrue="1" operator="equal">
      <formula>"sim"</formula>
    </cfRule>
  </conditionalFormatting>
  <conditionalFormatting sqref="T970:T972">
    <cfRule type="cellIs" dxfId="1448" priority="451" operator="equal">
      <formula>"Inapto"</formula>
    </cfRule>
  </conditionalFormatting>
  <conditionalFormatting sqref="T973">
    <cfRule type="cellIs" dxfId="1447" priority="446" operator="equal">
      <formula>0</formula>
    </cfRule>
    <cfRule type="cellIs" dxfId="1446" priority="448" operator="equal">
      <formula>"Apto"</formula>
    </cfRule>
    <cfRule type="cellIs" dxfId="1445" priority="449" stopIfTrue="1" operator="equal">
      <formula>"sim"</formula>
    </cfRule>
  </conditionalFormatting>
  <conditionalFormatting sqref="T973 T975:T976 T978:T981 T983:T984">
    <cfRule type="cellIs" dxfId="1444" priority="447" operator="equal">
      <formula>"Inapto"</formula>
    </cfRule>
  </conditionalFormatting>
  <conditionalFormatting sqref="T985">
    <cfRule type="cellIs" dxfId="1443" priority="442" operator="equal">
      <formula>0</formula>
    </cfRule>
    <cfRule type="cellIs" dxfId="1442" priority="444" operator="equal">
      <formula>"Apto"</formula>
    </cfRule>
    <cfRule type="cellIs" dxfId="1441" priority="445" stopIfTrue="1" operator="equal">
      <formula>"sim"</formula>
    </cfRule>
  </conditionalFormatting>
  <conditionalFormatting sqref="T985:T986">
    <cfRule type="cellIs" dxfId="1440" priority="443" operator="equal">
      <formula>"Inapto"</formula>
    </cfRule>
  </conditionalFormatting>
  <conditionalFormatting sqref="T988">
    <cfRule type="cellIs" dxfId="1439" priority="434" operator="equal">
      <formula>0</formula>
    </cfRule>
    <cfRule type="cellIs" dxfId="1438" priority="435" operator="equal">
      <formula>"Inapto"</formula>
    </cfRule>
    <cfRule type="cellIs" dxfId="1437" priority="436" operator="equal">
      <formula>"Apto"</formula>
    </cfRule>
    <cfRule type="cellIs" dxfId="1436" priority="437" stopIfTrue="1" operator="equal">
      <formula>"sim"</formula>
    </cfRule>
  </conditionalFormatting>
  <conditionalFormatting sqref="T989:T994">
    <cfRule type="cellIs" dxfId="1435" priority="439" operator="equal">
      <formula>"Inapto"</formula>
    </cfRule>
  </conditionalFormatting>
  <conditionalFormatting sqref="T990">
    <cfRule type="cellIs" dxfId="1434" priority="438" operator="equal">
      <formula>0</formula>
    </cfRule>
    <cfRule type="cellIs" dxfId="1433" priority="440" operator="equal">
      <formula>"Apto"</formula>
    </cfRule>
    <cfRule type="cellIs" dxfId="1432" priority="441" stopIfTrue="1" operator="equal">
      <formula>"sim"</formula>
    </cfRule>
  </conditionalFormatting>
  <conditionalFormatting sqref="T544">
    <cfRule type="cellIs" dxfId="1431" priority="433" operator="equal">
      <formula>"Inapto"</formula>
    </cfRule>
  </conditionalFormatting>
  <conditionalFormatting sqref="O987">
    <cfRule type="cellIs" dxfId="1430" priority="428" operator="equal">
      <formula>0</formula>
    </cfRule>
    <cfRule type="cellIs" dxfId="1429" priority="429" operator="equal">
      <formula>"Inapto"</formula>
    </cfRule>
  </conditionalFormatting>
  <conditionalFormatting sqref="O987">
    <cfRule type="containsText" dxfId="1428" priority="430" operator="containsText" text="0">
      <formula>NOT(ISERROR(SEARCH("0",O987)))</formula>
    </cfRule>
  </conditionalFormatting>
  <conditionalFormatting sqref="O987">
    <cfRule type="containsText" dxfId="1427" priority="431" operator="containsText" text="Inapto">
      <formula>NOT(ISERROR(SEARCH("Inapto",O987)))</formula>
    </cfRule>
    <cfRule type="containsText" dxfId="1426" priority="432" operator="containsText" text="Apto">
      <formula>NOT(ISERROR(SEARCH("Apto",O987)))</formula>
    </cfRule>
  </conditionalFormatting>
  <conditionalFormatting sqref="P987">
    <cfRule type="cellIs" dxfId="1425" priority="423" operator="equal">
      <formula>0</formula>
    </cfRule>
    <cfRule type="cellIs" dxfId="1424" priority="424" operator="equal">
      <formula>"Inapto"</formula>
    </cfRule>
  </conditionalFormatting>
  <conditionalFormatting sqref="P987">
    <cfRule type="containsText" dxfId="1423" priority="425" operator="containsText" text="0">
      <formula>NOT(ISERROR(SEARCH("0",P987)))</formula>
    </cfRule>
  </conditionalFormatting>
  <conditionalFormatting sqref="P987">
    <cfRule type="containsText" dxfId="1422" priority="426" operator="containsText" text="Inapto">
      <formula>NOT(ISERROR(SEARCH("Inapto",P987)))</formula>
    </cfRule>
    <cfRule type="containsText" dxfId="1421" priority="427" operator="containsText" text="Apto">
      <formula>NOT(ISERROR(SEARCH("Apto",P987)))</formula>
    </cfRule>
  </conditionalFormatting>
  <conditionalFormatting sqref="O977">
    <cfRule type="cellIs" dxfId="1420" priority="418" operator="equal">
      <formula>0</formula>
    </cfRule>
    <cfRule type="cellIs" dxfId="1419" priority="419" operator="equal">
      <formula>"Inapto"</formula>
    </cfRule>
  </conditionalFormatting>
  <conditionalFormatting sqref="O977">
    <cfRule type="containsText" dxfId="1418" priority="420" operator="containsText" text="0">
      <formula>NOT(ISERROR(SEARCH("0",O977)))</formula>
    </cfRule>
  </conditionalFormatting>
  <conditionalFormatting sqref="O977">
    <cfRule type="containsText" dxfId="1417" priority="421" operator="containsText" text="Inapto">
      <formula>NOT(ISERROR(SEARCH("Inapto",O977)))</formula>
    </cfRule>
    <cfRule type="containsText" dxfId="1416" priority="422" operator="containsText" text="Apto">
      <formula>NOT(ISERROR(SEARCH("Apto",O977)))</formula>
    </cfRule>
  </conditionalFormatting>
  <conditionalFormatting sqref="P977">
    <cfRule type="cellIs" dxfId="1415" priority="413" operator="equal">
      <formula>0</formula>
    </cfRule>
    <cfRule type="cellIs" dxfId="1414" priority="414" operator="equal">
      <formula>"Inapto"</formula>
    </cfRule>
  </conditionalFormatting>
  <conditionalFormatting sqref="P977">
    <cfRule type="containsText" dxfId="1413" priority="415" operator="containsText" text="0">
      <formula>NOT(ISERROR(SEARCH("0",P977)))</formula>
    </cfRule>
  </conditionalFormatting>
  <conditionalFormatting sqref="P977">
    <cfRule type="containsText" dxfId="1412" priority="416" operator="containsText" text="Inapto">
      <formula>NOT(ISERROR(SEARCH("Inapto",P977)))</formula>
    </cfRule>
    <cfRule type="containsText" dxfId="1411" priority="417" operator="containsText" text="Apto">
      <formula>NOT(ISERROR(SEARCH("Apto",P977)))</formula>
    </cfRule>
  </conditionalFormatting>
  <conditionalFormatting sqref="P971">
    <cfRule type="cellIs" dxfId="1410" priority="408" operator="equal">
      <formula>0</formula>
    </cfRule>
    <cfRule type="cellIs" dxfId="1409" priority="409" operator="equal">
      <formula>"Inapto"</formula>
    </cfRule>
  </conditionalFormatting>
  <conditionalFormatting sqref="P971">
    <cfRule type="containsText" dxfId="1408" priority="410" operator="containsText" text="0">
      <formula>NOT(ISERROR(SEARCH("0",P971)))</formula>
    </cfRule>
  </conditionalFormatting>
  <conditionalFormatting sqref="P971">
    <cfRule type="containsText" dxfId="1407" priority="411" operator="containsText" text="Inapto">
      <formula>NOT(ISERROR(SEARCH("Inapto",P971)))</formula>
    </cfRule>
    <cfRule type="containsText" dxfId="1406" priority="412" operator="containsText" text="Apto">
      <formula>NOT(ISERROR(SEARCH("Apto",P971)))</formula>
    </cfRule>
  </conditionalFormatting>
  <conditionalFormatting sqref="P965">
    <cfRule type="cellIs" dxfId="1405" priority="403" operator="equal">
      <formula>0</formula>
    </cfRule>
    <cfRule type="cellIs" dxfId="1404" priority="404" operator="equal">
      <formula>"Inapto"</formula>
    </cfRule>
  </conditionalFormatting>
  <conditionalFormatting sqref="P965">
    <cfRule type="containsText" dxfId="1403" priority="405" operator="containsText" text="0">
      <formula>NOT(ISERROR(SEARCH("0",P965)))</formula>
    </cfRule>
  </conditionalFormatting>
  <conditionalFormatting sqref="P965">
    <cfRule type="containsText" dxfId="1402" priority="406" operator="containsText" text="Inapto">
      <formula>NOT(ISERROR(SEARCH("Inapto",P965)))</formula>
    </cfRule>
    <cfRule type="containsText" dxfId="1401" priority="407" operator="containsText" text="Apto">
      <formula>NOT(ISERROR(SEARCH("Apto",P965)))</formula>
    </cfRule>
  </conditionalFormatting>
  <conditionalFormatting sqref="P942">
    <cfRule type="cellIs" dxfId="1400" priority="398" operator="equal">
      <formula>0</formula>
    </cfRule>
    <cfRule type="cellIs" dxfId="1399" priority="399" operator="equal">
      <formula>"Inapto"</formula>
    </cfRule>
  </conditionalFormatting>
  <conditionalFormatting sqref="P942">
    <cfRule type="containsText" dxfId="1398" priority="400" operator="containsText" text="0">
      <formula>NOT(ISERROR(SEARCH("0",P942)))</formula>
    </cfRule>
  </conditionalFormatting>
  <conditionalFormatting sqref="P942">
    <cfRule type="containsText" dxfId="1397" priority="401" operator="containsText" text="Inapto">
      <formula>NOT(ISERROR(SEARCH("Inapto",P942)))</formula>
    </cfRule>
    <cfRule type="containsText" dxfId="1396" priority="402" operator="containsText" text="Apto">
      <formula>NOT(ISERROR(SEARCH("Apto",P942)))</formula>
    </cfRule>
  </conditionalFormatting>
  <conditionalFormatting sqref="Q941">
    <cfRule type="cellIs" dxfId="1395" priority="393" operator="equal">
      <formula>0</formula>
    </cfRule>
    <cfRule type="cellIs" dxfId="1394" priority="394" operator="equal">
      <formula>"Inapto"</formula>
    </cfRule>
  </conditionalFormatting>
  <conditionalFormatting sqref="Q941">
    <cfRule type="containsText" dxfId="1393" priority="395" operator="containsText" text="0">
      <formula>NOT(ISERROR(SEARCH("0",Q941)))</formula>
    </cfRule>
  </conditionalFormatting>
  <conditionalFormatting sqref="Q941">
    <cfRule type="containsText" dxfId="1392" priority="396" operator="containsText" text="Inapto">
      <formula>NOT(ISERROR(SEARCH("Inapto",Q941)))</formula>
    </cfRule>
    <cfRule type="containsText" dxfId="1391" priority="397" operator="containsText" text="Apto">
      <formula>NOT(ISERROR(SEARCH("Apto",Q941)))</formula>
    </cfRule>
  </conditionalFormatting>
  <conditionalFormatting sqref="M931">
    <cfRule type="cellIs" dxfId="1390" priority="391" operator="equal">
      <formula>0</formula>
    </cfRule>
    <cfRule type="cellIs" dxfId="1389" priority="392" operator="equal">
      <formula>"Inapto"</formula>
    </cfRule>
  </conditionalFormatting>
  <conditionalFormatting sqref="N858:O858">
    <cfRule type="cellIs" dxfId="1388" priority="389" operator="equal">
      <formula>0</formula>
    </cfRule>
    <cfRule type="cellIs" dxfId="1387" priority="390" operator="equal">
      <formula>"Inapto"</formula>
    </cfRule>
  </conditionalFormatting>
  <conditionalFormatting sqref="Q827">
    <cfRule type="cellIs" dxfId="1386" priority="384" operator="equal">
      <formula>0</formula>
    </cfRule>
    <cfRule type="cellIs" dxfId="1385" priority="385" operator="equal">
      <formula>"Inapto"</formula>
    </cfRule>
  </conditionalFormatting>
  <conditionalFormatting sqref="Q827">
    <cfRule type="containsText" dxfId="1384" priority="386" operator="containsText" text="0">
      <formula>NOT(ISERROR(SEARCH("0",Q827)))</formula>
    </cfRule>
  </conditionalFormatting>
  <conditionalFormatting sqref="Q827">
    <cfRule type="containsText" dxfId="1383" priority="387" operator="containsText" text="Inapto">
      <formula>NOT(ISERROR(SEARCH("Inapto",Q827)))</formula>
    </cfRule>
    <cfRule type="containsText" dxfId="1382" priority="388" operator="containsText" text="Apto">
      <formula>NOT(ISERROR(SEARCH("Apto",Q827)))</formula>
    </cfRule>
  </conditionalFormatting>
  <conditionalFormatting sqref="L813">
    <cfRule type="cellIs" dxfId="1381" priority="379" operator="equal">
      <formula>0</formula>
    </cfRule>
    <cfRule type="cellIs" dxfId="1380" priority="380" operator="equal">
      <formula>"Inapto"</formula>
    </cfRule>
  </conditionalFormatting>
  <conditionalFormatting sqref="L813">
    <cfRule type="containsText" dxfId="1379" priority="381" operator="containsText" text="0">
      <formula>NOT(ISERROR(SEARCH("0",L813)))</formula>
    </cfRule>
  </conditionalFormatting>
  <conditionalFormatting sqref="L813">
    <cfRule type="containsText" dxfId="1378" priority="382" operator="containsText" text="Inapto">
      <formula>NOT(ISERROR(SEARCH("Inapto",L813)))</formula>
    </cfRule>
    <cfRule type="containsText" dxfId="1377" priority="383" operator="containsText" text="Apto">
      <formula>NOT(ISERROR(SEARCH("Apto",L813)))</formula>
    </cfRule>
  </conditionalFormatting>
  <conditionalFormatting sqref="N813:O813">
    <cfRule type="cellIs" dxfId="1376" priority="374" operator="equal">
      <formula>0</formula>
    </cfRule>
    <cfRule type="cellIs" dxfId="1375" priority="375" operator="equal">
      <formula>"Inapto"</formula>
    </cfRule>
  </conditionalFormatting>
  <conditionalFormatting sqref="N813:O813">
    <cfRule type="containsText" dxfId="1374" priority="376" operator="containsText" text="0">
      <formula>NOT(ISERROR(SEARCH("0",N813)))</formula>
    </cfRule>
  </conditionalFormatting>
  <conditionalFormatting sqref="N813:O813">
    <cfRule type="containsText" dxfId="1373" priority="377" operator="containsText" text="Inapto">
      <formula>NOT(ISERROR(SEARCH("Inapto",N813)))</formula>
    </cfRule>
    <cfRule type="containsText" dxfId="1372" priority="378" operator="containsText" text="Apto">
      <formula>NOT(ISERROR(SEARCH("Apto",N813)))</formula>
    </cfRule>
  </conditionalFormatting>
  <conditionalFormatting sqref="N800">
    <cfRule type="cellIs" dxfId="1371" priority="372" operator="equal">
      <formula>0</formula>
    </cfRule>
    <cfRule type="cellIs" dxfId="1370" priority="373" operator="equal">
      <formula>"Inapto"</formula>
    </cfRule>
  </conditionalFormatting>
  <conditionalFormatting sqref="O800">
    <cfRule type="cellIs" dxfId="1369" priority="367" operator="equal">
      <formula>0</formula>
    </cfRule>
    <cfRule type="cellIs" dxfId="1368" priority="368" operator="equal">
      <formula>"Inapto"</formula>
    </cfRule>
  </conditionalFormatting>
  <conditionalFormatting sqref="O800">
    <cfRule type="containsText" dxfId="1367" priority="369" operator="containsText" text="0">
      <formula>NOT(ISERROR(SEARCH("0",O800)))</formula>
    </cfRule>
  </conditionalFormatting>
  <conditionalFormatting sqref="O800">
    <cfRule type="containsText" dxfId="1366" priority="370" operator="containsText" text="Inapto">
      <formula>NOT(ISERROR(SEARCH("Inapto",O800)))</formula>
    </cfRule>
    <cfRule type="containsText" dxfId="1365" priority="371" operator="containsText" text="Apto">
      <formula>NOT(ISERROR(SEARCH("Apto",O800)))</formula>
    </cfRule>
  </conditionalFormatting>
  <conditionalFormatting sqref="M770">
    <cfRule type="cellIs" dxfId="1364" priority="362" operator="equal">
      <formula>0</formula>
    </cfRule>
    <cfRule type="cellIs" dxfId="1363" priority="363" operator="equal">
      <formula>"Inapto"</formula>
    </cfRule>
  </conditionalFormatting>
  <conditionalFormatting sqref="M770">
    <cfRule type="containsText" dxfId="1362" priority="364" operator="containsText" text="0">
      <formula>NOT(ISERROR(SEARCH("0",M770)))</formula>
    </cfRule>
  </conditionalFormatting>
  <conditionalFormatting sqref="M770">
    <cfRule type="containsText" dxfId="1361" priority="365" operator="containsText" text="Inapto">
      <formula>NOT(ISERROR(SEARCH("Inapto",M770)))</formula>
    </cfRule>
    <cfRule type="containsText" dxfId="1360" priority="366" operator="containsText" text="Apto">
      <formula>NOT(ISERROR(SEARCH("Apto",M770)))</formula>
    </cfRule>
  </conditionalFormatting>
  <conditionalFormatting sqref="O766">
    <cfRule type="cellIs" dxfId="1359" priority="357" operator="equal">
      <formula>0</formula>
    </cfRule>
    <cfRule type="cellIs" dxfId="1358" priority="358" operator="equal">
      <formula>"Inapto"</formula>
    </cfRule>
  </conditionalFormatting>
  <conditionalFormatting sqref="O766">
    <cfRule type="containsText" dxfId="1357" priority="359" operator="containsText" text="0">
      <formula>NOT(ISERROR(SEARCH("0",O766)))</formula>
    </cfRule>
  </conditionalFormatting>
  <conditionalFormatting sqref="O766">
    <cfRule type="containsText" dxfId="1356" priority="360" operator="containsText" text="Inapto">
      <formula>NOT(ISERROR(SEARCH("Inapto",O766)))</formula>
    </cfRule>
    <cfRule type="containsText" dxfId="1355" priority="361" operator="containsText" text="Apto">
      <formula>NOT(ISERROR(SEARCH("Apto",O766)))</formula>
    </cfRule>
  </conditionalFormatting>
  <conditionalFormatting sqref="O770">
    <cfRule type="cellIs" dxfId="1354" priority="352" operator="equal">
      <formula>0</formula>
    </cfRule>
    <cfRule type="cellIs" dxfId="1353" priority="353" operator="equal">
      <formula>"Inapto"</formula>
    </cfRule>
  </conditionalFormatting>
  <conditionalFormatting sqref="O770">
    <cfRule type="containsText" dxfId="1352" priority="354" operator="containsText" text="0">
      <formula>NOT(ISERROR(SEARCH("0",O770)))</formula>
    </cfRule>
  </conditionalFormatting>
  <conditionalFormatting sqref="O770">
    <cfRule type="containsText" dxfId="1351" priority="355" operator="containsText" text="Inapto">
      <formula>NOT(ISERROR(SEARCH("Inapto",O770)))</formula>
    </cfRule>
    <cfRule type="containsText" dxfId="1350" priority="356" operator="containsText" text="Apto">
      <formula>NOT(ISERROR(SEARCH("Apto",O770)))</formula>
    </cfRule>
  </conditionalFormatting>
  <conditionalFormatting sqref="O760">
    <cfRule type="cellIs" dxfId="1349" priority="347" operator="equal">
      <formula>0</formula>
    </cfRule>
    <cfRule type="cellIs" dxfId="1348" priority="348" operator="equal">
      <formula>"Inapto"</formula>
    </cfRule>
  </conditionalFormatting>
  <conditionalFormatting sqref="O760">
    <cfRule type="containsText" dxfId="1347" priority="349" operator="containsText" text="0">
      <formula>NOT(ISERROR(SEARCH("0",O760)))</formula>
    </cfRule>
  </conditionalFormatting>
  <conditionalFormatting sqref="O760">
    <cfRule type="containsText" dxfId="1346" priority="350" operator="containsText" text="Inapto">
      <formula>NOT(ISERROR(SEARCH("Inapto",O760)))</formula>
    </cfRule>
    <cfRule type="containsText" dxfId="1345" priority="351" operator="containsText" text="Apto">
      <formula>NOT(ISERROR(SEARCH("Apto",O760)))</formula>
    </cfRule>
  </conditionalFormatting>
  <conditionalFormatting sqref="Q760">
    <cfRule type="cellIs" dxfId="1344" priority="342" operator="equal">
      <formula>0</formula>
    </cfRule>
    <cfRule type="cellIs" dxfId="1343" priority="343" operator="equal">
      <formula>"Inapto"</formula>
    </cfRule>
  </conditionalFormatting>
  <conditionalFormatting sqref="Q760">
    <cfRule type="containsText" dxfId="1342" priority="344" operator="containsText" text="0">
      <formula>NOT(ISERROR(SEARCH("0",Q760)))</formula>
    </cfRule>
  </conditionalFormatting>
  <conditionalFormatting sqref="Q760">
    <cfRule type="containsText" dxfId="1341" priority="345" operator="containsText" text="Inapto">
      <formula>NOT(ISERROR(SEARCH("Inapto",Q760)))</formula>
    </cfRule>
    <cfRule type="containsText" dxfId="1340" priority="346" operator="containsText" text="Apto">
      <formula>NOT(ISERROR(SEARCH("Apto",Q760)))</formula>
    </cfRule>
  </conditionalFormatting>
  <conditionalFormatting sqref="Q738">
    <cfRule type="cellIs" dxfId="1339" priority="337" operator="equal">
      <formula>0</formula>
    </cfRule>
    <cfRule type="cellIs" dxfId="1338" priority="338" operator="equal">
      <formula>"Inapto"</formula>
    </cfRule>
  </conditionalFormatting>
  <conditionalFormatting sqref="Q738">
    <cfRule type="containsText" dxfId="1337" priority="339" operator="containsText" text="0">
      <formula>NOT(ISERROR(SEARCH("0",Q738)))</formula>
    </cfRule>
  </conditionalFormatting>
  <conditionalFormatting sqref="Q738">
    <cfRule type="containsText" dxfId="1336" priority="340" operator="containsText" text="Inapto">
      <formula>NOT(ISERROR(SEARCH("Inapto",Q738)))</formula>
    </cfRule>
    <cfRule type="containsText" dxfId="1335" priority="341" operator="containsText" text="Apto">
      <formula>NOT(ISERROR(SEARCH("Apto",Q738)))</formula>
    </cfRule>
  </conditionalFormatting>
  <conditionalFormatting sqref="P657">
    <cfRule type="cellIs" dxfId="1334" priority="335" operator="equal">
      <formula>0</formula>
    </cfRule>
    <cfRule type="cellIs" dxfId="1333" priority="336" operator="equal">
      <formula>"Inapto"</formula>
    </cfRule>
  </conditionalFormatting>
  <conditionalFormatting sqref="P632">
    <cfRule type="cellIs" dxfId="1332" priority="333" operator="equal">
      <formula>0</formula>
    </cfRule>
    <cfRule type="cellIs" dxfId="1331" priority="334" operator="equal">
      <formula>"Inapto"</formula>
    </cfRule>
  </conditionalFormatting>
  <conditionalFormatting sqref="P616">
    <cfRule type="cellIs" dxfId="1330" priority="331" operator="equal">
      <formula>0</formula>
    </cfRule>
    <cfRule type="cellIs" dxfId="1329" priority="332" operator="equal">
      <formula>"Inapto"</formula>
    </cfRule>
  </conditionalFormatting>
  <conditionalFormatting sqref="N610">
    <cfRule type="cellIs" dxfId="1328" priority="326" operator="equal">
      <formula>0</formula>
    </cfRule>
    <cfRule type="cellIs" dxfId="1327" priority="327" operator="equal">
      <formula>"Inapto"</formula>
    </cfRule>
  </conditionalFormatting>
  <conditionalFormatting sqref="N610">
    <cfRule type="containsText" dxfId="1326" priority="328" operator="containsText" text="0">
      <formula>NOT(ISERROR(SEARCH("0",N610)))</formula>
    </cfRule>
  </conditionalFormatting>
  <conditionalFormatting sqref="N610">
    <cfRule type="containsText" dxfId="1325" priority="329" operator="containsText" text="Inapto">
      <formula>NOT(ISERROR(SEARCH("Inapto",N610)))</formula>
    </cfRule>
    <cfRule type="containsText" dxfId="1324" priority="330" operator="containsText" text="Apto">
      <formula>NOT(ISERROR(SEARCH("Apto",N610)))</formula>
    </cfRule>
  </conditionalFormatting>
  <conditionalFormatting sqref="O610">
    <cfRule type="cellIs" dxfId="1323" priority="321" operator="equal">
      <formula>0</formula>
    </cfRule>
    <cfRule type="cellIs" dxfId="1322" priority="322" operator="equal">
      <formula>"Inapto"</formula>
    </cfRule>
  </conditionalFormatting>
  <conditionalFormatting sqref="O610">
    <cfRule type="containsText" dxfId="1321" priority="323" operator="containsText" text="0">
      <formula>NOT(ISERROR(SEARCH("0",O610)))</formula>
    </cfRule>
  </conditionalFormatting>
  <conditionalFormatting sqref="O610">
    <cfRule type="containsText" dxfId="1320" priority="324" operator="containsText" text="Inapto">
      <formula>NOT(ISERROR(SEARCH("Inapto",O610)))</formula>
    </cfRule>
    <cfRule type="containsText" dxfId="1319" priority="325" operator="containsText" text="Apto">
      <formula>NOT(ISERROR(SEARCH("Apto",O610)))</formula>
    </cfRule>
  </conditionalFormatting>
  <conditionalFormatting sqref="O523">
    <cfRule type="cellIs" dxfId="1318" priority="316" operator="equal">
      <formula>0</formula>
    </cfRule>
    <cfRule type="cellIs" dxfId="1317" priority="317" operator="equal">
      <formula>"Inapto"</formula>
    </cfRule>
  </conditionalFormatting>
  <conditionalFormatting sqref="O523">
    <cfRule type="containsText" dxfId="1316" priority="318" operator="containsText" text="0">
      <formula>NOT(ISERROR(SEARCH("0",O523)))</formula>
    </cfRule>
  </conditionalFormatting>
  <conditionalFormatting sqref="O523">
    <cfRule type="containsText" dxfId="1315" priority="319" operator="containsText" text="Inapto">
      <formula>NOT(ISERROR(SEARCH("Inapto",O523)))</formula>
    </cfRule>
    <cfRule type="containsText" dxfId="1314" priority="320" operator="containsText" text="Apto">
      <formula>NOT(ISERROR(SEARCH("Apto",O523)))</formula>
    </cfRule>
  </conditionalFormatting>
  <conditionalFormatting sqref="P528">
    <cfRule type="cellIs" dxfId="1313" priority="315" stopIfTrue="1" operator="equal">
      <formula>"sim"</formula>
    </cfRule>
  </conditionalFormatting>
  <conditionalFormatting sqref="N530:P530">
    <cfRule type="cellIs" dxfId="1312" priority="314" stopIfTrue="1" operator="equal">
      <formula>"sim"</formula>
    </cfRule>
  </conditionalFormatting>
  <conditionalFormatting sqref="N537">
    <cfRule type="cellIs" dxfId="1311" priority="313" stopIfTrue="1" operator="equal">
      <formula>"sim"</formula>
    </cfRule>
  </conditionalFormatting>
  <conditionalFormatting sqref="Q824">
    <cfRule type="cellIs" dxfId="1310" priority="312" stopIfTrue="1" operator="equal">
      <formula>"sim"</formula>
    </cfRule>
  </conditionalFormatting>
  <conditionalFormatting sqref="Q913">
    <cfRule type="cellIs" dxfId="1309" priority="311" stopIfTrue="1" operator="equal">
      <formula>"sim"</formula>
    </cfRule>
  </conditionalFormatting>
  <conditionalFormatting sqref="P506">
    <cfRule type="cellIs" dxfId="1308" priority="307" operator="equal">
      <formula>0</formula>
    </cfRule>
    <cfRule type="cellIs" dxfId="1307" priority="308" operator="equal">
      <formula>"Inapto"</formula>
    </cfRule>
    <cfRule type="cellIs" dxfId="1306" priority="309" operator="equal">
      <formula>"Apto"</formula>
    </cfRule>
  </conditionalFormatting>
  <conditionalFormatting sqref="P506">
    <cfRule type="cellIs" dxfId="1305" priority="310" stopIfTrue="1" operator="equal">
      <formula>"sim"</formula>
    </cfRule>
  </conditionalFormatting>
  <conditionalFormatting sqref="Q506">
    <cfRule type="containsText" dxfId="1304" priority="306" operator="containsText" text="Apto">
      <formula>NOT(ISERROR(SEARCH("Apto",Q506)))</formula>
    </cfRule>
  </conditionalFormatting>
  <conditionalFormatting sqref="Q506">
    <cfRule type="containsText" dxfId="1303" priority="304" operator="containsText" text="0">
      <formula>NOT(ISERROR(SEARCH("0",Q506)))</formula>
    </cfRule>
  </conditionalFormatting>
  <conditionalFormatting sqref="Q506">
    <cfRule type="containsText" dxfId="1302" priority="305" operator="containsText" text="Inapto">
      <formula>NOT(ISERROR(SEARCH("Inapto",Q506)))</formula>
    </cfRule>
  </conditionalFormatting>
  <conditionalFormatting sqref="P521">
    <cfRule type="cellIs" dxfId="1301" priority="300" operator="equal">
      <formula>0</formula>
    </cfRule>
    <cfRule type="cellIs" dxfId="1300" priority="301" operator="equal">
      <formula>"Inapto"</formula>
    </cfRule>
    <cfRule type="cellIs" dxfId="1299" priority="302" operator="equal">
      <formula>"Apto"</formula>
    </cfRule>
  </conditionalFormatting>
  <conditionalFormatting sqref="P521">
    <cfRule type="cellIs" dxfId="1298" priority="303" stopIfTrue="1" operator="equal">
      <formula>"sim"</formula>
    </cfRule>
  </conditionalFormatting>
  <conditionalFormatting sqref="Q521">
    <cfRule type="containsText" dxfId="1297" priority="299" operator="containsText" text="Apto">
      <formula>NOT(ISERROR(SEARCH("Apto",Q521)))</formula>
    </cfRule>
  </conditionalFormatting>
  <conditionalFormatting sqref="Q521">
    <cfRule type="containsText" dxfId="1296" priority="297" operator="containsText" text="0">
      <formula>NOT(ISERROR(SEARCH("0",Q521)))</formula>
    </cfRule>
  </conditionalFormatting>
  <conditionalFormatting sqref="Q521">
    <cfRule type="containsText" dxfId="1295" priority="298" operator="containsText" text="Inapto">
      <formula>NOT(ISERROR(SEARCH("Inapto",Q521)))</formula>
    </cfRule>
  </conditionalFormatting>
  <conditionalFormatting sqref="N525">
    <cfRule type="containsText" dxfId="1294" priority="296" operator="containsText" text="Apto">
      <formula>NOT(ISERROR(SEARCH("Apto",N525)))</formula>
    </cfRule>
  </conditionalFormatting>
  <conditionalFormatting sqref="N525">
    <cfRule type="containsText" dxfId="1293" priority="294" operator="containsText" text="0">
      <formula>NOT(ISERROR(SEARCH("0",N525)))</formula>
    </cfRule>
  </conditionalFormatting>
  <conditionalFormatting sqref="N525">
    <cfRule type="containsText" dxfId="1292" priority="295" operator="containsText" text="Inapto">
      <formula>NOT(ISERROR(SEARCH("Inapto",N525)))</formula>
    </cfRule>
  </conditionalFormatting>
  <conditionalFormatting sqref="P525">
    <cfRule type="cellIs" dxfId="1291" priority="290" operator="equal">
      <formula>0</formula>
    </cfRule>
    <cfRule type="cellIs" dxfId="1290" priority="291" operator="equal">
      <formula>"Inapto"</formula>
    </cfRule>
    <cfRule type="cellIs" dxfId="1289" priority="292" operator="equal">
      <formula>"Apto"</formula>
    </cfRule>
  </conditionalFormatting>
  <conditionalFormatting sqref="P525">
    <cfRule type="cellIs" dxfId="1288" priority="293" stopIfTrue="1" operator="equal">
      <formula>"sim"</formula>
    </cfRule>
  </conditionalFormatting>
  <conditionalFormatting sqref="P526">
    <cfRule type="cellIs" dxfId="1287" priority="286" operator="equal">
      <formula>0</formula>
    </cfRule>
    <cfRule type="cellIs" dxfId="1286" priority="287" operator="equal">
      <formula>"Inapto"</formula>
    </cfRule>
    <cfRule type="cellIs" dxfId="1285" priority="288" operator="equal">
      <formula>"Apto"</formula>
    </cfRule>
  </conditionalFormatting>
  <conditionalFormatting sqref="P526">
    <cfRule type="cellIs" dxfId="1284" priority="289" stopIfTrue="1" operator="equal">
      <formula>"sim"</formula>
    </cfRule>
  </conditionalFormatting>
  <conditionalFormatting sqref="Q526">
    <cfRule type="containsText" dxfId="1283" priority="284" operator="containsText" text="Apto">
      <formula>NOT(ISERROR(SEARCH("Apto",Q526)))</formula>
    </cfRule>
  </conditionalFormatting>
  <conditionalFormatting sqref="Q526">
    <cfRule type="containsText" dxfId="1282" priority="282" operator="containsText" text="0">
      <formula>NOT(ISERROR(SEARCH("0",Q526)))</formula>
    </cfRule>
  </conditionalFormatting>
  <conditionalFormatting sqref="Q526">
    <cfRule type="containsText" dxfId="1281" priority="283" operator="containsText" text="Inapto">
      <formula>NOT(ISERROR(SEARCH("Inapto",Q526)))</formula>
    </cfRule>
  </conditionalFormatting>
  <conditionalFormatting sqref="Q526">
    <cfRule type="cellIs" dxfId="1280" priority="285" stopIfTrue="1" operator="equal">
      <formula>"sim"</formula>
    </cfRule>
  </conditionalFormatting>
  <conditionalFormatting sqref="Q526">
    <cfRule type="cellIs" dxfId="1279" priority="281" stopIfTrue="1" operator="equal">
      <formula>"sim"</formula>
    </cfRule>
  </conditionalFormatting>
  <conditionalFormatting sqref="O537:P537">
    <cfRule type="cellIs" dxfId="1278" priority="277" operator="equal">
      <formula>0</formula>
    </cfRule>
    <cfRule type="cellIs" dxfId="1277" priority="278" operator="equal">
      <formula>"Inapto"</formula>
    </cfRule>
    <cfRule type="cellIs" dxfId="1276" priority="279" operator="equal">
      <formula>"Apto"</formula>
    </cfRule>
  </conditionalFormatting>
  <conditionalFormatting sqref="O537:P537">
    <cfRule type="cellIs" dxfId="1275" priority="280" stopIfTrue="1" operator="equal">
      <formula>"sim"</formula>
    </cfRule>
  </conditionalFormatting>
  <conditionalFormatting sqref="Q537">
    <cfRule type="containsText" dxfId="1274" priority="276" operator="containsText" text="Apto">
      <formula>NOT(ISERROR(SEARCH("Apto",Q537)))</formula>
    </cfRule>
  </conditionalFormatting>
  <conditionalFormatting sqref="Q537">
    <cfRule type="containsText" dxfId="1273" priority="274" operator="containsText" text="0">
      <formula>NOT(ISERROR(SEARCH("0",Q537)))</formula>
    </cfRule>
  </conditionalFormatting>
  <conditionalFormatting sqref="Q537">
    <cfRule type="containsText" dxfId="1272" priority="275" operator="containsText" text="Inapto">
      <formula>NOT(ISERROR(SEARCH("Inapto",Q537)))</formula>
    </cfRule>
  </conditionalFormatting>
  <conditionalFormatting sqref="Q537">
    <cfRule type="cellIs" dxfId="1271" priority="273" stopIfTrue="1" operator="equal">
      <formula>"sim"</formula>
    </cfRule>
  </conditionalFormatting>
  <conditionalFormatting sqref="Q547">
    <cfRule type="cellIs" dxfId="1270" priority="272" stopIfTrue="1" operator="equal">
      <formula>"sim"</formula>
    </cfRule>
  </conditionalFormatting>
  <conditionalFormatting sqref="Q549">
    <cfRule type="cellIs" dxfId="1269" priority="271" stopIfTrue="1" operator="equal">
      <formula>"sim"</formula>
    </cfRule>
  </conditionalFormatting>
  <conditionalFormatting sqref="P549">
    <cfRule type="cellIs" dxfId="1268" priority="267" operator="equal">
      <formula>0</formula>
    </cfRule>
    <cfRule type="cellIs" dxfId="1267" priority="268" operator="equal">
      <formula>"Inapto"</formula>
    </cfRule>
    <cfRule type="cellIs" dxfId="1266" priority="269" operator="equal">
      <formula>"Apto"</formula>
    </cfRule>
  </conditionalFormatting>
  <conditionalFormatting sqref="P549">
    <cfRule type="cellIs" dxfId="1265" priority="270" stopIfTrue="1" operator="equal">
      <formula>"sim"</formula>
    </cfRule>
  </conditionalFormatting>
  <conditionalFormatting sqref="Q592">
    <cfRule type="cellIs" dxfId="1264" priority="266" stopIfTrue="1" operator="equal">
      <formula>"sim"</formula>
    </cfRule>
  </conditionalFormatting>
  <conditionalFormatting sqref="N605">
    <cfRule type="containsText" dxfId="1263" priority="262" operator="containsText" text="0">
      <formula>NOT(ISERROR(SEARCH("0",N605)))</formula>
    </cfRule>
  </conditionalFormatting>
  <conditionalFormatting sqref="N605">
    <cfRule type="containsText" dxfId="1262" priority="263" operator="containsText" text="Inapto">
      <formula>NOT(ISERROR(SEARCH("Inapto",N605)))</formula>
    </cfRule>
    <cfRule type="containsText" dxfId="1261" priority="264" operator="containsText" text="Apto">
      <formula>NOT(ISERROR(SEARCH("Apto",N605)))</formula>
    </cfRule>
  </conditionalFormatting>
  <conditionalFormatting sqref="N605">
    <cfRule type="cellIs" dxfId="1260" priority="265" stopIfTrue="1" operator="equal">
      <formula>"sim"</formula>
    </cfRule>
  </conditionalFormatting>
  <conditionalFormatting sqref="Q608">
    <cfRule type="cellIs" dxfId="1259" priority="258" operator="equal">
      <formula>0</formula>
    </cfRule>
    <cfRule type="cellIs" dxfId="1258" priority="259" operator="equal">
      <formula>"Inapto"</formula>
    </cfRule>
    <cfRule type="cellIs" dxfId="1257" priority="260" operator="equal">
      <formula>"Apto"</formula>
    </cfRule>
    <cfRule type="cellIs" dxfId="1256" priority="261" stopIfTrue="1" operator="equal">
      <formula>"sim"</formula>
    </cfRule>
  </conditionalFormatting>
  <conditionalFormatting sqref="Q654">
    <cfRule type="cellIs" dxfId="1255" priority="254" operator="equal">
      <formula>0</formula>
    </cfRule>
    <cfRule type="cellIs" dxfId="1254" priority="255" operator="equal">
      <formula>"Inapto"</formula>
    </cfRule>
    <cfRule type="cellIs" dxfId="1253" priority="256" operator="equal">
      <formula>"Apto"</formula>
    </cfRule>
  </conditionalFormatting>
  <conditionalFormatting sqref="Q654">
    <cfRule type="cellIs" dxfId="1252" priority="257" stopIfTrue="1" operator="equal">
      <formula>"sim"</formula>
    </cfRule>
  </conditionalFormatting>
  <conditionalFormatting sqref="N679">
    <cfRule type="containsText" dxfId="1251" priority="251" operator="containsText" text="0">
      <formula>NOT(ISERROR(SEARCH("0",N679)))</formula>
    </cfRule>
  </conditionalFormatting>
  <conditionalFormatting sqref="N679">
    <cfRule type="containsText" dxfId="1250" priority="252" operator="containsText" text="Inapto">
      <formula>NOT(ISERROR(SEARCH("Inapto",N679)))</formula>
    </cfRule>
    <cfRule type="containsText" dxfId="1249" priority="253" operator="containsText" text="Apto">
      <formula>NOT(ISERROR(SEARCH("Apto",N679)))</formula>
    </cfRule>
  </conditionalFormatting>
  <conditionalFormatting sqref="Q679">
    <cfRule type="cellIs" dxfId="1248" priority="247" operator="equal">
      <formula>0</formula>
    </cfRule>
  </conditionalFormatting>
  <conditionalFormatting sqref="Q679">
    <cfRule type="cellIs" dxfId="1247" priority="248" operator="equal">
      <formula>"Inapto"</formula>
    </cfRule>
    <cfRule type="cellIs" dxfId="1246" priority="249" operator="equal">
      <formula>"Apto"</formula>
    </cfRule>
    <cfRule type="cellIs" dxfId="1245" priority="250" stopIfTrue="1" operator="equal">
      <formula>"sim"</formula>
    </cfRule>
  </conditionalFormatting>
  <conditionalFormatting sqref="N682">
    <cfRule type="containsText" dxfId="1244" priority="245" operator="containsText" text="Apto">
      <formula>NOT(ISERROR(SEARCH("Apto",N682)))</formula>
    </cfRule>
  </conditionalFormatting>
  <conditionalFormatting sqref="N682">
    <cfRule type="containsText" dxfId="1243" priority="243" operator="containsText" text="0">
      <formula>NOT(ISERROR(SEARCH("0",N682)))</formula>
    </cfRule>
  </conditionalFormatting>
  <conditionalFormatting sqref="N682">
    <cfRule type="containsText" dxfId="1242" priority="244" operator="containsText" text="Inapto">
      <formula>NOT(ISERROR(SEARCH("Inapto",N682)))</formula>
    </cfRule>
  </conditionalFormatting>
  <conditionalFormatting sqref="N682">
    <cfRule type="cellIs" dxfId="1241" priority="246" stopIfTrue="1" operator="equal">
      <formula>"sim"</formula>
    </cfRule>
  </conditionalFormatting>
  <conditionalFormatting sqref="O686">
    <cfRule type="containsText" dxfId="1240" priority="241" operator="containsText" text="Apto">
      <formula>NOT(ISERROR(SEARCH("Apto",O686)))</formula>
    </cfRule>
  </conditionalFormatting>
  <conditionalFormatting sqref="O686">
    <cfRule type="containsText" dxfId="1239" priority="239" operator="containsText" text="0">
      <formula>NOT(ISERROR(SEARCH("0",O686)))</formula>
    </cfRule>
  </conditionalFormatting>
  <conditionalFormatting sqref="O686">
    <cfRule type="containsText" dxfId="1238" priority="240" operator="containsText" text="Inapto">
      <formula>NOT(ISERROR(SEARCH("Inapto",O686)))</formula>
    </cfRule>
  </conditionalFormatting>
  <conditionalFormatting sqref="O686">
    <cfRule type="cellIs" dxfId="1237" priority="242" stopIfTrue="1" operator="equal">
      <formula>"sim"</formula>
    </cfRule>
  </conditionalFormatting>
  <conditionalFormatting sqref="N706">
    <cfRule type="containsText" dxfId="1236" priority="238" operator="containsText" text="Apto">
      <formula>NOT(ISERROR(SEARCH("Apto",N706)))</formula>
    </cfRule>
  </conditionalFormatting>
  <conditionalFormatting sqref="N706">
    <cfRule type="containsText" dxfId="1235" priority="236" operator="containsText" text="0">
      <formula>NOT(ISERROR(SEARCH("0",N706)))</formula>
    </cfRule>
  </conditionalFormatting>
  <conditionalFormatting sqref="N706">
    <cfRule type="containsText" dxfId="1234" priority="237" operator="containsText" text="Inapto">
      <formula>NOT(ISERROR(SEARCH("Inapto",N706)))</formula>
    </cfRule>
  </conditionalFormatting>
  <conditionalFormatting sqref="N706">
    <cfRule type="cellIs" dxfId="1233" priority="235" stopIfTrue="1" operator="equal">
      <formula>"sim"</formula>
    </cfRule>
  </conditionalFormatting>
  <conditionalFormatting sqref="O718">
    <cfRule type="containsText" dxfId="1232" priority="234" operator="containsText" text="Apto">
      <formula>NOT(ISERROR(SEARCH("Apto",O718)))</formula>
    </cfRule>
  </conditionalFormatting>
  <conditionalFormatting sqref="O718">
    <cfRule type="containsText" dxfId="1231" priority="232" operator="containsText" text="0">
      <formula>NOT(ISERROR(SEARCH("0",O718)))</formula>
    </cfRule>
  </conditionalFormatting>
  <conditionalFormatting sqref="O718">
    <cfRule type="containsText" dxfId="1230" priority="233" operator="containsText" text="Inapto">
      <formula>NOT(ISERROR(SEARCH("Inapto",O718)))</formula>
    </cfRule>
  </conditionalFormatting>
  <conditionalFormatting sqref="O718">
    <cfRule type="cellIs" dxfId="1229" priority="231" stopIfTrue="1" operator="equal">
      <formula>"sim"</formula>
    </cfRule>
  </conditionalFormatting>
  <conditionalFormatting sqref="Q726">
    <cfRule type="cellIs" dxfId="1228" priority="226" operator="equal">
      <formula>0</formula>
    </cfRule>
    <cfRule type="cellIs" dxfId="1227" priority="227" operator="equal">
      <formula>"Inapto"</formula>
    </cfRule>
  </conditionalFormatting>
  <conditionalFormatting sqref="Q726">
    <cfRule type="containsText" dxfId="1226" priority="228" operator="containsText" text="0">
      <formula>NOT(ISERROR(SEARCH("0",Q726)))</formula>
    </cfRule>
  </conditionalFormatting>
  <conditionalFormatting sqref="Q726">
    <cfRule type="containsText" dxfId="1225" priority="229" operator="containsText" text="Inapto">
      <formula>NOT(ISERROR(SEARCH("Inapto",Q726)))</formula>
    </cfRule>
    <cfRule type="containsText" dxfId="1224" priority="230" operator="containsText" text="Apto">
      <formula>NOT(ISERROR(SEARCH("Apto",Q726)))</formula>
    </cfRule>
  </conditionalFormatting>
  <conditionalFormatting sqref="O726">
    <cfRule type="containsText" dxfId="1223" priority="224" operator="containsText" text="Apto">
      <formula>NOT(ISERROR(SEARCH("Apto",O726)))</formula>
    </cfRule>
  </conditionalFormatting>
  <conditionalFormatting sqref="O726">
    <cfRule type="containsText" dxfId="1222" priority="222" operator="containsText" text="0">
      <formula>NOT(ISERROR(SEARCH("0",O726)))</formula>
    </cfRule>
  </conditionalFormatting>
  <conditionalFormatting sqref="O726">
    <cfRule type="containsText" dxfId="1221" priority="223" operator="containsText" text="Inapto">
      <formula>NOT(ISERROR(SEARCH("Inapto",O726)))</formula>
    </cfRule>
  </conditionalFormatting>
  <conditionalFormatting sqref="O726">
    <cfRule type="cellIs" dxfId="1220" priority="225" stopIfTrue="1" operator="equal">
      <formula>"sim"</formula>
    </cfRule>
  </conditionalFormatting>
  <conditionalFormatting sqref="O749">
    <cfRule type="containsText" dxfId="1219" priority="220" operator="containsText" text="Apto">
      <formula>NOT(ISERROR(SEARCH("Apto",O749)))</formula>
    </cfRule>
  </conditionalFormatting>
  <conditionalFormatting sqref="O749">
    <cfRule type="containsText" dxfId="1218" priority="218" operator="containsText" text="0">
      <formula>NOT(ISERROR(SEARCH("0",O749)))</formula>
    </cfRule>
  </conditionalFormatting>
  <conditionalFormatting sqref="O749">
    <cfRule type="containsText" dxfId="1217" priority="219" operator="containsText" text="Inapto">
      <formula>NOT(ISERROR(SEARCH("Inapto",O749)))</formula>
    </cfRule>
  </conditionalFormatting>
  <conditionalFormatting sqref="O749">
    <cfRule type="cellIs" dxfId="1216" priority="221" stopIfTrue="1" operator="equal">
      <formula>"sim"</formula>
    </cfRule>
  </conditionalFormatting>
  <conditionalFormatting sqref="N805:O805">
    <cfRule type="containsText" dxfId="1215" priority="216" operator="containsText" text="Apto">
      <formula>NOT(ISERROR(SEARCH("Apto",N805)))</formula>
    </cfRule>
  </conditionalFormatting>
  <conditionalFormatting sqref="N805:O805">
    <cfRule type="containsText" dxfId="1214" priority="214" operator="containsText" text="0">
      <formula>NOT(ISERROR(SEARCH("0",N805)))</formula>
    </cfRule>
  </conditionalFormatting>
  <conditionalFormatting sqref="N805:O805">
    <cfRule type="containsText" dxfId="1213" priority="215" operator="containsText" text="Inapto">
      <formula>NOT(ISERROR(SEARCH("Inapto",N805)))</formula>
    </cfRule>
  </conditionalFormatting>
  <conditionalFormatting sqref="N805:O805">
    <cfRule type="cellIs" dxfId="1212" priority="217" stopIfTrue="1" operator="equal">
      <formula>"sim"</formula>
    </cfRule>
  </conditionalFormatting>
  <conditionalFormatting sqref="N805:O805">
    <cfRule type="cellIs" dxfId="1211" priority="213" stopIfTrue="1" operator="equal">
      <formula>"sim"</formula>
    </cfRule>
  </conditionalFormatting>
  <conditionalFormatting sqref="Q805">
    <cfRule type="cellIs" dxfId="1210" priority="209" operator="equal">
      <formula>0</formula>
    </cfRule>
  </conditionalFormatting>
  <conditionalFormatting sqref="Q805">
    <cfRule type="cellIs" dxfId="1209" priority="210" operator="equal">
      <formula>"Inapto"</formula>
    </cfRule>
    <cfRule type="cellIs" dxfId="1208" priority="211" operator="equal">
      <formula>"Apto"</formula>
    </cfRule>
    <cfRule type="cellIs" dxfId="1207" priority="212" stopIfTrue="1" operator="equal">
      <formula>"sim"</formula>
    </cfRule>
  </conditionalFormatting>
  <conditionalFormatting sqref="Q824">
    <cfRule type="cellIs" dxfId="1206" priority="208" stopIfTrue="1" operator="equal">
      <formula>"sim"</formula>
    </cfRule>
  </conditionalFormatting>
  <conditionalFormatting sqref="N824:O824">
    <cfRule type="cellIs" dxfId="1205" priority="204" operator="equal">
      <formula>0</formula>
    </cfRule>
  </conditionalFormatting>
  <conditionalFormatting sqref="N824:O824">
    <cfRule type="cellIs" dxfId="1204" priority="205" operator="equal">
      <formula>"Inapto"</formula>
    </cfRule>
  </conditionalFormatting>
  <conditionalFormatting sqref="N824:O824">
    <cfRule type="cellIs" dxfId="1203" priority="206" operator="equal">
      <formula>"Apto"</formula>
    </cfRule>
  </conditionalFormatting>
  <conditionalFormatting sqref="N824:O824">
    <cfRule type="cellIs" dxfId="1202" priority="207" stopIfTrue="1" operator="equal">
      <formula>"sim"</formula>
    </cfRule>
  </conditionalFormatting>
  <conditionalFormatting sqref="N845:O845">
    <cfRule type="cellIs" dxfId="1201" priority="203" stopIfTrue="1" operator="equal">
      <formula>"sim"</formula>
    </cfRule>
  </conditionalFormatting>
  <conditionalFormatting sqref="Q849">
    <cfRule type="cellIs" dxfId="1200" priority="202" stopIfTrue="1" operator="equal">
      <formula>"sim"</formula>
    </cfRule>
  </conditionalFormatting>
  <conditionalFormatting sqref="N849:O849">
    <cfRule type="cellIs" dxfId="1199" priority="198" operator="equal">
      <formula>0</formula>
    </cfRule>
    <cfRule type="cellIs" dxfId="1198" priority="199" operator="equal">
      <formula>"Inapto"</formula>
    </cfRule>
  </conditionalFormatting>
  <conditionalFormatting sqref="N849:O849">
    <cfRule type="cellIs" dxfId="1197" priority="200" operator="equal">
      <formula>"Apto"</formula>
    </cfRule>
    <cfRule type="cellIs" dxfId="1196" priority="201" stopIfTrue="1" operator="equal">
      <formula>"sim"</formula>
    </cfRule>
  </conditionalFormatting>
  <conditionalFormatting sqref="Q857">
    <cfRule type="cellIs" dxfId="1195" priority="197" stopIfTrue="1" operator="equal">
      <formula>"sim"</formula>
    </cfRule>
  </conditionalFormatting>
  <conditionalFormatting sqref="Q858">
    <cfRule type="cellIs" dxfId="1194" priority="196" stopIfTrue="1" operator="equal">
      <formula>"sim"</formula>
    </cfRule>
  </conditionalFormatting>
  <conditionalFormatting sqref="Q860">
    <cfRule type="containsText" dxfId="1193" priority="192" operator="containsText" text="0">
      <formula>NOT(ISERROR(SEARCH("0",Q860)))</formula>
    </cfRule>
  </conditionalFormatting>
  <conditionalFormatting sqref="Q860">
    <cfRule type="containsText" dxfId="1192" priority="193" operator="containsText" text="Inapto">
      <formula>NOT(ISERROR(SEARCH("Inapto",Q860)))</formula>
    </cfRule>
    <cfRule type="containsText" dxfId="1191" priority="194" operator="containsText" text="Apto">
      <formula>NOT(ISERROR(SEARCH("Apto",Q860)))</formula>
    </cfRule>
  </conditionalFormatting>
  <conditionalFormatting sqref="Q860">
    <cfRule type="cellIs" dxfId="1190" priority="195" stopIfTrue="1" operator="equal">
      <formula>"sim"</formula>
    </cfRule>
  </conditionalFormatting>
  <conditionalFormatting sqref="Q863">
    <cfRule type="containsText" dxfId="1189" priority="188" operator="containsText" text="0">
      <formula>NOT(ISERROR(SEARCH("0",Q863)))</formula>
    </cfRule>
  </conditionalFormatting>
  <conditionalFormatting sqref="Q863">
    <cfRule type="containsText" dxfId="1188" priority="189" operator="containsText" text="Inapto">
      <formula>NOT(ISERROR(SEARCH("Inapto",Q863)))</formula>
    </cfRule>
    <cfRule type="containsText" dxfId="1187" priority="190" operator="containsText" text="Apto">
      <formula>NOT(ISERROR(SEARCH("Apto",Q863)))</formula>
    </cfRule>
  </conditionalFormatting>
  <conditionalFormatting sqref="Q863">
    <cfRule type="cellIs" dxfId="1186" priority="191" stopIfTrue="1" operator="equal">
      <formula>"sim"</formula>
    </cfRule>
  </conditionalFormatting>
  <conditionalFormatting sqref="N875:O881">
    <cfRule type="cellIs" dxfId="1185" priority="184" operator="equal">
      <formula>0</formula>
    </cfRule>
    <cfRule type="cellIs" dxfId="1184" priority="185" operator="equal">
      <formula>"Inapto"</formula>
    </cfRule>
    <cfRule type="cellIs" dxfId="1183" priority="186" operator="equal">
      <formula>"Apto"</formula>
    </cfRule>
  </conditionalFormatting>
  <conditionalFormatting sqref="N875:O881">
    <cfRule type="cellIs" dxfId="1182" priority="187" stopIfTrue="1" operator="equal">
      <formula>"sim"</formula>
    </cfRule>
  </conditionalFormatting>
  <conditionalFormatting sqref="Q875">
    <cfRule type="cellIs" dxfId="1181" priority="181" operator="equal">
      <formula>"Inapto"</formula>
    </cfRule>
    <cfRule type="cellIs" dxfId="1180" priority="182" operator="equal">
      <formula>"Apto"</formula>
    </cfRule>
    <cfRule type="cellIs" dxfId="1179" priority="183" stopIfTrue="1" operator="equal">
      <formula>"sim"</formula>
    </cfRule>
  </conditionalFormatting>
  <conditionalFormatting sqref="Q879:Q882">
    <cfRule type="cellIs" dxfId="1178" priority="178" operator="equal">
      <formula>"Inapto"</formula>
    </cfRule>
    <cfRule type="cellIs" dxfId="1177" priority="179" operator="equal">
      <formula>"Apto"</formula>
    </cfRule>
    <cfRule type="cellIs" dxfId="1176" priority="180" stopIfTrue="1" operator="equal">
      <formula>"sim"</formula>
    </cfRule>
  </conditionalFormatting>
  <conditionalFormatting sqref="Q884">
    <cfRule type="containsText" dxfId="1175" priority="174" operator="containsText" text="0">
      <formula>NOT(ISERROR(SEARCH("0",Q884)))</formula>
    </cfRule>
  </conditionalFormatting>
  <conditionalFormatting sqref="Q884">
    <cfRule type="containsText" dxfId="1174" priority="175" operator="containsText" text="Inapto">
      <formula>NOT(ISERROR(SEARCH("Inapto",Q884)))</formula>
    </cfRule>
    <cfRule type="containsText" dxfId="1173" priority="176" operator="containsText" text="Apto">
      <formula>NOT(ISERROR(SEARCH("Apto",Q884)))</formula>
    </cfRule>
  </conditionalFormatting>
  <conditionalFormatting sqref="Q884">
    <cfRule type="cellIs" dxfId="1172" priority="177" stopIfTrue="1" operator="equal">
      <formula>"sim"</formula>
    </cfRule>
  </conditionalFormatting>
  <conditionalFormatting sqref="Q885">
    <cfRule type="containsText" dxfId="1171" priority="170" operator="containsText" text="0">
      <formula>NOT(ISERROR(SEARCH("0",Q885)))</formula>
    </cfRule>
  </conditionalFormatting>
  <conditionalFormatting sqref="Q885">
    <cfRule type="containsText" dxfId="1170" priority="171" operator="containsText" text="Inapto">
      <formula>NOT(ISERROR(SEARCH("Inapto",Q885)))</formula>
    </cfRule>
    <cfRule type="containsText" dxfId="1169" priority="172" operator="containsText" text="Apto">
      <formula>NOT(ISERROR(SEARCH("Apto",Q885)))</formula>
    </cfRule>
  </conditionalFormatting>
  <conditionalFormatting sqref="Q885">
    <cfRule type="cellIs" dxfId="1168" priority="173" stopIfTrue="1" operator="equal">
      <formula>"sim"</formula>
    </cfRule>
  </conditionalFormatting>
  <conditionalFormatting sqref="Q888">
    <cfRule type="containsText" dxfId="1167" priority="166" operator="containsText" text="0">
      <formula>NOT(ISERROR(SEARCH("0",Q888)))</formula>
    </cfRule>
  </conditionalFormatting>
  <conditionalFormatting sqref="Q888">
    <cfRule type="containsText" dxfId="1166" priority="167" operator="containsText" text="Inapto">
      <formula>NOT(ISERROR(SEARCH("Inapto",Q888)))</formula>
    </cfRule>
    <cfRule type="containsText" dxfId="1165" priority="168" operator="containsText" text="Apto">
      <formula>NOT(ISERROR(SEARCH("Apto",Q888)))</formula>
    </cfRule>
  </conditionalFormatting>
  <conditionalFormatting sqref="Q888">
    <cfRule type="cellIs" dxfId="1164" priority="169" stopIfTrue="1" operator="equal">
      <formula>"sim"</formula>
    </cfRule>
  </conditionalFormatting>
  <conditionalFormatting sqref="Q892">
    <cfRule type="containsText" dxfId="1163" priority="162" operator="containsText" text="0">
      <formula>NOT(ISERROR(SEARCH("0",Q892)))</formula>
    </cfRule>
  </conditionalFormatting>
  <conditionalFormatting sqref="Q892">
    <cfRule type="containsText" dxfId="1162" priority="163" operator="containsText" text="Inapto">
      <formula>NOT(ISERROR(SEARCH("Inapto",Q892)))</formula>
    </cfRule>
    <cfRule type="containsText" dxfId="1161" priority="164" operator="containsText" text="Apto">
      <formula>NOT(ISERROR(SEARCH("Apto",Q892)))</formula>
    </cfRule>
  </conditionalFormatting>
  <conditionalFormatting sqref="Q892">
    <cfRule type="cellIs" dxfId="1160" priority="165" stopIfTrue="1" operator="equal">
      <formula>"sim"</formula>
    </cfRule>
  </conditionalFormatting>
  <conditionalFormatting sqref="Q895">
    <cfRule type="containsText" dxfId="1159" priority="158" operator="containsText" text="0">
      <formula>NOT(ISERROR(SEARCH("0",Q895)))</formula>
    </cfRule>
  </conditionalFormatting>
  <conditionalFormatting sqref="Q895">
    <cfRule type="containsText" dxfId="1158" priority="159" operator="containsText" text="Inapto">
      <formula>NOT(ISERROR(SEARCH("Inapto",Q895)))</formula>
    </cfRule>
    <cfRule type="containsText" dxfId="1157" priority="160" operator="containsText" text="Apto">
      <formula>NOT(ISERROR(SEARCH("Apto",Q895)))</formula>
    </cfRule>
  </conditionalFormatting>
  <conditionalFormatting sqref="Q895">
    <cfRule type="cellIs" dxfId="1156" priority="161" stopIfTrue="1" operator="equal">
      <formula>"sim"</formula>
    </cfRule>
  </conditionalFormatting>
  <conditionalFormatting sqref="Q899">
    <cfRule type="containsText" dxfId="1155" priority="154" operator="containsText" text="0">
      <formula>NOT(ISERROR(SEARCH("0",Q899)))</formula>
    </cfRule>
  </conditionalFormatting>
  <conditionalFormatting sqref="Q899">
    <cfRule type="containsText" dxfId="1154" priority="155" operator="containsText" text="Inapto">
      <formula>NOT(ISERROR(SEARCH("Inapto",Q899)))</formula>
    </cfRule>
    <cfRule type="containsText" dxfId="1153" priority="156" operator="containsText" text="Apto">
      <formula>NOT(ISERROR(SEARCH("Apto",Q899)))</formula>
    </cfRule>
  </conditionalFormatting>
  <conditionalFormatting sqref="Q899">
    <cfRule type="cellIs" dxfId="1152" priority="157" stopIfTrue="1" operator="equal">
      <formula>"sim"</formula>
    </cfRule>
  </conditionalFormatting>
  <conditionalFormatting sqref="Q976">
    <cfRule type="cellIs" dxfId="1151" priority="148" operator="equal">
      <formula>0</formula>
    </cfRule>
    <cfRule type="cellIs" dxfId="1150" priority="149" operator="equal">
      <formula>"Inapto"</formula>
    </cfRule>
  </conditionalFormatting>
  <conditionalFormatting sqref="Q976">
    <cfRule type="containsText" dxfId="1149" priority="150" operator="containsText" text="0">
      <formula>NOT(ISERROR(SEARCH("0",Q976)))</formula>
    </cfRule>
  </conditionalFormatting>
  <conditionalFormatting sqref="Q976">
    <cfRule type="containsText" dxfId="1148" priority="151" operator="containsText" text="Inapto">
      <formula>NOT(ISERROR(SEARCH("Inapto",Q976)))</formula>
    </cfRule>
    <cfRule type="containsText" dxfId="1147" priority="152" operator="containsText" text="Apto">
      <formula>NOT(ISERROR(SEARCH("Apto",Q976)))</formula>
    </cfRule>
  </conditionalFormatting>
  <conditionalFormatting sqref="Q976">
    <cfRule type="cellIs" dxfId="1146" priority="153" stopIfTrue="1" operator="equal">
      <formula>"sim"</formula>
    </cfRule>
  </conditionalFormatting>
  <conditionalFormatting sqref="P985">
    <cfRule type="cellIs" dxfId="1145" priority="147" stopIfTrue="1" operator="equal">
      <formula>"sim"</formula>
    </cfRule>
  </conditionalFormatting>
  <conditionalFormatting sqref="P988">
    <cfRule type="cellIs" dxfId="1144" priority="146" stopIfTrue="1" operator="equal">
      <formula>"sim"</formula>
    </cfRule>
  </conditionalFormatting>
  <conditionalFormatting sqref="P990">
    <cfRule type="cellIs" dxfId="1143" priority="145" stopIfTrue="1" operator="equal">
      <formula>"sim"</formula>
    </cfRule>
  </conditionalFormatting>
  <conditionalFormatting sqref="K530">
    <cfRule type="containsText" dxfId="1142" priority="144" operator="containsText" text="Apto">
      <formula>NOT(ISERROR(SEARCH("Apto",K530)))</formula>
    </cfRule>
  </conditionalFormatting>
  <conditionalFormatting sqref="K530">
    <cfRule type="containsText" dxfId="1141" priority="142" operator="containsText" text="0">
      <formula>NOT(ISERROR(SEARCH("0",K530)))</formula>
    </cfRule>
  </conditionalFormatting>
  <conditionalFormatting sqref="K530">
    <cfRule type="containsText" dxfId="1140" priority="143" operator="containsText" text="Inapto">
      <formula>NOT(ISERROR(SEARCH("Inapto",K530)))</formula>
    </cfRule>
  </conditionalFormatting>
  <conditionalFormatting sqref="K530">
    <cfRule type="cellIs" dxfId="1139" priority="141" stopIfTrue="1" operator="equal">
      <formula>"sim"</formula>
    </cfRule>
  </conditionalFormatting>
  <conditionalFormatting sqref="L530">
    <cfRule type="containsText" dxfId="1138" priority="140" operator="containsText" text="Apto">
      <formula>NOT(ISERROR(SEARCH("Apto",L530)))</formula>
    </cfRule>
  </conditionalFormatting>
  <conditionalFormatting sqref="L530">
    <cfRule type="containsText" dxfId="1137" priority="138" operator="containsText" text="0">
      <formula>NOT(ISERROR(SEARCH("0",L530)))</formula>
    </cfRule>
  </conditionalFormatting>
  <conditionalFormatting sqref="L530">
    <cfRule type="containsText" dxfId="1136" priority="139" operator="containsText" text="Inapto">
      <formula>NOT(ISERROR(SEARCH("Inapto",L530)))</formula>
    </cfRule>
  </conditionalFormatting>
  <conditionalFormatting sqref="L530">
    <cfRule type="cellIs" dxfId="1135" priority="137" stopIfTrue="1" operator="equal">
      <formula>"sim"</formula>
    </cfRule>
  </conditionalFormatting>
  <conditionalFormatting sqref="M530">
    <cfRule type="containsText" dxfId="1134" priority="136" operator="containsText" text="Apto">
      <formula>NOT(ISERROR(SEARCH("Apto",M530)))</formula>
    </cfRule>
  </conditionalFormatting>
  <conditionalFormatting sqref="M530">
    <cfRule type="containsText" dxfId="1133" priority="134" operator="containsText" text="0">
      <formula>NOT(ISERROR(SEARCH("0",M530)))</formula>
    </cfRule>
  </conditionalFormatting>
  <conditionalFormatting sqref="M530">
    <cfRule type="containsText" dxfId="1132" priority="135" operator="containsText" text="Inapto">
      <formula>NOT(ISERROR(SEARCH("Inapto",M530)))</formula>
    </cfRule>
  </conditionalFormatting>
  <conditionalFormatting sqref="M530">
    <cfRule type="cellIs" dxfId="1131" priority="133" stopIfTrue="1" operator="equal">
      <formula>"sim"</formula>
    </cfRule>
  </conditionalFormatting>
  <conditionalFormatting sqref="Q530">
    <cfRule type="cellIs" dxfId="1130" priority="132" stopIfTrue="1" operator="equal">
      <formula>"sim"</formula>
    </cfRule>
  </conditionalFormatting>
  <conditionalFormatting sqref="T514">
    <cfRule type="cellIs" dxfId="1129" priority="128" operator="equal">
      <formula>0</formula>
    </cfRule>
    <cfRule type="cellIs" dxfId="1128" priority="129" operator="equal">
      <formula>"Inapto"</formula>
    </cfRule>
    <cfRule type="cellIs" dxfId="1127" priority="130" operator="equal">
      <formula>"Apto"</formula>
    </cfRule>
  </conditionalFormatting>
  <conditionalFormatting sqref="T514">
    <cfRule type="cellIs" dxfId="1126" priority="131" stopIfTrue="1" operator="equal">
      <formula>"sim"</formula>
    </cfRule>
  </conditionalFormatting>
  <conditionalFormatting sqref="T537">
    <cfRule type="cellIs" dxfId="1125" priority="124" operator="equal">
      <formula>0</formula>
    </cfRule>
    <cfRule type="cellIs" dxfId="1124" priority="125" operator="equal">
      <formula>"Inapto"</formula>
    </cfRule>
    <cfRule type="cellIs" dxfId="1123" priority="126" operator="equal">
      <formula>"Apto"</formula>
    </cfRule>
  </conditionalFormatting>
  <conditionalFormatting sqref="T537">
    <cfRule type="cellIs" dxfId="1122" priority="127" stopIfTrue="1" operator="equal">
      <formula>"sim"</formula>
    </cfRule>
  </conditionalFormatting>
  <conditionalFormatting sqref="T547">
    <cfRule type="cellIs" dxfId="1121" priority="120" operator="equal">
      <formula>0</formula>
    </cfRule>
    <cfRule type="cellIs" dxfId="1120" priority="121" operator="equal">
      <formula>"Inapto"</formula>
    </cfRule>
    <cfRule type="cellIs" dxfId="1119" priority="122" operator="equal">
      <formula>"Apto"</formula>
    </cfRule>
  </conditionalFormatting>
  <conditionalFormatting sqref="T547">
    <cfRule type="cellIs" dxfId="1118" priority="123" stopIfTrue="1" operator="equal">
      <formula>"sim"</formula>
    </cfRule>
  </conditionalFormatting>
  <conditionalFormatting sqref="T566">
    <cfRule type="cellIs" dxfId="1117" priority="116" operator="equal">
      <formula>0</formula>
    </cfRule>
    <cfRule type="cellIs" dxfId="1116" priority="117" operator="equal">
      <formula>"Inapto"</formula>
    </cfRule>
    <cfRule type="cellIs" dxfId="1115" priority="118" operator="equal">
      <formula>"Apto"</formula>
    </cfRule>
  </conditionalFormatting>
  <conditionalFormatting sqref="T566">
    <cfRule type="cellIs" dxfId="1114" priority="119" stopIfTrue="1" operator="equal">
      <formula>"sim"</formula>
    </cfRule>
  </conditionalFormatting>
  <conditionalFormatting sqref="T572">
    <cfRule type="cellIs" dxfId="1113" priority="112" operator="equal">
      <formula>0</formula>
    </cfRule>
    <cfRule type="cellIs" dxfId="1112" priority="113" operator="equal">
      <formula>"Inapto"</formula>
    </cfRule>
    <cfRule type="cellIs" dxfId="1111" priority="114" operator="equal">
      <formula>"Apto"</formula>
    </cfRule>
  </conditionalFormatting>
  <conditionalFormatting sqref="T572">
    <cfRule type="cellIs" dxfId="1110" priority="115" stopIfTrue="1" operator="equal">
      <formula>"sim"</formula>
    </cfRule>
  </conditionalFormatting>
  <conditionalFormatting sqref="T596">
    <cfRule type="cellIs" dxfId="1109" priority="108" operator="equal">
      <formula>0</formula>
    </cfRule>
    <cfRule type="cellIs" dxfId="1108" priority="109" operator="equal">
      <formula>"Inapto"</formula>
    </cfRule>
    <cfRule type="cellIs" dxfId="1107" priority="110" operator="equal">
      <formula>"Apto"</formula>
    </cfRule>
  </conditionalFormatting>
  <conditionalFormatting sqref="T596">
    <cfRule type="cellIs" dxfId="1106" priority="111" stopIfTrue="1" operator="equal">
      <formula>"sim"</formula>
    </cfRule>
  </conditionalFormatting>
  <conditionalFormatting sqref="T607">
    <cfRule type="cellIs" dxfId="1105" priority="104" operator="equal">
      <formula>0</formula>
    </cfRule>
    <cfRule type="cellIs" dxfId="1104" priority="105" operator="equal">
      <formula>"Inapto"</formula>
    </cfRule>
    <cfRule type="cellIs" dxfId="1103" priority="106" operator="equal">
      <formula>"Apto"</formula>
    </cfRule>
  </conditionalFormatting>
  <conditionalFormatting sqref="T607">
    <cfRule type="cellIs" dxfId="1102" priority="107" stopIfTrue="1" operator="equal">
      <formula>"sim"</formula>
    </cfRule>
  </conditionalFormatting>
  <conditionalFormatting sqref="T608">
    <cfRule type="cellIs" dxfId="1101" priority="100" operator="equal">
      <formula>0</formula>
    </cfRule>
    <cfRule type="cellIs" dxfId="1100" priority="101" operator="equal">
      <formula>"Inapto"</formula>
    </cfRule>
    <cfRule type="cellIs" dxfId="1099" priority="102" operator="equal">
      <formula>"Apto"</formula>
    </cfRule>
  </conditionalFormatting>
  <conditionalFormatting sqref="T608">
    <cfRule type="cellIs" dxfId="1098" priority="103" stopIfTrue="1" operator="equal">
      <formula>"sim"</formula>
    </cfRule>
  </conditionalFormatting>
  <conditionalFormatting sqref="T613">
    <cfRule type="cellIs" dxfId="1097" priority="96" operator="equal">
      <formula>0</formula>
    </cfRule>
    <cfRule type="cellIs" dxfId="1096" priority="97" operator="equal">
      <formula>"Inapto"</formula>
    </cfRule>
    <cfRule type="cellIs" dxfId="1095" priority="98" operator="equal">
      <formula>"Apto"</formula>
    </cfRule>
  </conditionalFormatting>
  <conditionalFormatting sqref="T613">
    <cfRule type="cellIs" dxfId="1094" priority="99" stopIfTrue="1" operator="equal">
      <formula>"sim"</formula>
    </cfRule>
  </conditionalFormatting>
  <conditionalFormatting sqref="T654">
    <cfRule type="cellIs" dxfId="1093" priority="92" operator="equal">
      <formula>0</formula>
    </cfRule>
    <cfRule type="cellIs" dxfId="1092" priority="93" operator="equal">
      <formula>"Inapto"</formula>
    </cfRule>
    <cfRule type="cellIs" dxfId="1091" priority="94" operator="equal">
      <formula>"Apto"</formula>
    </cfRule>
  </conditionalFormatting>
  <conditionalFormatting sqref="T654">
    <cfRule type="cellIs" dxfId="1090" priority="95" stopIfTrue="1" operator="equal">
      <formula>"sim"</formula>
    </cfRule>
  </conditionalFormatting>
  <conditionalFormatting sqref="T671">
    <cfRule type="cellIs" dxfId="1089" priority="88" operator="equal">
      <formula>0</formula>
    </cfRule>
    <cfRule type="cellIs" dxfId="1088" priority="89" operator="equal">
      <formula>"Inapto"</formula>
    </cfRule>
    <cfRule type="cellIs" dxfId="1087" priority="90" operator="equal">
      <formula>"Apto"</formula>
    </cfRule>
  </conditionalFormatting>
  <conditionalFormatting sqref="T671">
    <cfRule type="cellIs" dxfId="1086" priority="91" stopIfTrue="1" operator="equal">
      <formula>"sim"</formula>
    </cfRule>
  </conditionalFormatting>
  <conditionalFormatting sqref="T760">
    <cfRule type="cellIs" dxfId="1085" priority="84" operator="equal">
      <formula>0</formula>
    </cfRule>
    <cfRule type="cellIs" dxfId="1084" priority="85" operator="equal">
      <formula>"Inapto"</formula>
    </cfRule>
    <cfRule type="cellIs" dxfId="1083" priority="86" operator="equal">
      <formula>"Apto"</formula>
    </cfRule>
  </conditionalFormatting>
  <conditionalFormatting sqref="T760">
    <cfRule type="cellIs" dxfId="1082" priority="87" stopIfTrue="1" operator="equal">
      <formula>"sim"</formula>
    </cfRule>
  </conditionalFormatting>
  <conditionalFormatting sqref="T764">
    <cfRule type="cellIs" dxfId="1081" priority="80" operator="equal">
      <formula>0</formula>
    </cfRule>
    <cfRule type="cellIs" dxfId="1080" priority="81" operator="equal">
      <formula>"Inapto"</formula>
    </cfRule>
    <cfRule type="cellIs" dxfId="1079" priority="82" operator="equal">
      <formula>"Apto"</formula>
    </cfRule>
  </conditionalFormatting>
  <conditionalFormatting sqref="T764">
    <cfRule type="cellIs" dxfId="1078" priority="83" stopIfTrue="1" operator="equal">
      <formula>"sim"</formula>
    </cfRule>
  </conditionalFormatting>
  <conditionalFormatting sqref="T798">
    <cfRule type="cellIs" dxfId="1077" priority="76" operator="equal">
      <formula>0</formula>
    </cfRule>
    <cfRule type="cellIs" dxfId="1076" priority="77" operator="equal">
      <formula>"Inapto"</formula>
    </cfRule>
    <cfRule type="cellIs" dxfId="1075" priority="78" operator="equal">
      <formula>"Apto"</formula>
    </cfRule>
  </conditionalFormatting>
  <conditionalFormatting sqref="T798">
    <cfRule type="cellIs" dxfId="1074" priority="79" stopIfTrue="1" operator="equal">
      <formula>"sim"</formula>
    </cfRule>
  </conditionalFormatting>
  <conditionalFormatting sqref="T802">
    <cfRule type="cellIs" dxfId="1073" priority="72" operator="equal">
      <formula>0</formula>
    </cfRule>
    <cfRule type="cellIs" dxfId="1072" priority="73" operator="equal">
      <formula>"Inapto"</formula>
    </cfRule>
    <cfRule type="cellIs" dxfId="1071" priority="74" operator="equal">
      <formula>"Apto"</formula>
    </cfRule>
  </conditionalFormatting>
  <conditionalFormatting sqref="T802">
    <cfRule type="cellIs" dxfId="1070" priority="75" stopIfTrue="1" operator="equal">
      <formula>"sim"</formula>
    </cfRule>
  </conditionalFormatting>
  <conditionalFormatting sqref="T827">
    <cfRule type="cellIs" dxfId="1069" priority="68" operator="equal">
      <formula>0</formula>
    </cfRule>
    <cfRule type="cellIs" dxfId="1068" priority="69" operator="equal">
      <formula>"Inapto"</formula>
    </cfRule>
    <cfRule type="cellIs" dxfId="1067" priority="70" operator="equal">
      <formula>"Apto"</formula>
    </cfRule>
  </conditionalFormatting>
  <conditionalFormatting sqref="T827">
    <cfRule type="cellIs" dxfId="1066" priority="71" stopIfTrue="1" operator="equal">
      <formula>"sim"</formula>
    </cfRule>
  </conditionalFormatting>
  <conditionalFormatting sqref="T830">
    <cfRule type="cellIs" dxfId="1065" priority="64" operator="equal">
      <formula>0</formula>
    </cfRule>
    <cfRule type="cellIs" dxfId="1064" priority="65" operator="equal">
      <formula>"Inapto"</formula>
    </cfRule>
    <cfRule type="cellIs" dxfId="1063" priority="66" operator="equal">
      <formula>"Apto"</formula>
    </cfRule>
  </conditionalFormatting>
  <conditionalFormatting sqref="T830">
    <cfRule type="cellIs" dxfId="1062" priority="67" stopIfTrue="1" operator="equal">
      <formula>"sim"</formula>
    </cfRule>
  </conditionalFormatting>
  <conditionalFormatting sqref="T849">
    <cfRule type="cellIs" dxfId="1061" priority="60" operator="equal">
      <formula>0</formula>
    </cfRule>
    <cfRule type="cellIs" dxfId="1060" priority="61" operator="equal">
      <formula>"Inapto"</formula>
    </cfRule>
    <cfRule type="cellIs" dxfId="1059" priority="62" operator="equal">
      <formula>"Apto"</formula>
    </cfRule>
  </conditionalFormatting>
  <conditionalFormatting sqref="T849">
    <cfRule type="cellIs" dxfId="1058" priority="63" stopIfTrue="1" operator="equal">
      <formula>"sim"</formula>
    </cfRule>
  </conditionalFormatting>
  <conditionalFormatting sqref="T863">
    <cfRule type="cellIs" dxfId="1057" priority="56" operator="equal">
      <formula>0</formula>
    </cfRule>
    <cfRule type="cellIs" dxfId="1056" priority="57" operator="equal">
      <formula>"Inapto"</formula>
    </cfRule>
    <cfRule type="cellIs" dxfId="1055" priority="58" operator="equal">
      <formula>"Apto"</formula>
    </cfRule>
  </conditionalFormatting>
  <conditionalFormatting sqref="T863">
    <cfRule type="cellIs" dxfId="1054" priority="59" stopIfTrue="1" operator="equal">
      <formula>"sim"</formula>
    </cfRule>
  </conditionalFormatting>
  <conditionalFormatting sqref="T869">
    <cfRule type="cellIs" dxfId="1053" priority="52" operator="equal">
      <formula>0</formula>
    </cfRule>
    <cfRule type="cellIs" dxfId="1052" priority="53" operator="equal">
      <formula>"Inapto"</formula>
    </cfRule>
    <cfRule type="cellIs" dxfId="1051" priority="54" operator="equal">
      <formula>"Apto"</formula>
    </cfRule>
  </conditionalFormatting>
  <conditionalFormatting sqref="T869">
    <cfRule type="cellIs" dxfId="1050" priority="55" stopIfTrue="1" operator="equal">
      <formula>"sim"</formula>
    </cfRule>
  </conditionalFormatting>
  <conditionalFormatting sqref="T884">
    <cfRule type="cellIs" dxfId="1049" priority="48" operator="equal">
      <formula>0</formula>
    </cfRule>
    <cfRule type="cellIs" dxfId="1048" priority="49" operator="equal">
      <formula>"Inapto"</formula>
    </cfRule>
    <cfRule type="cellIs" dxfId="1047" priority="50" operator="equal">
      <formula>"Apto"</formula>
    </cfRule>
  </conditionalFormatting>
  <conditionalFormatting sqref="T884">
    <cfRule type="cellIs" dxfId="1046" priority="51" stopIfTrue="1" operator="equal">
      <formula>"sim"</formula>
    </cfRule>
  </conditionalFormatting>
  <conditionalFormatting sqref="T916">
    <cfRule type="cellIs" dxfId="1045" priority="44" operator="equal">
      <formula>0</formula>
    </cfRule>
    <cfRule type="cellIs" dxfId="1044" priority="45" operator="equal">
      <formula>"Inapto"</formula>
    </cfRule>
    <cfRule type="cellIs" dxfId="1043" priority="46" operator="equal">
      <formula>"Apto"</formula>
    </cfRule>
  </conditionalFormatting>
  <conditionalFormatting sqref="T916">
    <cfRule type="cellIs" dxfId="1042" priority="47" stopIfTrue="1" operator="equal">
      <formula>"sim"</formula>
    </cfRule>
  </conditionalFormatting>
  <conditionalFormatting sqref="T937">
    <cfRule type="cellIs" dxfId="1041" priority="40" operator="equal">
      <formula>0</formula>
    </cfRule>
    <cfRule type="cellIs" dxfId="1040" priority="41" operator="equal">
      <formula>"Inapto"</formula>
    </cfRule>
    <cfRule type="cellIs" dxfId="1039" priority="42" operator="equal">
      <formula>"Apto"</formula>
    </cfRule>
  </conditionalFormatting>
  <conditionalFormatting sqref="T937">
    <cfRule type="cellIs" dxfId="1038" priority="43" stopIfTrue="1" operator="equal">
      <formula>"sim"</formula>
    </cfRule>
  </conditionalFormatting>
  <conditionalFormatting sqref="T966">
    <cfRule type="cellIs" dxfId="1037" priority="36" operator="equal">
      <formula>0</formula>
    </cfRule>
    <cfRule type="cellIs" dxfId="1036" priority="37" operator="equal">
      <formula>"Inapto"</formula>
    </cfRule>
    <cfRule type="cellIs" dxfId="1035" priority="38" operator="equal">
      <formula>"Apto"</formula>
    </cfRule>
  </conditionalFormatting>
  <conditionalFormatting sqref="T966">
    <cfRule type="cellIs" dxfId="1034" priority="39" stopIfTrue="1" operator="equal">
      <formula>"sim"</formula>
    </cfRule>
  </conditionalFormatting>
  <conditionalFormatting sqref="T974">
    <cfRule type="cellIs" dxfId="1033" priority="32" operator="equal">
      <formula>0</formula>
    </cfRule>
    <cfRule type="cellIs" dxfId="1032" priority="33" operator="equal">
      <formula>"Inapto"</formula>
    </cfRule>
    <cfRule type="cellIs" dxfId="1031" priority="34" operator="equal">
      <formula>"Apto"</formula>
    </cfRule>
  </conditionalFormatting>
  <conditionalFormatting sqref="T974">
    <cfRule type="cellIs" dxfId="1030" priority="35" stopIfTrue="1" operator="equal">
      <formula>"sim"</formula>
    </cfRule>
  </conditionalFormatting>
  <conditionalFormatting sqref="T977">
    <cfRule type="cellIs" dxfId="1029" priority="28" operator="equal">
      <formula>0</formula>
    </cfRule>
    <cfRule type="cellIs" dxfId="1028" priority="29" operator="equal">
      <formula>"Inapto"</formula>
    </cfRule>
    <cfRule type="cellIs" dxfId="1027" priority="30" operator="equal">
      <formula>"Apto"</formula>
    </cfRule>
  </conditionalFormatting>
  <conditionalFormatting sqref="T977">
    <cfRule type="cellIs" dxfId="1026" priority="31" stopIfTrue="1" operator="equal">
      <formula>"sim"</formula>
    </cfRule>
  </conditionalFormatting>
  <conditionalFormatting sqref="T982">
    <cfRule type="cellIs" dxfId="1025" priority="24" operator="equal">
      <formula>0</formula>
    </cfRule>
    <cfRule type="cellIs" dxfId="1024" priority="25" operator="equal">
      <formula>"Inapto"</formula>
    </cfRule>
    <cfRule type="cellIs" dxfId="1023" priority="26" operator="equal">
      <formula>"Apto"</formula>
    </cfRule>
  </conditionalFormatting>
  <conditionalFormatting sqref="T982">
    <cfRule type="cellIs" dxfId="1022" priority="27" stopIfTrue="1" operator="equal">
      <formula>"sim"</formula>
    </cfRule>
  </conditionalFormatting>
  <conditionalFormatting sqref="T987">
    <cfRule type="cellIs" dxfId="1021" priority="20" operator="equal">
      <formula>0</formula>
    </cfRule>
    <cfRule type="cellIs" dxfId="1020" priority="21" operator="equal">
      <formula>"Inapto"</formula>
    </cfRule>
    <cfRule type="cellIs" dxfId="1019" priority="22" operator="equal">
      <formula>"Apto"</formula>
    </cfRule>
  </conditionalFormatting>
  <conditionalFormatting sqref="T987">
    <cfRule type="cellIs" dxfId="1018" priority="23" stopIfTrue="1" operator="equal">
      <formula>"sim"</formula>
    </cfRule>
  </conditionalFormatting>
  <conditionalFormatting sqref="K997">
    <cfRule type="cellIs" dxfId="1017" priority="10" operator="equal">
      <formula>0</formula>
    </cfRule>
    <cfRule type="cellIs" dxfId="1016" priority="11" operator="equal">
      <formula>"Inapto"</formula>
    </cfRule>
  </conditionalFormatting>
  <conditionalFormatting sqref="K997:Q997 K1019:P1019 P998:P1018 T998:T1019 K998:M1018">
    <cfRule type="containsText" dxfId="1015" priority="19" operator="containsText" text="Apto">
      <formula>NOT(ISERROR(SEARCH("Apto",K997)))</formula>
    </cfRule>
  </conditionalFormatting>
  <conditionalFormatting sqref="T998:T1019">
    <cfRule type="cellIs" dxfId="1014" priority="12" operator="equal">
      <formula>"Inapto"</formula>
    </cfRule>
  </conditionalFormatting>
  <conditionalFormatting sqref="K997:Q997 K1019:P1019 P998:P1018 T998:T1019 K998:M1018">
    <cfRule type="containsText" dxfId="1013" priority="18" operator="containsText" text="Inapto">
      <formula>NOT(ISERROR(SEARCH("Inapto",K997)))</formula>
    </cfRule>
  </conditionalFormatting>
  <conditionalFormatting sqref="Q997">
    <cfRule type="cellIs" dxfId="1012" priority="13" operator="equal">
      <formula>0</formula>
    </cfRule>
    <cfRule type="cellIs" dxfId="1011" priority="14" operator="equal">
      <formula>"Inapto"</formula>
    </cfRule>
    <cfRule type="cellIs" dxfId="1010" priority="15" operator="equal">
      <formula>"Apto"</formula>
    </cfRule>
  </conditionalFormatting>
  <conditionalFormatting sqref="T997">
    <cfRule type="containsText" dxfId="1009" priority="16" operator="containsText" text="Apto">
      <formula>NOT(ISERROR(SEARCH("Apto",T997)))</formula>
    </cfRule>
  </conditionalFormatting>
  <conditionalFormatting sqref="T997">
    <cfRule type="containsText" dxfId="1008" priority="17" operator="containsText" text="Inapto">
      <formula>NOT(ISERROR(SEARCH("Inapto",T997)))</formula>
    </cfRule>
  </conditionalFormatting>
  <conditionalFormatting sqref="T997">
    <cfRule type="cellIs" dxfId="1007" priority="9" operator="equal">
      <formula>"Inapto"</formula>
    </cfRule>
  </conditionalFormatting>
  <conditionalFormatting sqref="O998:O1018">
    <cfRule type="cellIs" dxfId="1006" priority="5" operator="equal">
      <formula>0</formula>
    </cfRule>
  </conditionalFormatting>
  <conditionalFormatting sqref="O998:O1018">
    <cfRule type="cellIs" dxfId="1005" priority="6" operator="equal">
      <formula>"Inapto"</formula>
    </cfRule>
    <cfRule type="cellIs" dxfId="1004" priority="7" operator="equal">
      <formula>"Apto"</formula>
    </cfRule>
    <cfRule type="cellIs" dxfId="1003" priority="8" stopIfTrue="1" operator="equal">
      <formula>"sim"</formula>
    </cfRule>
  </conditionalFormatting>
  <conditionalFormatting sqref="N998:N1018">
    <cfRule type="cellIs" dxfId="1002" priority="1" operator="equal">
      <formula>0</formula>
    </cfRule>
    <cfRule type="cellIs" dxfId="1001" priority="2" operator="equal">
      <formula>"Inapto"</formula>
    </cfRule>
    <cfRule type="cellIs" dxfId="1000" priority="3" operator="equal">
      <formula>"Apto"</formula>
    </cfRule>
  </conditionalFormatting>
  <conditionalFormatting sqref="N998:N1018">
    <cfRule type="cellIs" dxfId="999" priority="4" stopIfTrue="1" operator="equal">
      <formula>"sim"</formula>
    </cfRule>
  </conditionalFormatting>
  <dataValidations count="1">
    <dataValidation type="list" allowBlank="1" showInputMessage="1" showErrorMessage="1" sqref="M443:M455 L8:L9 R414:R455 O414:O445 L163:L168 R170:R227 L244:L286 R351:R365 R50:R79 O63:O66 O68:O70 L122:L124 L55:L61 I148:K149 I42:M42 I495:K495 I468:K468 I478:K478 I475:K475 P493:P498 J471:K471 I490:K490 M493:N498 L43 I67:K67 K49:K50 K64 L63:L79 I107:K107 I104:K104 I102:K102 I100:K100 I97:K97 I132:K132 I457:L457 I140:K140 I163:K163 I160:K160 I158:K158 I155:K155 I151:K151 R101:R124 L387:M412 K154 R346:R349 I231:K231 I176:L176 I113:I115 I184:L184 I93:K94 I83:K84 K281 I297:K297 I459:L459 R288:R344 I191:K191 I211:L211 I216:K216 I33 I30:K31 I15 O97 K318:K319 I110:K110 L448:L456 I224:K224 R45:R48 I279:K279 I267:K267 I259:K259 R229:R286 R84:R88 R81:R82 I254:K254 I251:K251 I319:J319 L385:M385 I393:K393 R90:R96 R98:R99 I343:K343 R367:R412 L364:L365 I348:K348 R8:R43 I350:L350 I362:K362 I11:K11 I402:K402 R126:R139 I397:K397 R457:R498 I418:L418 I71:K71 I77:K77 I81:K81 I89:K89 K449 I118:K118 I49:J49 I493:K493 I449 I354:K354 I328:K329 I318 I265:K265 I220:L220 O229:O230 L224:L227 O460:O480 L11:L18 L20:L25 L45:L51 L53 O113 L105:L110 O244:O264 J115 L81:L96 L126:L136 L156:L158 L160:L161 O288:O331 L170:L175 I310:M310 L221:L222 L306:M306 L229:L242 M333:M334 L288:M302 M311:M317 M375:M384 L346:L349 L351:L362 O447:O455 L367:M367 L369:L379 O367:O412 L414:L415 L102:L103 L460:L469 M414:M420 L422:M441 L308:M309 L471:L475 L477:L478 O457:O458 L480 L482:L486 L27:L29 M457:M478 M488:M491 M483:M486 M480:M481 O333:O344 L31:L34 R141:R168 L458 O159 N8:N492 L419:L420 M369:M373 M346:M365 L138:L150 L336:M344 L152:L154 O266:O286 M319:M331 L311:L334 M276:M286 M229:M264 L304:M304 O482:O498 M272:M274 M266:M270 M170:M227 O232:O242 O118 L116:L120 I187:K187 O170:O227 L212:L219 O29:O43 L177:L183 L185:L201 M77 J113:L114 O72:O79 L36:L41 L203:L210 I62:K62 M71 O346:O365 L98:L100 I35:M35 O12:O14 I386:M386 L417 L488:L498 O8:P10 O16 O18:O25 O27 O49:O61 O938:O950 N503:N504 T909:T950 Q952:Q953 N658:N663 T665:T722 N739:N781 T846:T860 T545:T574 P540:P574 P614:P615 N617:N619 N841:O857 K643:M644 K537:O537 K990:M990 K963:M963 K973:M973 K970:M970 P503:P529 L966:M966 K985:M985 O988:P993 N538 K562:M562 M544:M545 M559 N558:N574 K602:M602 K599:M599 K597:M597 K595:M595 K592:M592 K627:M627 K952:N952 K635:M635 K658:M658 K655:M655 K653:M653 K650:M650 K646:M646 T596:T619 P656 M649 T841:T844 K726:M726 K671:N671 K608:K610 K679:N679 K588:M589 K578:M579 M776 K792:M792 K954:N954 T783:T839 K686:M686 K706:N706 K711:M711 K528 K525:M526 K510 Q909:Q940 M813:M814 K605:M605 N943:N951 K719:M719 T540:T543 K774:M774 K762:M762 K754:M754 T724:T781 T579:T583 T576:T577 K749:M749 K746:M746 K814:L814 P633:P642 K888:M888 T585:T591 T593:T594 K838:M838 T862:T907 K845:M845 K843:M843 T503:T538 K913:M913 K857:M857 K506:M506 K897:M897 T621:T634 K892:M892 T952:T993 K566:M566 K572:M572 K576:M576 K584:M584 M944 K613:M613 K544:L544 K988:M988 K944 K849:M849 K823:M824 K813 K760:M760 K715:N715 N633:N645 N719:N722 N506:N513 N515:N520 N540:N546 N548 Q592 N600:N605 Q608 L610 P617:P619 N621:N631 N651:N653 N655:N656 Q739:Q759 N665:N670 N862:O907 N716:N717 N801:O801 N724:N737 N783:O797 N647:N649 P644:P652 P654:Q654 N672:N678 Q783:Q826 T636:T663 N698:N705 Q942:Q950 Q862:Q907 P935:P941 N955:N964 Q727:Q737 P966:P970 N966:N970 N972:N973 N975 N977:N981 P978:P986 O952:O973 O983:O986 O978:O981 O975:O976 Q977:Q993 P972:P976 P952:P964 N953 P943:P950 N814:O839 Q724:Q725 K805:O805 N803:O804 Q955:Q975 N909:O936 Q828:Q839 N806:O812 K881:M881 O771:O781 O724:O759 N799:O799 P665:P679 O767:O769 O761:O765 N680:N696 N859:O860 Q761:Q781 N611:N615 K682:M682 Q613 N707:N714 Q665:Q722 P658:P663 P621:P631 O572 L608:N609 Q524:Q538 N531:N536 K557:M557 O566 Q567:Q574 N593:N595 P531:P538 Q841:Q860 N526:N529 O665:O722 N983:N993 Q503:Q505 Q507:Q509 Q511 Q513:Q520 Q522 N522:N524 K530:P530 N550:N556 Q544:Q556 Q558:Q561 Q563:Q565 P576:P578 P580:P587 N576:N591 P590:P596 N597:N598 P598 P600:P601 P603:P605 P607 P609:P612 N998:O1018" xr:uid="{E65A5F0E-A02B-6547-84E1-C9F555486DC7}">
      <formula1>"Apto,Inapto"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Folhas de Cálculo</vt:lpstr>
      </vt:variant>
      <vt:variant>
        <vt:i4>9</vt:i4>
      </vt:variant>
    </vt:vector>
  </HeadingPairs>
  <TitlesOfParts>
    <vt:vector size="9" baseType="lpstr">
      <vt:lpstr>Calendário_2ªFase 25</vt:lpstr>
      <vt:lpstr>Grupo_Rotações_2ªFase 25</vt:lpstr>
      <vt:lpstr>PR2025_2ºFaseGinástica</vt:lpstr>
      <vt:lpstr>PR2025_2ªFaseAtletismo</vt:lpstr>
      <vt:lpstr>PR2025_2ªFaseNatação</vt:lpstr>
      <vt:lpstr>PR2025_2ªFaseFutebol</vt:lpstr>
      <vt:lpstr>PR2025_2ªFaseVoleibol</vt:lpstr>
      <vt:lpstr>PR2025_2ªFaseAndebol</vt:lpstr>
      <vt:lpstr>PR2025_2ªFaseBasquetebol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Revisor 1</dc:creator>
  <cp:lastModifiedBy>Revisor 1</cp:lastModifiedBy>
  <dcterms:created xsi:type="dcterms:W3CDTF">2025-07-01T12:46:49Z</dcterms:created>
  <dcterms:modified xsi:type="dcterms:W3CDTF">2025-07-01T13:47:17Z</dcterms:modified>
</cp:coreProperties>
</file>