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10\Secretariado\tvargas\Conselho Cientifico\Doutoramentos\"/>
    </mc:Choice>
  </mc:AlternateContent>
  <xr:revisionPtr revIDLastSave="0" documentId="8_{EBB35B39-D190-4F80-BF96-39F7B44F8F6C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Dados alunos e NOTA" sheetId="5" r:id="rId1"/>
    <sheet name="Desempenho Geral" sheetId="2" r:id="rId2"/>
    <sheet name="Avaliação Ética" sheetId="1" r:id="rId3"/>
    <sheet name="Avaliação do trabalho escrito" sheetId="4" r:id="rId4"/>
    <sheet name="Avaliação Oral" sheetId="3" r:id="rId5"/>
  </sheets>
  <definedNames>
    <definedName name="_xlnm.Print_Area" localSheetId="3">'Avaliação do trabalho escrito'!$A$1:$L$36</definedName>
    <definedName name="_xlnm.Print_Area" localSheetId="2">'Avaliação Ética'!$A$1:$F$20</definedName>
    <definedName name="_xlnm.Print_Area" localSheetId="4">'Avaliação Oral'!$A$1:$L$16</definedName>
    <definedName name="_xlnm.Print_Area" localSheetId="0">'Dados alunos e NOTA'!$B$1:$N$19</definedName>
    <definedName name="_xlnm.Print_Area" localSheetId="1">'Desempenho Geral'!$A$1:$K$9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" l="1"/>
  <c r="E14" i="3"/>
  <c r="E12" i="3"/>
  <c r="E11" i="3"/>
  <c r="E10" i="3"/>
  <c r="E9" i="3"/>
  <c r="E8" i="3"/>
  <c r="E7" i="3"/>
  <c r="E6" i="3"/>
  <c r="E5" i="3"/>
  <c r="E4" i="3"/>
  <c r="E35" i="4"/>
  <c r="E34" i="4"/>
  <c r="E33" i="4"/>
  <c r="E32" i="4"/>
  <c r="E31" i="4"/>
  <c r="E30" i="4"/>
  <c r="E29" i="4"/>
  <c r="E27" i="4"/>
  <c r="E26" i="4"/>
  <c r="E24" i="4"/>
  <c r="E22" i="4"/>
  <c r="E21" i="4"/>
  <c r="E20" i="4"/>
  <c r="E19" i="4"/>
  <c r="E18" i="4"/>
  <c r="E16" i="4"/>
  <c r="E15" i="4"/>
  <c r="E13" i="4"/>
  <c r="E12" i="4"/>
  <c r="E11" i="4"/>
  <c r="E9" i="4"/>
  <c r="E7" i="4"/>
  <c r="E5" i="4"/>
  <c r="B16" i="3"/>
  <c r="D36" i="4" l="1"/>
  <c r="D16" i="3"/>
  <c r="C16" i="3"/>
  <c r="E17" i="3" l="1"/>
  <c r="C19" i="1"/>
  <c r="B19" i="1"/>
  <c r="B7" i="2"/>
  <c r="D7" i="2" s="1"/>
  <c r="E14" i="5" s="1"/>
  <c r="C36" i="4"/>
  <c r="B36" i="4"/>
  <c r="E37" i="4" l="1"/>
  <c r="E16" i="5" s="1"/>
  <c r="C20" i="1"/>
  <c r="E15" i="5" s="1"/>
  <c r="E17" i="5" l="1"/>
  <c r="E18" i="5" s="1"/>
</calcChain>
</file>

<file path=xl/sharedStrings.xml><?xml version="1.0" encoding="utf-8"?>
<sst xmlns="http://schemas.openxmlformats.org/spreadsheetml/2006/main" count="142" uniqueCount="114">
  <si>
    <t>Identifica-se de forma imediata, esclarecendo a área científica</t>
  </si>
  <si>
    <t>É claro, conciso e informativo</t>
  </si>
  <si>
    <t>É atual, original e apresenta um aporte valioso.</t>
  </si>
  <si>
    <t>É clara e concisa</t>
  </si>
  <si>
    <t>Os protocolos de recolha e materiais estão descritas com suficiente detalhe e rigor</t>
  </si>
  <si>
    <t>1.    TEMA</t>
  </si>
  <si>
    <t>CONTEÚDO</t>
  </si>
  <si>
    <t>FORMA</t>
  </si>
  <si>
    <t>A escrita é clara, objetiva e com o rigor científico adequado.</t>
  </si>
  <si>
    <t>A articulação das ideias/argumentos é realizada de forma lógica e coerente</t>
  </si>
  <si>
    <t>As tabelas/figuras/imagens, se utilizados, são construídos com bom grafismo e relevantes para o problema</t>
  </si>
  <si>
    <t>N/A</t>
  </si>
  <si>
    <t>A informação selecionada para cada secção (introdução, métodos, etc.) é a adequada</t>
  </si>
  <si>
    <t>Aplica os conhecimentos adquiridos (nas Ucs)  na execução do projeto</t>
  </si>
  <si>
    <t xml:space="preserve">	Propõe soluções exequíveis para os problemas encontrados</t>
  </si>
  <si>
    <t>Revela autonomia e espírito de iniciativa</t>
  </si>
  <si>
    <t>Compreende e incorpora o feedback durante a execução do projeto</t>
  </si>
  <si>
    <t>Observações</t>
  </si>
  <si>
    <t>APRESENTAÇÃO</t>
  </si>
  <si>
    <t>Utiliza a terminologia científica adequada à área.</t>
  </si>
  <si>
    <t>ÉTICA</t>
  </si>
  <si>
    <t>A justificação para o número e tipo de participantes está descrita?</t>
  </si>
  <si>
    <t>Os critérios de inclusão e de exclusão estão explicitados?</t>
  </si>
  <si>
    <t>Se o estudo inclui grupos vulneráveis (p.ex., menores, grávidas, pessoas idosas, recém-nascidos, pessoas com limitações decisórias, estudantes ou funcionários da FMH) foram tomadas medidas adequadas para proteger os seus direitos e bem-estar? A inclusão de populações vulneráveis é justificada?</t>
  </si>
  <si>
    <t>Os técnicos que executam os procedimentos têm competências adequadas?</t>
  </si>
  <si>
    <t>Os riscos e os benefícios (físicos, psicológicos, sociais ou económicos) estão identificados e descritos?</t>
  </si>
  <si>
    <r>
      <t>O local do estudo é adequado para garantir a segurança e conforto dos participantes, incluindo resposta adequada a situações de emergência?</t>
    </r>
    <r>
      <rPr>
        <sz val="11"/>
        <color rgb="FF202124"/>
        <rFont val="Roboto"/>
      </rPr>
      <t xml:space="preserve"> </t>
    </r>
    <r>
      <rPr>
        <sz val="9"/>
        <color rgb="FF202124"/>
        <rFont val="Calibri"/>
        <family val="2"/>
      </rPr>
      <t>(p.ex., existe ambiente agradável para crianças em estudos com grupos pediátricos)</t>
    </r>
  </si>
  <si>
    <t>1. METODOLOGIA E PROCEDIMENTOS</t>
  </si>
  <si>
    <t>2. CONSENTIMENTO INFORMADO, LIVRE E ESCLARECIDO</t>
  </si>
  <si>
    <t>O Consentimento Informado, Livre e Esclarecido está elaborado de acordo com o guião fornecido pelo CEIFMH (ou outro documento similar)?</t>
  </si>
  <si>
    <t>O Consentimento Informado, Livre e Esclarecido está coerente com o protocolo do estudo?</t>
  </si>
  <si>
    <t>3. PRIVACIDADE E CONFIDENCIALIDADE</t>
  </si>
  <si>
    <t>O protocolo descreve medidas específicas por forma a proteger a privacidade do participante?</t>
  </si>
  <si>
    <t>Existem providências para proteger a confidencialidade e o armazenamento dos dados durante e após a investigação?</t>
  </si>
  <si>
    <t>Os participantes na investigação foram informados sobre a forma como serão divulgados estes resultados?</t>
  </si>
  <si>
    <t>Está assegurada a declaração (caso exista) de conflito de interesses?</t>
  </si>
  <si>
    <t>4. PROCEDIMENTOS NO FINAL DO ESTUDO</t>
  </si>
  <si>
    <t>5. CONFLITOS DE INTERESSE</t>
  </si>
  <si>
    <t>A terminologia é adequada</t>
  </si>
  <si>
    <t xml:space="preserve">Avaliação do Trabalho Escrito </t>
  </si>
  <si>
    <t>Nota</t>
  </si>
  <si>
    <t>(1-5)</t>
  </si>
  <si>
    <r>
      <t>2.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Calibri"/>
        <family val="2"/>
      </rPr>
      <t>TÍTULO</t>
    </r>
  </si>
  <si>
    <r>
      <t>3.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Calibri"/>
        <family val="2"/>
      </rPr>
      <t>RESUMO</t>
    </r>
  </si>
  <si>
    <t>É claro e reflete sucintamente o projeto proposto</t>
  </si>
  <si>
    <t>4. REVISÃO DA LITERATURA (Estado da Arte)</t>
  </si>
  <si>
    <r>
      <t>5.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Calibri"/>
        <family val="2"/>
      </rPr>
      <t>OBJETIVOS E HIPÓTESES</t>
    </r>
  </si>
  <si>
    <t>São claros e precisos (exequíveis e mensuráveis)</t>
  </si>
  <si>
    <r>
      <t>7.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Calibri"/>
        <family val="2"/>
      </rPr>
      <t>MÉTODOS</t>
    </r>
  </si>
  <si>
    <t>Os protocolos de recolha escolhidos e os materiais são apropriados relativamente aos objetivos propostos</t>
  </si>
  <si>
    <t>O protocolo de processamento de dados  (e.g. métodos computacionais, métodos qualitativos, provas estatísticas) é descrito com suficiente detalhe e rigor.</t>
  </si>
  <si>
    <r>
      <t>8.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Calibri"/>
        <family val="2"/>
      </rPr>
      <t>REFERÊNCIAS BIBLIOGRÁFICAS</t>
    </r>
  </si>
  <si>
    <t>São apresentadas corretamente seguindo uma norma.</t>
  </si>
  <si>
    <r>
      <t>9.</t>
    </r>
    <r>
      <rPr>
        <b/>
        <sz val="7"/>
        <color theme="1"/>
        <rFont val="Times New Roman"/>
        <family val="1"/>
      </rPr>
      <t xml:space="preserve"> </t>
    </r>
    <r>
      <rPr>
        <b/>
        <sz val="10"/>
        <color theme="1"/>
        <rFont val="Calibri"/>
        <family val="2"/>
      </rPr>
      <t>PERTINÊNCIA DO TRABALHO</t>
    </r>
  </si>
  <si>
    <t>O projeto é exequível em 3 anos e a calendarização apresentada está adequada?</t>
  </si>
  <si>
    <t>A escrita é livre de erros ortográficos e/ou gramaticais graves</t>
  </si>
  <si>
    <t>As regras de formatação (eg. limites de caracteres) são cumpridos</t>
  </si>
  <si>
    <t>NA</t>
  </si>
  <si>
    <t>Nota Correspondente</t>
  </si>
  <si>
    <t>Resultado a avaliar tem um nível que se ajusta ao descrito na célula</t>
  </si>
  <si>
    <t xml:space="preserve">Nota                ( 1-5) </t>
  </si>
  <si>
    <t>Desempenho Geral  10%</t>
  </si>
  <si>
    <t>NOTA</t>
  </si>
  <si>
    <t>Sim = 2</t>
  </si>
  <si>
    <t>Não = 0</t>
  </si>
  <si>
    <t>Se avaliação for nota Não  = -2</t>
  </si>
  <si>
    <t>Nota Final</t>
  </si>
  <si>
    <t xml:space="preserve">NOTA Final </t>
  </si>
  <si>
    <t>Nome do estudante:</t>
  </si>
  <si>
    <t>Contacto Telefónico:</t>
  </si>
  <si>
    <t>Email:</t>
  </si>
  <si>
    <t>Ano e Mês de Matrícula:</t>
  </si>
  <si>
    <t xml:space="preserve">Título da Tese </t>
  </si>
  <si>
    <t>Doutoramento:</t>
  </si>
  <si>
    <t xml:space="preserve">Especialidade: </t>
  </si>
  <si>
    <t>Orientador:</t>
  </si>
  <si>
    <t>Outro(s) orientador(es):</t>
  </si>
  <si>
    <t>Coordenador da Especialidade:</t>
  </si>
  <si>
    <t>Membro(s) externo(s) da CAT:</t>
  </si>
  <si>
    <t>Desempenho Geral</t>
  </si>
  <si>
    <t>Avaliação Ética</t>
  </si>
  <si>
    <t>Avaliação Trabalho Escrito</t>
  </si>
  <si>
    <t>Avaliação Oral</t>
  </si>
  <si>
    <t>NOTA FINAL DO PROJETO</t>
  </si>
  <si>
    <t>Avaliação Oral (Apresentação e Discussão durante a CAT) 20%</t>
  </si>
  <si>
    <t>Demonstra domínio das teorias, da investigação e dos métodos sobre o tema em estudo</t>
  </si>
  <si>
    <t>São coerentes com as lacunas e problemas  identificadas na revisão da literatura</t>
  </si>
  <si>
    <t xml:space="preserve">O protocolo de processamento de dados (e.g. métodos computacionais, métodos qualitativos, provas estatísticas) é apropriado para o tipo de variáveis utilizadas, respondendo aos objetivos. </t>
  </si>
  <si>
    <t>Identifica problemas e lacunas sobre o tema em estudo</t>
  </si>
  <si>
    <t>O desenho de estudo é  adequado ao objetivo do estudo</t>
  </si>
  <si>
    <t>Apresentação</t>
  </si>
  <si>
    <t>Argumentos: Domina o conteúdo, apresentando argumentos sólidos. Revela capacidade de síntese.</t>
  </si>
  <si>
    <t>Clareza: O discurso é claro e apoiado em evidências.</t>
  </si>
  <si>
    <t>Sequência: Segue uma sequência lógica e clara de acordo com “introdução – desenvolvimento – conclusões”</t>
  </si>
  <si>
    <t>Suporte visual: O discurso é apoiado por recursos visuais e/ou sonoros adequados. Explora criativamente as
possibilidades do suporte visual utilizado.</t>
  </si>
  <si>
    <t>Capta a atenção de quem ouve e causa impacto positivo na audiência. Mostra segurança no que está apresentando e transmite com energia.</t>
  </si>
  <si>
    <t>Gestão do Tempo: Administra o tempo de forma adequada.</t>
  </si>
  <si>
    <t>Utiliza um tom de voz audível e claramente perceptível. O discurso é fluente e tem um ritmo ajustado aos objetivos da comunicação.</t>
  </si>
  <si>
    <t>A linguagem corporal e os gestos manifestam naturalidade, com linguagem gestual ajustadas à comunicação</t>
  </si>
  <si>
    <t>Discussão</t>
  </si>
  <si>
    <t xml:space="preserve"> Revela segurança e domínio do conteúdo técnico-científico</t>
  </si>
  <si>
    <t>As respostas são claras, concisas  e bem fundamentadas</t>
  </si>
  <si>
    <t>Nota Coordenador Especialidade</t>
  </si>
  <si>
    <t xml:space="preserve">Nota Orientador </t>
  </si>
  <si>
    <t xml:space="preserve">Nota Elemento Externo </t>
  </si>
  <si>
    <t>insuficiente</t>
  </si>
  <si>
    <t>suficente</t>
  </si>
  <si>
    <t>bom</t>
  </si>
  <si>
    <t>mt. Bom</t>
  </si>
  <si>
    <t>excelente</t>
  </si>
  <si>
    <t>Nota Orientador</t>
  </si>
  <si>
    <t xml:space="preserve">Nota Coordenador Especialidade </t>
  </si>
  <si>
    <t>Contribui positivamente para a dinâmica do grupo de investigação.</t>
  </si>
  <si>
    <t>Média  para Formulário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</si>
</sst>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7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color rgb="FF202124"/>
      <name val="Roboto"/>
    </font>
    <font>
      <sz val="9"/>
      <color rgb="FF202124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wrapText="1"/>
    </xf>
    <xf numFmtId="0" fontId="7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wrapText="1"/>
    </xf>
    <xf numFmtId="0" fontId="1" fillId="4" borderId="4" xfId="0" applyFont="1" applyFill="1" applyBorder="1" applyAlignment="1">
      <alignment horizontal="left" vertical="center" wrapText="1"/>
    </xf>
    <xf numFmtId="0" fontId="0" fillId="3" borderId="15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/>
    </xf>
    <xf numFmtId="0" fontId="0" fillId="0" borderId="16" xfId="0" applyBorder="1"/>
    <xf numFmtId="0" fontId="0" fillId="4" borderId="0" xfId="0" applyFill="1"/>
    <xf numFmtId="0" fontId="0" fillId="0" borderId="4" xfId="0" applyBorder="1"/>
    <xf numFmtId="0" fontId="8" fillId="0" borderId="13" xfId="0" applyFont="1" applyBorder="1" applyAlignment="1">
      <alignment horizontal="justify" vertical="center" wrapText="1"/>
    </xf>
    <xf numFmtId="0" fontId="8" fillId="0" borderId="13" xfId="0" applyFont="1" applyBorder="1" applyAlignment="1">
      <alignment vertical="center"/>
    </xf>
    <xf numFmtId="0" fontId="0" fillId="0" borderId="18" xfId="0" applyBorder="1"/>
    <xf numFmtId="0" fontId="0" fillId="0" borderId="19" xfId="0" applyBorder="1"/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left" vertical="center" wrapText="1"/>
    </xf>
    <xf numFmtId="0" fontId="0" fillId="4" borderId="8" xfId="0" applyFill="1" applyBorder="1"/>
    <xf numFmtId="0" fontId="16" fillId="0" borderId="12" xfId="0" applyFont="1" applyBorder="1" applyAlignment="1">
      <alignment vertical="center" wrapText="1"/>
    </xf>
    <xf numFmtId="0" fontId="0" fillId="0" borderId="17" xfId="0" applyBorder="1"/>
    <xf numFmtId="0" fontId="16" fillId="0" borderId="10" xfId="0" applyFont="1" applyBorder="1" applyAlignment="1">
      <alignment vertical="center" wrapText="1"/>
    </xf>
    <xf numFmtId="0" fontId="0" fillId="0" borderId="35" xfId="0" applyBorder="1"/>
    <xf numFmtId="0" fontId="0" fillId="0" borderId="3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37" xfId="0" applyBorder="1"/>
    <xf numFmtId="0" fontId="4" fillId="0" borderId="2" xfId="0" applyFont="1" applyBorder="1" applyAlignment="1">
      <alignment horizontal="center"/>
    </xf>
    <xf numFmtId="0" fontId="0" fillId="4" borderId="23" xfId="0" applyFill="1" applyBorder="1"/>
    <xf numFmtId="0" fontId="12" fillId="0" borderId="9" xfId="0" applyFont="1" applyBorder="1" applyAlignment="1">
      <alignment horizontal="center" vertical="center"/>
    </xf>
    <xf numFmtId="0" fontId="3" fillId="0" borderId="2" xfId="0" applyFont="1" applyBorder="1"/>
    <xf numFmtId="0" fontId="0" fillId="4" borderId="11" xfId="0" applyFill="1" applyBorder="1"/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wrapText="1"/>
    </xf>
    <xf numFmtId="0" fontId="13" fillId="5" borderId="2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6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0" xfId="0" applyFill="1" applyBorder="1" applyAlignment="1">
      <alignment vertical="center" wrapText="1"/>
    </xf>
    <xf numFmtId="0" fontId="11" fillId="3" borderId="10" xfId="0" applyFont="1" applyFill="1" applyBorder="1" applyAlignment="1">
      <alignment horizontal="center" vertical="center"/>
    </xf>
    <xf numFmtId="0" fontId="0" fillId="6" borderId="1" xfId="0" applyFill="1" applyBorder="1"/>
    <xf numFmtId="0" fontId="14" fillId="6" borderId="1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5" fillId="6" borderId="1" xfId="0" applyFont="1" applyFill="1" applyBorder="1" applyAlignment="1">
      <alignment vertical="center"/>
    </xf>
    <xf numFmtId="0" fontId="0" fillId="6" borderId="2" xfId="0" applyFill="1" applyBorder="1"/>
    <xf numFmtId="0" fontId="0" fillId="6" borderId="9" xfId="0" applyFill="1" applyBorder="1" applyAlignment="1">
      <alignment horizontal="center" vertical="center"/>
    </xf>
    <xf numFmtId="0" fontId="15" fillId="6" borderId="13" xfId="0" applyFont="1" applyFill="1" applyBorder="1" applyAlignment="1">
      <alignment vertical="center" wrapText="1"/>
    </xf>
    <xf numFmtId="0" fontId="8" fillId="0" borderId="20" xfId="0" applyFont="1" applyBorder="1" applyAlignment="1">
      <alignment horizontal="justify" vertical="center" wrapText="1"/>
    </xf>
    <xf numFmtId="0" fontId="15" fillId="6" borderId="21" xfId="0" applyFont="1" applyFill="1" applyBorder="1" applyAlignment="1">
      <alignment vertical="center" wrapText="1"/>
    </xf>
    <xf numFmtId="0" fontId="8" fillId="6" borderId="13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horizontal="center" vertical="center"/>
    </xf>
    <xf numFmtId="0" fontId="0" fillId="0" borderId="4" xfId="0" applyBorder="1"/>
    <xf numFmtId="0" fontId="4" fillId="0" borderId="6" xfId="0" applyFont="1" applyBorder="1" applyAlignment="1">
      <alignment horizontal="center" wrapText="1"/>
    </xf>
    <xf numFmtId="0" fontId="0" fillId="0" borderId="6" xfId="0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39" xfId="0" applyFont="1" applyBorder="1" applyAlignment="1">
      <alignment horizontal="left" wrapText="1"/>
    </xf>
    <xf numFmtId="0" fontId="6" fillId="3" borderId="25" xfId="0" applyFont="1" applyFill="1" applyBorder="1" applyAlignment="1">
      <alignment horizontal="center" wrapText="1"/>
    </xf>
    <xf numFmtId="16" fontId="6" fillId="3" borderId="26" xfId="0" applyNumberFormat="1" applyFont="1" applyFill="1" applyBorder="1" applyAlignment="1">
      <alignment horizontal="center" wrapText="1"/>
    </xf>
    <xf numFmtId="0" fontId="6" fillId="3" borderId="26" xfId="0" applyFont="1" applyFill="1" applyBorder="1" applyAlignment="1">
      <alignment horizontal="center" wrapText="1"/>
    </xf>
    <xf numFmtId="0" fontId="0" fillId="3" borderId="26" xfId="0" applyFill="1" applyBorder="1"/>
    <xf numFmtId="0" fontId="0" fillId="3" borderId="11" xfId="0" applyFill="1" applyBorder="1"/>
    <xf numFmtId="0" fontId="1" fillId="8" borderId="13" xfId="0" applyFont="1" applyFill="1" applyBorder="1"/>
    <xf numFmtId="0" fontId="0" fillId="8" borderId="14" xfId="0" applyFill="1" applyBorder="1" applyAlignment="1">
      <alignment wrapText="1"/>
    </xf>
    <xf numFmtId="0" fontId="0" fillId="8" borderId="14" xfId="0" applyFill="1" applyBorder="1" applyAlignment="1">
      <alignment horizontal="center" wrapText="1"/>
    </xf>
    <xf numFmtId="0" fontId="0" fillId="8" borderId="12" xfId="0" applyFill="1" applyBorder="1" applyAlignment="1">
      <alignment horizontal="center" vertical="center"/>
    </xf>
    <xf numFmtId="0" fontId="3" fillId="0" borderId="38" xfId="0" applyFont="1" applyBorder="1"/>
    <xf numFmtId="0" fontId="5" fillId="0" borderId="39" xfId="0" applyFont="1" applyBorder="1" applyAlignment="1">
      <alignment horizontal="justify" vertical="center" wrapText="1"/>
    </xf>
    <xf numFmtId="0" fontId="1" fillId="8" borderId="21" xfId="0" applyFont="1" applyFill="1" applyBorder="1"/>
    <xf numFmtId="2" fontId="0" fillId="3" borderId="17" xfId="0" applyNumberFormat="1" applyFill="1" applyBorder="1" applyAlignment="1">
      <alignment horizontal="center" vertical="center"/>
    </xf>
    <xf numFmtId="2" fontId="0" fillId="8" borderId="22" xfId="0" applyNumberFormat="1" applyFill="1" applyBorder="1"/>
    <xf numFmtId="2" fontId="15" fillId="6" borderId="17" xfId="0" applyNumberFormat="1" applyFont="1" applyFill="1" applyBorder="1" applyAlignment="1">
      <alignment horizontal="center" vertical="center" wrapText="1"/>
    </xf>
    <xf numFmtId="2" fontId="8" fillId="6" borderId="17" xfId="0" applyNumberFormat="1" applyFont="1" applyFill="1" applyBorder="1" applyAlignment="1">
      <alignment horizontal="center" vertical="center" wrapText="1"/>
    </xf>
    <xf numFmtId="164" fontId="0" fillId="3" borderId="17" xfId="0" applyNumberFormat="1" applyFill="1" applyBorder="1" applyAlignment="1">
      <alignment horizontal="center" vertical="center"/>
    </xf>
    <xf numFmtId="164" fontId="15" fillId="6" borderId="17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13" fillId="0" borderId="1" xfId="0" applyFont="1" applyBorder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64" fontId="15" fillId="6" borderId="8" xfId="0" applyNumberFormat="1" applyFont="1" applyFill="1" applyBorder="1" applyAlignment="1">
      <alignment horizontal="center" vertical="center" wrapText="1"/>
    </xf>
    <xf numFmtId="164" fontId="14" fillId="6" borderId="8" xfId="0" applyNumberFormat="1" applyFont="1" applyFill="1" applyBorder="1" applyAlignment="1">
      <alignment horizontal="center" vertical="center"/>
    </xf>
    <xf numFmtId="164" fontId="0" fillId="3" borderId="10" xfId="0" applyNumberFormat="1" applyFill="1" applyBorder="1" applyAlignment="1">
      <alignment horizontal="center" vertical="center"/>
    </xf>
    <xf numFmtId="164" fontId="11" fillId="4" borderId="8" xfId="0" applyNumberFormat="1" applyFont="1" applyFill="1" applyBorder="1"/>
    <xf numFmtId="164" fontId="0" fillId="4" borderId="22" xfId="0" applyNumberFormat="1" applyFill="1" applyBorder="1"/>
    <xf numFmtId="164" fontId="0" fillId="0" borderId="34" xfId="0" applyNumberFormat="1" applyBorder="1"/>
    <xf numFmtId="164" fontId="0" fillId="0" borderId="35" xfId="0" applyNumberFormat="1" applyBorder="1"/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center" vertical="center" wrapText="1"/>
    </xf>
    <xf numFmtId="164" fontId="0" fillId="0" borderId="36" xfId="0" applyNumberFormat="1" applyBorder="1"/>
    <xf numFmtId="1" fontId="0" fillId="4" borderId="22" xfId="0" applyNumberFormat="1" applyFill="1" applyBorder="1"/>
    <xf numFmtId="0" fontId="0" fillId="0" borderId="27" xfId="0" applyBorder="1" applyAlignment="1">
      <alignment wrapText="1"/>
    </xf>
    <xf numFmtId="0" fontId="0" fillId="0" borderId="28" xfId="0" applyBorder="1" applyAlignment="1">
      <alignment wrapText="1"/>
    </xf>
    <xf numFmtId="0" fontId="0" fillId="0" borderId="32" xfId="0" applyBorder="1" applyAlignment="1">
      <alignment wrapText="1"/>
    </xf>
    <xf numFmtId="0" fontId="0" fillId="0" borderId="29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33" xfId="0" applyBorder="1" applyAlignment="1">
      <alignment wrapText="1"/>
    </xf>
    <xf numFmtId="0" fontId="0" fillId="4" borderId="21" xfId="0" applyFill="1" applyBorder="1" applyAlignment="1"/>
    <xf numFmtId="0" fontId="0" fillId="4" borderId="23" xfId="0" applyFill="1" applyBorder="1" applyAlignment="1"/>
    <xf numFmtId="0" fontId="0" fillId="4" borderId="22" xfId="0" applyFill="1" applyBorder="1" applyAlignment="1"/>
    <xf numFmtId="0" fontId="16" fillId="0" borderId="21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22" xfId="0" applyFont="1" applyBorder="1" applyAlignment="1">
      <alignment vertical="center" wrapText="1"/>
    </xf>
    <xf numFmtId="0" fontId="17" fillId="0" borderId="21" xfId="0" applyFont="1" applyBorder="1" applyAlignment="1">
      <alignment vertical="center" wrapText="1"/>
    </xf>
    <xf numFmtId="0" fontId="17" fillId="0" borderId="23" xfId="0" applyFont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6" fillId="0" borderId="25" xfId="0" applyFont="1" applyBorder="1" applyAlignment="1">
      <alignment vertical="center" wrapText="1"/>
    </xf>
    <xf numFmtId="0" fontId="16" fillId="0" borderId="26" xfId="0" applyFont="1" applyBorder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24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8"/>
  <sheetViews>
    <sheetView zoomScaleNormal="100" workbookViewId="0">
      <selection activeCell="N25" sqref="N25"/>
    </sheetView>
  </sheetViews>
  <sheetFormatPr defaultRowHeight="15" x14ac:dyDescent="0.25"/>
  <sheetData>
    <row r="1" spans="2:13" ht="15.75" thickBot="1" x14ac:dyDescent="0.3"/>
    <row r="2" spans="2:13" ht="15.75" thickBot="1" x14ac:dyDescent="0.3">
      <c r="B2" s="127" t="s">
        <v>68</v>
      </c>
      <c r="C2" s="129"/>
      <c r="D2" s="130"/>
      <c r="E2" s="131"/>
      <c r="F2" s="131"/>
      <c r="G2" s="131"/>
      <c r="H2" s="131"/>
      <c r="I2" s="131"/>
      <c r="J2" s="131"/>
      <c r="K2" s="131"/>
      <c r="L2" s="131"/>
      <c r="M2" s="132"/>
    </row>
    <row r="3" spans="2:13" ht="26.1" customHeight="1" thickBot="1" x14ac:dyDescent="0.3">
      <c r="B3" s="127" t="s">
        <v>69</v>
      </c>
      <c r="C3" s="128"/>
      <c r="D3" s="129"/>
      <c r="E3" s="127"/>
      <c r="F3" s="128"/>
      <c r="G3" s="129"/>
      <c r="H3" s="38" t="s">
        <v>70</v>
      </c>
      <c r="I3" s="127"/>
      <c r="J3" s="129"/>
      <c r="K3" s="127" t="s">
        <v>71</v>
      </c>
      <c r="L3" s="129"/>
      <c r="M3" s="38"/>
    </row>
    <row r="4" spans="2:13" x14ac:dyDescent="0.25">
      <c r="B4" s="133" t="s">
        <v>72</v>
      </c>
      <c r="C4" s="136"/>
      <c r="D4" s="137"/>
      <c r="E4" s="137"/>
      <c r="F4" s="137"/>
      <c r="G4" s="137"/>
      <c r="H4" s="137"/>
      <c r="I4" s="137"/>
      <c r="J4" s="137"/>
      <c r="K4" s="137"/>
      <c r="L4" s="137"/>
      <c r="M4" s="138"/>
    </row>
    <row r="5" spans="2:13" x14ac:dyDescent="0.25">
      <c r="B5" s="134"/>
      <c r="C5" s="139"/>
      <c r="D5" s="140"/>
      <c r="E5" s="140"/>
      <c r="F5" s="140"/>
      <c r="G5" s="140"/>
      <c r="H5" s="140"/>
      <c r="I5" s="140"/>
      <c r="J5" s="140"/>
      <c r="K5" s="140"/>
      <c r="L5" s="140"/>
      <c r="M5" s="141"/>
    </row>
    <row r="6" spans="2:13" ht="15.75" thickBot="1" x14ac:dyDescent="0.3">
      <c r="B6" s="135"/>
      <c r="C6" s="142"/>
      <c r="D6" s="143"/>
      <c r="E6" s="143"/>
      <c r="F6" s="143"/>
      <c r="G6" s="143"/>
      <c r="H6" s="143"/>
      <c r="I6" s="143"/>
      <c r="J6" s="143"/>
      <c r="K6" s="143"/>
      <c r="L6" s="143"/>
      <c r="M6" s="144"/>
    </row>
    <row r="7" spans="2:13" ht="26.25" thickBot="1" x14ac:dyDescent="0.3">
      <c r="B7" s="40" t="s">
        <v>73</v>
      </c>
      <c r="C7" s="127"/>
      <c r="D7" s="128"/>
      <c r="E7" s="128"/>
      <c r="F7" s="128"/>
      <c r="G7" s="128"/>
      <c r="H7" s="128"/>
      <c r="I7" s="129"/>
      <c r="J7" s="127" t="s">
        <v>74</v>
      </c>
      <c r="K7" s="129"/>
      <c r="L7" s="127"/>
      <c r="M7" s="129"/>
    </row>
    <row r="8" spans="2:13" ht="26.25" thickBot="1" x14ac:dyDescent="0.3">
      <c r="B8" s="40" t="s">
        <v>75</v>
      </c>
      <c r="C8" s="127"/>
      <c r="D8" s="128"/>
      <c r="E8" s="128"/>
      <c r="F8" s="128"/>
      <c r="G8" s="128"/>
      <c r="H8" s="128"/>
      <c r="I8" s="128"/>
      <c r="J8" s="128"/>
      <c r="K8" s="128"/>
      <c r="L8" s="128"/>
      <c r="M8" s="129"/>
    </row>
    <row r="9" spans="2:13" ht="15.75" thickBot="1" x14ac:dyDescent="0.3">
      <c r="B9" s="127" t="s">
        <v>76</v>
      </c>
      <c r="C9" s="128"/>
      <c r="D9" s="128"/>
      <c r="E9" s="129"/>
      <c r="F9" s="127"/>
      <c r="G9" s="128"/>
      <c r="H9" s="128"/>
      <c r="I9" s="128"/>
      <c r="J9" s="128"/>
      <c r="K9" s="128"/>
      <c r="L9" s="128"/>
      <c r="M9" s="129"/>
    </row>
    <row r="10" spans="2:13" ht="15.75" thickBot="1" x14ac:dyDescent="0.3">
      <c r="B10" s="127" t="s">
        <v>77</v>
      </c>
      <c r="C10" s="128"/>
      <c r="D10" s="128"/>
      <c r="E10" s="128"/>
      <c r="F10" s="129"/>
      <c r="G10" s="127"/>
      <c r="H10" s="128"/>
      <c r="I10" s="128"/>
      <c r="J10" s="128"/>
      <c r="K10" s="128"/>
      <c r="L10" s="128"/>
      <c r="M10" s="129"/>
    </row>
    <row r="11" spans="2:13" ht="15.75" thickBot="1" x14ac:dyDescent="0.3">
      <c r="B11" s="127" t="s">
        <v>78</v>
      </c>
      <c r="C11" s="128"/>
      <c r="D11" s="128"/>
      <c r="E11" s="128"/>
      <c r="F11" s="129"/>
      <c r="G11" s="127"/>
      <c r="H11" s="128"/>
      <c r="I11" s="128"/>
      <c r="J11" s="128"/>
      <c r="K11" s="128"/>
      <c r="L11" s="128"/>
      <c r="M11" s="129"/>
    </row>
    <row r="13" spans="2:13" ht="15.75" thickBot="1" x14ac:dyDescent="0.3">
      <c r="E13" s="35" t="s">
        <v>62</v>
      </c>
    </row>
    <row r="14" spans="2:13" x14ac:dyDescent="0.25">
      <c r="B14" s="115" t="s">
        <v>79</v>
      </c>
      <c r="C14" s="116"/>
      <c r="D14" s="117"/>
      <c r="E14" s="109">
        <f>'Desempenho Geral'!D7</f>
        <v>0</v>
      </c>
    </row>
    <row r="15" spans="2:13" x14ac:dyDescent="0.25">
      <c r="B15" s="118" t="s">
        <v>80</v>
      </c>
      <c r="C15" s="119"/>
      <c r="D15" s="120"/>
      <c r="E15" s="110">
        <f>'Avaliação Ética'!C20</f>
        <v>0</v>
      </c>
    </row>
    <row r="16" spans="2:13" x14ac:dyDescent="0.25">
      <c r="B16" s="118" t="s">
        <v>81</v>
      </c>
      <c r="C16" s="119"/>
      <c r="D16" s="120"/>
      <c r="E16" s="110">
        <f>'Avaliação do trabalho escrito'!E37</f>
        <v>0</v>
      </c>
    </row>
    <row r="17" spans="2:5" ht="15.75" thickBot="1" x14ac:dyDescent="0.3">
      <c r="B17" s="121" t="s">
        <v>82</v>
      </c>
      <c r="C17" s="122"/>
      <c r="D17" s="123"/>
      <c r="E17" s="113">
        <f>'Avaliação Oral'!E17</f>
        <v>0</v>
      </c>
    </row>
    <row r="18" spans="2:5" ht="15.75" thickBot="1" x14ac:dyDescent="0.3">
      <c r="B18" s="124" t="s">
        <v>83</v>
      </c>
      <c r="C18" s="125"/>
      <c r="D18" s="126"/>
      <c r="E18" s="114">
        <f>E14*0.1+E15*0.1+E16*0.5+E17*0.3</f>
        <v>0</v>
      </c>
    </row>
  </sheetData>
  <mergeCells count="23">
    <mergeCell ref="C8:M8"/>
    <mergeCell ref="B2:C2"/>
    <mergeCell ref="D2:M2"/>
    <mergeCell ref="B3:D3"/>
    <mergeCell ref="E3:G3"/>
    <mergeCell ref="I3:J3"/>
    <mergeCell ref="K3:L3"/>
    <mergeCell ref="B4:B6"/>
    <mergeCell ref="C4:M6"/>
    <mergeCell ref="C7:I7"/>
    <mergeCell ref="J7:K7"/>
    <mergeCell ref="L7:M7"/>
    <mergeCell ref="B9:E9"/>
    <mergeCell ref="F9:M9"/>
    <mergeCell ref="B10:F10"/>
    <mergeCell ref="G10:M10"/>
    <mergeCell ref="B11:F11"/>
    <mergeCell ref="G11:M11"/>
    <mergeCell ref="B14:D14"/>
    <mergeCell ref="B15:D15"/>
    <mergeCell ref="B16:D16"/>
    <mergeCell ref="B17:D17"/>
    <mergeCell ref="B18:D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"/>
  <sheetViews>
    <sheetView zoomScaleNormal="100" workbookViewId="0">
      <selection activeCell="B2" sqref="B2:B6"/>
    </sheetView>
  </sheetViews>
  <sheetFormatPr defaultRowHeight="15" x14ac:dyDescent="0.25"/>
  <cols>
    <col min="1" max="1" width="55.28515625" bestFit="1" customWidth="1"/>
    <col min="4" max="4" width="30.28515625" customWidth="1"/>
    <col min="5" max="5" width="17.42578125" customWidth="1"/>
    <col min="6" max="6" width="10.140625" customWidth="1"/>
    <col min="7" max="8" width="10.85546875" bestFit="1" customWidth="1"/>
    <col min="9" max="9" width="10.28515625" bestFit="1" customWidth="1"/>
    <col min="11" max="11" width="3.85546875" bestFit="1" customWidth="1"/>
  </cols>
  <sheetData>
    <row r="1" spans="1:11" ht="73.349999999999994" customHeight="1" x14ac:dyDescent="0.3">
      <c r="A1" s="47" t="s">
        <v>61</v>
      </c>
      <c r="B1" s="42" t="s">
        <v>60</v>
      </c>
      <c r="C1" s="145"/>
      <c r="D1" s="45" t="s">
        <v>17</v>
      </c>
      <c r="E1" s="44" t="s">
        <v>59</v>
      </c>
      <c r="F1" s="15" t="s">
        <v>105</v>
      </c>
      <c r="G1" s="15" t="s">
        <v>106</v>
      </c>
      <c r="H1" s="15" t="s">
        <v>107</v>
      </c>
      <c r="I1" s="14" t="s">
        <v>108</v>
      </c>
      <c r="J1" s="14" t="s">
        <v>109</v>
      </c>
      <c r="K1" s="3" t="s">
        <v>11</v>
      </c>
    </row>
    <row r="2" spans="1:11" x14ac:dyDescent="0.25">
      <c r="A2" s="52" t="s">
        <v>16</v>
      </c>
      <c r="B2" s="112"/>
      <c r="C2" s="145"/>
      <c r="D2" s="39"/>
      <c r="E2" s="28" t="s">
        <v>58</v>
      </c>
      <c r="F2" s="17">
        <v>1</v>
      </c>
      <c r="G2" s="17">
        <v>2</v>
      </c>
      <c r="H2" s="17">
        <v>3</v>
      </c>
      <c r="I2" s="17">
        <v>4</v>
      </c>
      <c r="J2" s="17">
        <v>5</v>
      </c>
      <c r="K2" s="18" t="s">
        <v>57</v>
      </c>
    </row>
    <row r="3" spans="1:11" x14ac:dyDescent="0.25">
      <c r="A3" s="52" t="s">
        <v>14</v>
      </c>
      <c r="B3" s="111"/>
      <c r="C3" s="145"/>
      <c r="D3" s="41"/>
    </row>
    <row r="4" spans="1:11" ht="25.5" x14ac:dyDescent="0.25">
      <c r="A4" s="52" t="s">
        <v>13</v>
      </c>
      <c r="B4" s="111"/>
      <c r="C4" s="145"/>
      <c r="D4" s="41"/>
    </row>
    <row r="5" spans="1:11" x14ac:dyDescent="0.25">
      <c r="A5" s="52" t="s">
        <v>15</v>
      </c>
      <c r="B5" s="111"/>
      <c r="C5" s="145"/>
      <c r="D5" s="41"/>
    </row>
    <row r="6" spans="1:11" ht="26.25" thickBot="1" x14ac:dyDescent="0.3">
      <c r="A6" s="52" t="s">
        <v>112</v>
      </c>
      <c r="B6" s="111"/>
      <c r="C6" s="145"/>
      <c r="D6" s="46"/>
    </row>
    <row r="7" spans="1:11" ht="15.75" thickBot="1" x14ac:dyDescent="0.3">
      <c r="B7" s="43">
        <f>SUM(B2:B6)</f>
        <v>0</v>
      </c>
      <c r="C7" s="48" t="s">
        <v>66</v>
      </c>
      <c r="D7" s="37">
        <f>B7*20/25</f>
        <v>0</v>
      </c>
    </row>
  </sheetData>
  <mergeCells count="1">
    <mergeCell ref="C1:C6"/>
  </mergeCells>
  <pageMargins left="0.7" right="0.7" top="0.75" bottom="0.75" header="0.3" footer="0.3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0"/>
  <sheetViews>
    <sheetView zoomScaleNormal="100" workbookViewId="0">
      <selection activeCell="K15" sqref="K15"/>
    </sheetView>
  </sheetViews>
  <sheetFormatPr defaultRowHeight="15" x14ac:dyDescent="0.25"/>
  <cols>
    <col min="1" max="1" width="83.140625" customWidth="1"/>
    <col min="2" max="4" width="9.28515625" customWidth="1"/>
  </cols>
  <sheetData>
    <row r="1" spans="1:4" x14ac:dyDescent="0.25">
      <c r="A1" s="11" t="s">
        <v>20</v>
      </c>
      <c r="B1" s="16"/>
      <c r="C1" s="16"/>
      <c r="D1" s="6" t="s">
        <v>62</v>
      </c>
    </row>
    <row r="2" spans="1:4" x14ac:dyDescent="0.25">
      <c r="A2" s="9" t="s">
        <v>27</v>
      </c>
      <c r="B2" s="3" t="s">
        <v>62</v>
      </c>
      <c r="C2" s="3" t="s">
        <v>11</v>
      </c>
      <c r="D2" s="24" t="s">
        <v>63</v>
      </c>
    </row>
    <row r="3" spans="1:4" x14ac:dyDescent="0.25">
      <c r="A3" s="7" t="s">
        <v>21</v>
      </c>
      <c r="B3" s="58"/>
      <c r="C3" s="22"/>
      <c r="D3" s="25" t="s">
        <v>64</v>
      </c>
    </row>
    <row r="4" spans="1:4" x14ac:dyDescent="0.25">
      <c r="A4" s="7" t="s">
        <v>22</v>
      </c>
      <c r="B4" s="58"/>
      <c r="C4" s="22"/>
      <c r="D4" s="5"/>
    </row>
    <row r="5" spans="1:4" ht="51" x14ac:dyDescent="0.25">
      <c r="A5" s="7" t="s">
        <v>23</v>
      </c>
      <c r="B5" s="58" t="s">
        <v>57</v>
      </c>
      <c r="C5" s="12"/>
      <c r="D5" t="s">
        <v>65</v>
      </c>
    </row>
    <row r="6" spans="1:4" x14ac:dyDescent="0.25">
      <c r="A6" s="7" t="s">
        <v>24</v>
      </c>
      <c r="B6" s="58"/>
      <c r="C6" s="22"/>
      <c r="D6" s="5"/>
    </row>
    <row r="7" spans="1:4" ht="25.5" x14ac:dyDescent="0.25">
      <c r="A7" s="7" t="s">
        <v>25</v>
      </c>
      <c r="B7" s="58"/>
      <c r="C7" s="22"/>
      <c r="D7" s="5"/>
    </row>
    <row r="8" spans="1:4" ht="39.75" x14ac:dyDescent="0.25">
      <c r="A8" s="8" t="s">
        <v>26</v>
      </c>
      <c r="B8" s="58"/>
      <c r="C8" s="22"/>
      <c r="D8" s="5"/>
    </row>
    <row r="9" spans="1:4" x14ac:dyDescent="0.25">
      <c r="A9" s="9" t="s">
        <v>28</v>
      </c>
      <c r="B9" s="56"/>
      <c r="C9" s="10"/>
      <c r="D9" s="5"/>
    </row>
    <row r="10" spans="1:4" ht="25.5" x14ac:dyDescent="0.25">
      <c r="A10" s="4" t="s">
        <v>29</v>
      </c>
      <c r="B10" s="58"/>
      <c r="C10" s="22"/>
    </row>
    <row r="11" spans="1:4" x14ac:dyDescent="0.25">
      <c r="A11" s="4" t="s">
        <v>30</v>
      </c>
      <c r="B11" s="58"/>
      <c r="C11" s="22"/>
    </row>
    <row r="12" spans="1:4" x14ac:dyDescent="0.25">
      <c r="A12" s="9" t="s">
        <v>31</v>
      </c>
      <c r="B12" s="56"/>
      <c r="C12" s="23"/>
    </row>
    <row r="13" spans="1:4" x14ac:dyDescent="0.25">
      <c r="A13" s="4" t="s">
        <v>32</v>
      </c>
      <c r="B13" s="58"/>
      <c r="C13" s="22"/>
    </row>
    <row r="14" spans="1:4" ht="25.5" x14ac:dyDescent="0.25">
      <c r="A14" s="4" t="s">
        <v>33</v>
      </c>
      <c r="B14" s="58"/>
      <c r="C14" s="22"/>
    </row>
    <row r="15" spans="1:4" x14ac:dyDescent="0.25">
      <c r="A15" s="9" t="s">
        <v>36</v>
      </c>
      <c r="B15" s="56"/>
      <c r="C15" s="23"/>
    </row>
    <row r="16" spans="1:4" ht="25.5" x14ac:dyDescent="0.25">
      <c r="A16" s="4" t="s">
        <v>34</v>
      </c>
      <c r="B16" s="58"/>
      <c r="C16" s="22"/>
    </row>
    <row r="17" spans="1:6" x14ac:dyDescent="0.25">
      <c r="A17" s="13" t="s">
        <v>37</v>
      </c>
      <c r="B17" s="57"/>
      <c r="C17" s="36"/>
    </row>
    <row r="18" spans="1:6" x14ac:dyDescent="0.25">
      <c r="A18" s="7" t="s">
        <v>35</v>
      </c>
      <c r="B18" s="58" t="s">
        <v>57</v>
      </c>
      <c r="C18" s="12"/>
      <c r="D18" s="2" t="s">
        <v>65</v>
      </c>
      <c r="E18" s="2"/>
      <c r="F18" s="2"/>
    </row>
    <row r="19" spans="1:6" x14ac:dyDescent="0.25">
      <c r="B19">
        <f>SUM(B3:B18)</f>
        <v>0</v>
      </c>
      <c r="C19">
        <f>SUM(C5:C18)</f>
        <v>0</v>
      </c>
    </row>
    <row r="20" spans="1:6" x14ac:dyDescent="0.25">
      <c r="B20" s="27" t="s">
        <v>67</v>
      </c>
      <c r="C20" s="27">
        <f>B19+C19</f>
        <v>0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7"/>
  <sheetViews>
    <sheetView zoomScaleNormal="100" workbookViewId="0">
      <selection activeCell="B5" sqref="B5:D35"/>
    </sheetView>
  </sheetViews>
  <sheetFormatPr defaultRowHeight="15" x14ac:dyDescent="0.25"/>
  <cols>
    <col min="1" max="1" width="78.42578125" bestFit="1" customWidth="1"/>
    <col min="2" max="2" width="14" customWidth="1"/>
    <col min="3" max="3" width="11.42578125" customWidth="1"/>
    <col min="4" max="4" width="10.7109375" customWidth="1"/>
    <col min="5" max="5" width="11.85546875" customWidth="1"/>
    <col min="6" max="6" width="20" customWidth="1"/>
    <col min="7" max="7" width="13.7109375" customWidth="1"/>
  </cols>
  <sheetData>
    <row r="1" spans="1:12" ht="15.75" thickBot="1" x14ac:dyDescent="0.3"/>
    <row r="2" spans="1:12" ht="60" x14ac:dyDescent="0.25">
      <c r="A2" s="49" t="s">
        <v>39</v>
      </c>
      <c r="B2" s="33" t="s">
        <v>111</v>
      </c>
      <c r="C2" s="33" t="s">
        <v>110</v>
      </c>
      <c r="D2" s="34" t="s">
        <v>104</v>
      </c>
      <c r="E2" s="33" t="s">
        <v>113</v>
      </c>
      <c r="F2" s="1" t="s">
        <v>59</v>
      </c>
      <c r="G2" s="3" t="s">
        <v>105</v>
      </c>
      <c r="H2" s="3" t="s">
        <v>106</v>
      </c>
      <c r="I2" s="3" t="s">
        <v>107</v>
      </c>
      <c r="J2" s="3" t="s">
        <v>108</v>
      </c>
      <c r="K2" s="14" t="s">
        <v>109</v>
      </c>
      <c r="L2" s="3" t="s">
        <v>11</v>
      </c>
    </row>
    <row r="3" spans="1:12" ht="15.75" thickBot="1" x14ac:dyDescent="0.3">
      <c r="A3" s="62" t="s">
        <v>6</v>
      </c>
      <c r="B3" s="62"/>
      <c r="C3" s="61"/>
      <c r="D3" s="61"/>
      <c r="E3" s="63"/>
      <c r="F3" s="2" t="s">
        <v>58</v>
      </c>
      <c r="G3" s="17">
        <v>1</v>
      </c>
      <c r="H3" s="17">
        <v>2</v>
      </c>
      <c r="I3" s="17">
        <v>3</v>
      </c>
      <c r="J3" s="17">
        <v>4</v>
      </c>
      <c r="K3" s="17">
        <v>5</v>
      </c>
      <c r="L3" s="18" t="s">
        <v>57</v>
      </c>
    </row>
    <row r="4" spans="1:12" x14ac:dyDescent="0.25">
      <c r="A4" s="64" t="s">
        <v>5</v>
      </c>
      <c r="B4" s="64"/>
      <c r="C4" s="61"/>
      <c r="D4" s="65"/>
      <c r="E4" s="66"/>
      <c r="F4" s="55" t="s">
        <v>40</v>
      </c>
    </row>
    <row r="5" spans="1:12" ht="15.75" thickBot="1" x14ac:dyDescent="0.3">
      <c r="A5" s="29" t="s">
        <v>0</v>
      </c>
      <c r="B5" s="98"/>
      <c r="C5" s="98"/>
      <c r="D5" s="101"/>
      <c r="E5" s="89" t="e">
        <f>AVERAGE(B5:D5)</f>
        <v>#DIV/0!</v>
      </c>
      <c r="F5" s="21" t="s">
        <v>41</v>
      </c>
    </row>
    <row r="6" spans="1:12" ht="15.75" thickBot="1" x14ac:dyDescent="0.3">
      <c r="A6" s="67" t="s">
        <v>42</v>
      </c>
      <c r="B6" s="99"/>
      <c r="C6" s="99"/>
      <c r="D6" s="102"/>
      <c r="E6" s="91"/>
    </row>
    <row r="7" spans="1:12" ht="15.75" thickBot="1" x14ac:dyDescent="0.3">
      <c r="A7" s="29" t="s">
        <v>1</v>
      </c>
      <c r="B7" s="98"/>
      <c r="C7" s="98"/>
      <c r="D7" s="101"/>
      <c r="E7" s="89" t="e">
        <f>AVERAGE(B7:D7)</f>
        <v>#DIV/0!</v>
      </c>
    </row>
    <row r="8" spans="1:12" ht="15.75" thickBot="1" x14ac:dyDescent="0.3">
      <c r="A8" s="67" t="s">
        <v>43</v>
      </c>
      <c r="B8" s="99"/>
      <c r="C8" s="99"/>
      <c r="D8" s="102"/>
      <c r="E8" s="91"/>
    </row>
    <row r="9" spans="1:12" ht="15.75" thickBot="1" x14ac:dyDescent="0.3">
      <c r="A9" s="29" t="s">
        <v>44</v>
      </c>
      <c r="B9" s="98"/>
      <c r="C9" s="98"/>
      <c r="D9" s="101"/>
      <c r="E9" s="89" t="e">
        <f>AVERAGE(B9:D9)</f>
        <v>#DIV/0!</v>
      </c>
    </row>
    <row r="10" spans="1:12" ht="15.75" thickBot="1" x14ac:dyDescent="0.3">
      <c r="A10" s="70" t="s">
        <v>45</v>
      </c>
      <c r="B10" s="99"/>
      <c r="C10" s="99"/>
      <c r="D10" s="99"/>
      <c r="E10" s="92"/>
    </row>
    <row r="11" spans="1:12" ht="15.75" thickBot="1" x14ac:dyDescent="0.3">
      <c r="A11" s="29" t="s">
        <v>3</v>
      </c>
      <c r="B11" s="98"/>
      <c r="C11" s="98"/>
      <c r="D11" s="101"/>
      <c r="E11" s="93" t="e">
        <f t="shared" ref="E11:E13" si="0">AVERAGE(B11:D11)</f>
        <v>#DIV/0!</v>
      </c>
    </row>
    <row r="12" spans="1:12" ht="15.75" thickBot="1" x14ac:dyDescent="0.3">
      <c r="A12" s="29" t="s">
        <v>85</v>
      </c>
      <c r="B12" s="98"/>
      <c r="C12" s="98"/>
      <c r="D12" s="101"/>
      <c r="E12" s="93" t="e">
        <f t="shared" si="0"/>
        <v>#DIV/0!</v>
      </c>
    </row>
    <row r="13" spans="1:12" ht="15.75" thickBot="1" x14ac:dyDescent="0.3">
      <c r="A13" s="29" t="s">
        <v>88</v>
      </c>
      <c r="B13" s="98"/>
      <c r="C13" s="98"/>
      <c r="D13" s="101"/>
      <c r="E13" s="93" t="e">
        <f t="shared" si="0"/>
        <v>#DIV/0!</v>
      </c>
    </row>
    <row r="14" spans="1:12" ht="15.75" thickBot="1" x14ac:dyDescent="0.3">
      <c r="A14" s="67" t="s">
        <v>46</v>
      </c>
      <c r="B14" s="99"/>
      <c r="C14" s="99"/>
      <c r="D14" s="99"/>
      <c r="E14" s="94"/>
    </row>
    <row r="15" spans="1:12" ht="15.75" thickBot="1" x14ac:dyDescent="0.3">
      <c r="A15" s="29" t="s">
        <v>47</v>
      </c>
      <c r="B15" s="98"/>
      <c r="C15" s="98"/>
      <c r="D15" s="101"/>
      <c r="E15" s="93" t="e">
        <f t="shared" ref="E15:E16" si="1">AVERAGE(B15:D15)</f>
        <v>#DIV/0!</v>
      </c>
    </row>
    <row r="16" spans="1:12" ht="15.75" thickBot="1" x14ac:dyDescent="0.3">
      <c r="A16" s="68" t="s">
        <v>86</v>
      </c>
      <c r="B16" s="98"/>
      <c r="C16" s="98"/>
      <c r="D16" s="101"/>
      <c r="E16" s="93" t="e">
        <f t="shared" si="1"/>
        <v>#DIV/0!</v>
      </c>
    </row>
    <row r="17" spans="1:5" ht="15.75" thickBot="1" x14ac:dyDescent="0.3">
      <c r="A17" s="69" t="s">
        <v>48</v>
      </c>
      <c r="B17" s="99"/>
      <c r="C17" s="99"/>
      <c r="D17" s="99"/>
      <c r="E17" s="104"/>
    </row>
    <row r="18" spans="1:5" ht="15.75" thickBot="1" x14ac:dyDescent="0.3">
      <c r="A18" s="29" t="s">
        <v>89</v>
      </c>
      <c r="B18" s="98"/>
      <c r="C18" s="98"/>
      <c r="D18" s="101"/>
      <c r="E18" s="93" t="e">
        <f t="shared" ref="E18:E22" si="2">AVERAGE(B18:D18)</f>
        <v>#DIV/0!</v>
      </c>
    </row>
    <row r="19" spans="1:5" ht="26.25" thickBot="1" x14ac:dyDescent="0.3">
      <c r="A19" s="29" t="s">
        <v>49</v>
      </c>
      <c r="B19" s="98"/>
      <c r="C19" s="98"/>
      <c r="D19" s="101"/>
      <c r="E19" s="93" t="e">
        <f t="shared" si="2"/>
        <v>#DIV/0!</v>
      </c>
    </row>
    <row r="20" spans="1:5" ht="15.75" thickBot="1" x14ac:dyDescent="0.3">
      <c r="A20" s="29" t="s">
        <v>4</v>
      </c>
      <c r="B20" s="98"/>
      <c r="C20" s="98"/>
      <c r="D20" s="101"/>
      <c r="E20" s="93" t="e">
        <f t="shared" si="2"/>
        <v>#DIV/0!</v>
      </c>
    </row>
    <row r="21" spans="1:5" ht="39" thickBot="1" x14ac:dyDescent="0.3">
      <c r="A21" s="29" t="s">
        <v>87</v>
      </c>
      <c r="B21" s="98"/>
      <c r="C21" s="98"/>
      <c r="D21" s="101"/>
      <c r="E21" s="93" t="e">
        <f t="shared" si="2"/>
        <v>#DIV/0!</v>
      </c>
    </row>
    <row r="22" spans="1:5" ht="26.25" thickBot="1" x14ac:dyDescent="0.3">
      <c r="A22" s="68" t="s">
        <v>50</v>
      </c>
      <c r="B22" s="98"/>
      <c r="C22" s="98"/>
      <c r="D22" s="101"/>
      <c r="E22" s="93" t="e">
        <f t="shared" si="2"/>
        <v>#DIV/0!</v>
      </c>
    </row>
    <row r="23" spans="1:5" ht="15.75" thickBot="1" x14ac:dyDescent="0.3">
      <c r="A23" s="69" t="s">
        <v>51</v>
      </c>
      <c r="B23" s="100"/>
      <c r="C23" s="100"/>
      <c r="D23" s="100"/>
      <c r="E23" s="104"/>
    </row>
    <row r="24" spans="1:5" ht="15.75" thickBot="1" x14ac:dyDescent="0.3">
      <c r="A24" s="68" t="s">
        <v>52</v>
      </c>
      <c r="B24" s="98"/>
      <c r="C24" s="98"/>
      <c r="D24" s="101"/>
      <c r="E24" s="93" t="e">
        <f>AVERAGE(B24:D24)</f>
        <v>#DIV/0!</v>
      </c>
    </row>
    <row r="25" spans="1:5" ht="15.75" thickBot="1" x14ac:dyDescent="0.3">
      <c r="A25" s="69" t="s">
        <v>53</v>
      </c>
      <c r="B25" s="99"/>
      <c r="C25" s="99"/>
      <c r="D25" s="99"/>
      <c r="E25" s="104"/>
    </row>
    <row r="26" spans="1:5" ht="15.75" thickBot="1" x14ac:dyDescent="0.3">
      <c r="A26" s="29" t="s">
        <v>2</v>
      </c>
      <c r="B26" s="98"/>
      <c r="C26" s="98"/>
      <c r="D26" s="101"/>
      <c r="E26" s="93" t="e">
        <f>AVERAGE(B26:D26)</f>
        <v>#DIV/0!</v>
      </c>
    </row>
    <row r="27" spans="1:5" ht="15.75" thickBot="1" x14ac:dyDescent="0.3">
      <c r="A27" s="68" t="s">
        <v>54</v>
      </c>
      <c r="B27" s="98"/>
      <c r="C27" s="98"/>
      <c r="D27" s="101"/>
      <c r="E27" s="93" t="e">
        <f>AVERAGE(B27:D27)</f>
        <v>#DIV/0!</v>
      </c>
    </row>
    <row r="28" spans="1:5" ht="15.75" thickBot="1" x14ac:dyDescent="0.3">
      <c r="A28" s="71" t="s">
        <v>7</v>
      </c>
      <c r="B28" s="103"/>
      <c r="C28" s="103"/>
      <c r="D28" s="103"/>
      <c r="E28" s="105"/>
    </row>
    <row r="29" spans="1:5" ht="15.75" thickBot="1" x14ac:dyDescent="0.3">
      <c r="A29" s="30" t="s">
        <v>8</v>
      </c>
      <c r="B29" s="98"/>
      <c r="C29" s="98"/>
      <c r="D29" s="101"/>
      <c r="E29" s="93" t="e">
        <f t="shared" ref="E29:E35" si="3">AVERAGE(B29:D29)</f>
        <v>#DIV/0!</v>
      </c>
    </row>
    <row r="30" spans="1:5" ht="15.75" thickBot="1" x14ac:dyDescent="0.3">
      <c r="A30" s="30" t="s">
        <v>9</v>
      </c>
      <c r="B30" s="98"/>
      <c r="C30" s="98"/>
      <c r="D30" s="101"/>
      <c r="E30" s="93" t="e">
        <f t="shared" si="3"/>
        <v>#DIV/0!</v>
      </c>
    </row>
    <row r="31" spans="1:5" ht="15.75" thickBot="1" x14ac:dyDescent="0.3">
      <c r="A31" s="30" t="s">
        <v>12</v>
      </c>
      <c r="B31" s="98"/>
      <c r="C31" s="98"/>
      <c r="D31" s="101"/>
      <c r="E31" s="93" t="e">
        <f t="shared" si="3"/>
        <v>#DIV/0!</v>
      </c>
    </row>
    <row r="32" spans="1:5" ht="15.75" thickBot="1" x14ac:dyDescent="0.3">
      <c r="A32" s="30" t="s">
        <v>38</v>
      </c>
      <c r="B32" s="98"/>
      <c r="C32" s="98"/>
      <c r="D32" s="101"/>
      <c r="E32" s="93" t="e">
        <f t="shared" si="3"/>
        <v>#DIV/0!</v>
      </c>
    </row>
    <row r="33" spans="1:5" ht="15.75" thickBot="1" x14ac:dyDescent="0.3">
      <c r="A33" s="30" t="s">
        <v>55</v>
      </c>
      <c r="B33" s="98"/>
      <c r="C33" s="98"/>
      <c r="D33" s="101"/>
      <c r="E33" s="93" t="e">
        <f t="shared" si="3"/>
        <v>#DIV/0!</v>
      </c>
    </row>
    <row r="34" spans="1:5" ht="15.75" thickBot="1" x14ac:dyDescent="0.3">
      <c r="A34" s="30" t="s">
        <v>10</v>
      </c>
      <c r="B34" s="98"/>
      <c r="C34" s="98"/>
      <c r="D34" s="101"/>
      <c r="E34" s="93" t="e">
        <f t="shared" si="3"/>
        <v>#DIV/0!</v>
      </c>
    </row>
    <row r="35" spans="1:5" ht="15.75" thickBot="1" x14ac:dyDescent="0.3">
      <c r="A35" s="30" t="s">
        <v>56</v>
      </c>
      <c r="B35" s="98"/>
      <c r="C35" s="98"/>
      <c r="D35" s="101"/>
      <c r="E35" s="106" t="e">
        <f t="shared" si="3"/>
        <v>#DIV/0!</v>
      </c>
    </row>
    <row r="36" spans="1:5" ht="15.75" thickBot="1" x14ac:dyDescent="0.3">
      <c r="B36" s="26">
        <f>SUM(B5:B35)</f>
        <v>0</v>
      </c>
      <c r="C36" s="31">
        <f t="shared" ref="C36" si="4">SUM(C5:C35)</f>
        <v>0</v>
      </c>
      <c r="D36" s="32">
        <f>SUM(D5:D35)</f>
        <v>0</v>
      </c>
      <c r="E36" s="60" t="s">
        <v>66</v>
      </c>
    </row>
    <row r="37" spans="1:5" ht="15.75" thickBot="1" x14ac:dyDescent="0.3">
      <c r="E37" s="107">
        <f>AVERAGE(B36:D36)*20/115</f>
        <v>0</v>
      </c>
    </row>
  </sheetData>
  <pageMargins left="0.7" right="0.7" top="0.75" bottom="0.75" header="0.3" footer="0.3"/>
  <pageSetup paperSize="9" scale="64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7"/>
  <sheetViews>
    <sheetView tabSelected="1" zoomScaleNormal="100" workbookViewId="0">
      <selection activeCell="I18" sqref="I18"/>
    </sheetView>
  </sheetViews>
  <sheetFormatPr defaultRowHeight="15" x14ac:dyDescent="0.25"/>
  <cols>
    <col min="1" max="1" width="79.5703125" bestFit="1" customWidth="1"/>
    <col min="2" max="2" width="13" customWidth="1"/>
    <col min="3" max="3" width="11" customWidth="1"/>
    <col min="4" max="4" width="10.28515625" customWidth="1"/>
    <col min="5" max="5" width="13.5703125" customWidth="1"/>
    <col min="6" max="6" width="17.140625" customWidth="1"/>
    <col min="7" max="7" width="10.85546875" customWidth="1"/>
    <col min="8" max="8" width="14.5703125" customWidth="1"/>
  </cols>
  <sheetData>
    <row r="1" spans="1:12" ht="75.75" thickBot="1" x14ac:dyDescent="0.35">
      <c r="A1" s="73" t="s">
        <v>84</v>
      </c>
      <c r="B1" s="74" t="s">
        <v>102</v>
      </c>
      <c r="C1" s="74" t="s">
        <v>103</v>
      </c>
      <c r="D1" s="75" t="s">
        <v>104</v>
      </c>
      <c r="E1" s="59" t="s">
        <v>113</v>
      </c>
      <c r="F1" s="1" t="s">
        <v>59</v>
      </c>
      <c r="G1" s="3" t="s">
        <v>105</v>
      </c>
      <c r="H1" s="3" t="s">
        <v>106</v>
      </c>
      <c r="I1" s="3" t="s">
        <v>107</v>
      </c>
      <c r="J1" s="3" t="s">
        <v>108</v>
      </c>
      <c r="K1" s="3" t="s">
        <v>109</v>
      </c>
      <c r="L1" s="3" t="s">
        <v>11</v>
      </c>
    </row>
    <row r="2" spans="1:12" x14ac:dyDescent="0.25">
      <c r="A2" s="77" t="s">
        <v>18</v>
      </c>
      <c r="B2" s="78"/>
      <c r="C2" s="79"/>
      <c r="D2" s="80"/>
      <c r="E2" s="81"/>
      <c r="F2" s="72" t="s">
        <v>58</v>
      </c>
      <c r="G2" s="17">
        <v>1</v>
      </c>
      <c r="H2" s="17">
        <v>2</v>
      </c>
      <c r="I2" s="17">
        <v>3</v>
      </c>
      <c r="J2" s="17">
        <v>4</v>
      </c>
      <c r="K2" s="17">
        <v>5</v>
      </c>
      <c r="L2" s="18" t="s">
        <v>57</v>
      </c>
    </row>
    <row r="3" spans="1:12" ht="15.75" thickBot="1" x14ac:dyDescent="0.3">
      <c r="A3" s="82" t="s">
        <v>90</v>
      </c>
      <c r="B3" s="83"/>
      <c r="C3" s="83"/>
      <c r="D3" s="84"/>
      <c r="E3" s="85"/>
    </row>
    <row r="4" spans="1:12" ht="26.25" x14ac:dyDescent="0.25">
      <c r="A4" s="76" t="s">
        <v>91</v>
      </c>
      <c r="B4" s="96"/>
      <c r="C4" s="96"/>
      <c r="D4" s="97"/>
      <c r="E4" s="89" t="e">
        <f t="shared" ref="E4:E12" si="0">AVERAGE(B4:D4)</f>
        <v>#DIV/0!</v>
      </c>
    </row>
    <row r="5" spans="1:12" x14ac:dyDescent="0.25">
      <c r="A5" s="53" t="s">
        <v>92</v>
      </c>
      <c r="B5" s="96"/>
      <c r="C5" s="96"/>
      <c r="D5" s="97"/>
      <c r="E5" s="89" t="e">
        <f t="shared" si="0"/>
        <v>#DIV/0!</v>
      </c>
    </row>
    <row r="6" spans="1:12" ht="26.25" x14ac:dyDescent="0.25">
      <c r="A6" s="53" t="s">
        <v>93</v>
      </c>
      <c r="B6" s="96"/>
      <c r="C6" s="96"/>
      <c r="D6" s="97"/>
      <c r="E6" s="89" t="e">
        <f t="shared" si="0"/>
        <v>#DIV/0!</v>
      </c>
    </row>
    <row r="7" spans="1:12" ht="39" x14ac:dyDescent="0.25">
      <c r="A7" s="53" t="s">
        <v>94</v>
      </c>
      <c r="B7" s="96"/>
      <c r="C7" s="96"/>
      <c r="D7" s="97"/>
      <c r="E7" s="89" t="e">
        <f t="shared" si="0"/>
        <v>#DIV/0!</v>
      </c>
    </row>
    <row r="8" spans="1:12" x14ac:dyDescent="0.25">
      <c r="A8" s="20" t="s">
        <v>19</v>
      </c>
      <c r="B8" s="96"/>
      <c r="C8" s="96"/>
      <c r="D8" s="97"/>
      <c r="E8" s="89" t="e">
        <f t="shared" si="0"/>
        <v>#DIV/0!</v>
      </c>
    </row>
    <row r="9" spans="1:12" ht="26.25" x14ac:dyDescent="0.25">
      <c r="A9" s="54" t="s">
        <v>95</v>
      </c>
      <c r="B9" s="96"/>
      <c r="C9" s="96"/>
      <c r="D9" s="97"/>
      <c r="E9" s="89" t="e">
        <f t="shared" si="0"/>
        <v>#DIV/0!</v>
      </c>
    </row>
    <row r="10" spans="1:12" x14ac:dyDescent="0.25">
      <c r="A10" s="50" t="s">
        <v>96</v>
      </c>
      <c r="B10" s="96"/>
      <c r="C10" s="96"/>
      <c r="D10" s="97"/>
      <c r="E10" s="89" t="e">
        <f t="shared" si="0"/>
        <v>#DIV/0!</v>
      </c>
    </row>
    <row r="11" spans="1:12" ht="26.25" x14ac:dyDescent="0.25">
      <c r="A11" s="54" t="s">
        <v>97</v>
      </c>
      <c r="B11" s="96"/>
      <c r="C11" s="96"/>
      <c r="D11" s="97"/>
      <c r="E11" s="89" t="e">
        <f t="shared" si="0"/>
        <v>#DIV/0!</v>
      </c>
    </row>
    <row r="12" spans="1:12" ht="15.75" thickBot="1" x14ac:dyDescent="0.3">
      <c r="A12" s="86" t="s">
        <v>98</v>
      </c>
      <c r="B12" s="96"/>
      <c r="C12" s="96"/>
      <c r="D12" s="97"/>
      <c r="E12" s="89" t="e">
        <f t="shared" si="0"/>
        <v>#DIV/0!</v>
      </c>
    </row>
    <row r="13" spans="1:12" ht="15.75" thickBot="1" x14ac:dyDescent="0.3">
      <c r="A13" s="88" t="s">
        <v>99</v>
      </c>
      <c r="B13" s="95"/>
      <c r="C13" s="95"/>
      <c r="D13" s="95"/>
      <c r="E13" s="90"/>
    </row>
    <row r="14" spans="1:12" x14ac:dyDescent="0.25">
      <c r="A14" s="87" t="s">
        <v>100</v>
      </c>
      <c r="B14" s="96"/>
      <c r="C14" s="96"/>
      <c r="D14" s="97"/>
      <c r="E14" s="89" t="e">
        <f>AVERAGE(B14:D14)</f>
        <v>#DIV/0!</v>
      </c>
    </row>
    <row r="15" spans="1:12" ht="15.75" thickBot="1" x14ac:dyDescent="0.3">
      <c r="A15" s="19" t="s">
        <v>101</v>
      </c>
      <c r="B15" s="96"/>
      <c r="C15" s="96"/>
      <c r="D15" s="97"/>
      <c r="E15" s="89" t="e">
        <f>AVERAGE(B15:D15)</f>
        <v>#DIV/0!</v>
      </c>
    </row>
    <row r="16" spans="1:12" ht="15.75" thickBot="1" x14ac:dyDescent="0.3">
      <c r="B16" s="2">
        <f>SUM(B3:B15)</f>
        <v>0</v>
      </c>
      <c r="C16" s="2">
        <f>SUM(C3:C15)</f>
        <v>0</v>
      </c>
      <c r="D16" s="2">
        <f>SUM(D3:D15)</f>
        <v>0</v>
      </c>
      <c r="E16" s="51" t="s">
        <v>66</v>
      </c>
    </row>
    <row r="17" spans="5:5" ht="15.75" thickBot="1" x14ac:dyDescent="0.3">
      <c r="E17" s="108">
        <f>AVERAGE(B16:D16)*20/55</f>
        <v>0</v>
      </c>
    </row>
  </sheetData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Dados alunos e NOTA</vt:lpstr>
      <vt:lpstr>Desempenho Geral</vt:lpstr>
      <vt:lpstr>Avaliação Ética</vt:lpstr>
      <vt:lpstr>Avaliação do trabalho escrito</vt:lpstr>
      <vt:lpstr>Avaliação Oral</vt:lpstr>
      <vt:lpstr>'Avaliação do trabalho escrito'!Print_Area</vt:lpstr>
      <vt:lpstr>'Avaliação Ética'!Print_Area</vt:lpstr>
      <vt:lpstr>'Avaliação Oral'!Print_Area</vt:lpstr>
      <vt:lpstr>'Dados alunos e NOTA'!Print_Area</vt:lpstr>
      <vt:lpstr>'Desempenho Geral'!Print_Area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Moniz-Pereira</dc:creator>
  <cp:lastModifiedBy>Maria Teresa Souto Vargas</cp:lastModifiedBy>
  <cp:lastPrinted>2023-07-19T16:12:24Z</cp:lastPrinted>
  <dcterms:created xsi:type="dcterms:W3CDTF">2023-06-19T11:22:20Z</dcterms:created>
  <dcterms:modified xsi:type="dcterms:W3CDTF">2023-10-18T09:10:17Z</dcterms:modified>
</cp:coreProperties>
</file>